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6\4_Cardinal Care Combined\Sent to Webmaster\"/>
    </mc:Choice>
  </mc:AlternateContent>
  <xr:revisionPtr revIDLastSave="0" documentId="13_ncr:1_{EE1DF525-9EDE-4229-8758-875B64960C1C}" xr6:coauthVersionLast="47" xr6:coauthVersionMax="47" xr10:uidLastSave="{00000000-0000-0000-0000-000000000000}"/>
  <bookViews>
    <workbookView xWindow="28680" yWindow="-120" windowWidth="29040" windowHeight="15720" tabRatio="737" activeTab="4" xr2:uid="{00000000-000D-0000-FFFF-FFFF00000000}"/>
  </bookViews>
  <sheets>
    <sheet name="All Plans YTD" sheetId="53" r:id="rId1"/>
    <sheet name="APR-JUN 2026" sheetId="44" r:id="rId2"/>
    <sheet name="JAN-MAR 2026" sheetId="52" r:id="rId3"/>
    <sheet name="OCT-DEC 2025" sheetId="56" r:id="rId4"/>
    <sheet name="JUL-SEP 2025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2026'!$X$129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10" i="54" l="1"/>
  <c r="BY12" i="54"/>
  <c r="BY13" i="54"/>
  <c r="BY14" i="54"/>
  <c r="BY15" i="54"/>
  <c r="BY16" i="54"/>
  <c r="BY17" i="54"/>
  <c r="BY18" i="54"/>
  <c r="BY19" i="54"/>
  <c r="BY20" i="54"/>
  <c r="BY21" i="54"/>
  <c r="BY23" i="54"/>
  <c r="BY24" i="54"/>
  <c r="BY25" i="54"/>
  <c r="BY26" i="54"/>
  <c r="BY27" i="54"/>
  <c r="BY28" i="54"/>
  <c r="BY33" i="54"/>
  <c r="BY34" i="54"/>
  <c r="BY35" i="54"/>
  <c r="BY36" i="54"/>
  <c r="BY37" i="54"/>
  <c r="BY38" i="54"/>
  <c r="BY39" i="54"/>
  <c r="BY40" i="54"/>
  <c r="BY41" i="54"/>
  <c r="BY42" i="54"/>
  <c r="BY43" i="54"/>
  <c r="BY44" i="54"/>
  <c r="BY45" i="54"/>
  <c r="BY46" i="54"/>
  <c r="BY47" i="54"/>
  <c r="BY48" i="54"/>
  <c r="BY49" i="54"/>
  <c r="BY50" i="54"/>
  <c r="BY51" i="54"/>
  <c r="BY52" i="54"/>
  <c r="BY53" i="54"/>
  <c r="BY54" i="54"/>
  <c r="BY55" i="54"/>
  <c r="BY56" i="54"/>
  <c r="BY57" i="54"/>
  <c r="BY58" i="54"/>
  <c r="BY59" i="54"/>
  <c r="BY60" i="54"/>
  <c r="BY61" i="54"/>
  <c r="BY62" i="54"/>
  <c r="BY63" i="54"/>
  <c r="BY64" i="54"/>
  <c r="BY65" i="54"/>
  <c r="BY66" i="54"/>
  <c r="BY67" i="54"/>
  <c r="BY68" i="54"/>
  <c r="BY69" i="54"/>
  <c r="BY70" i="54"/>
  <c r="BY71" i="54"/>
  <c r="BY73" i="54"/>
  <c r="BY74" i="54"/>
  <c r="BY75" i="54"/>
  <c r="BY76" i="54"/>
  <c r="BY77" i="54"/>
  <c r="BY78" i="54"/>
  <c r="BY79" i="54"/>
  <c r="BY80" i="54"/>
  <c r="BY81" i="54"/>
  <c r="BY82" i="54"/>
  <c r="BY84" i="54"/>
  <c r="BY85" i="54"/>
  <c r="BY87" i="54"/>
  <c r="BY88" i="54"/>
  <c r="BY91" i="54"/>
  <c r="BY92" i="54"/>
  <c r="BY93" i="54"/>
  <c r="BY94" i="54"/>
  <c r="BY95" i="54"/>
  <c r="BY96" i="54"/>
  <c r="BY97" i="54"/>
  <c r="BY100" i="54"/>
  <c r="BY101" i="54"/>
  <c r="BY102" i="54"/>
  <c r="BY103" i="54"/>
  <c r="C83" i="54"/>
  <c r="D83" i="54" s="1"/>
  <c r="E83" i="54"/>
  <c r="F83" i="54" s="1"/>
  <c r="I83" i="54"/>
  <c r="J83" i="54" s="1"/>
  <c r="K83" i="54"/>
  <c r="K86" i="54" s="1"/>
  <c r="L86" i="54" s="1"/>
  <c r="P48" i="54"/>
  <c r="O48" i="54"/>
  <c r="P36" i="54"/>
  <c r="O36" i="54"/>
  <c r="P33" i="54"/>
  <c r="O33" i="54"/>
  <c r="Q33" i="54" s="1"/>
  <c r="P24" i="54"/>
  <c r="O24" i="54"/>
  <c r="O21" i="54"/>
  <c r="P21" i="54"/>
  <c r="P12" i="54"/>
  <c r="O12" i="54"/>
  <c r="P8" i="54"/>
  <c r="O8" i="54"/>
  <c r="L126" i="54"/>
  <c r="L125" i="54"/>
  <c r="L121" i="54"/>
  <c r="L120" i="54"/>
  <c r="L119" i="54"/>
  <c r="L118" i="54"/>
  <c r="L117" i="54"/>
  <c r="L116" i="54"/>
  <c r="L115" i="54"/>
  <c r="L114" i="54"/>
  <c r="L113" i="54"/>
  <c r="L112" i="54"/>
  <c r="L111" i="54"/>
  <c r="L110" i="54"/>
  <c r="L109" i="54"/>
  <c r="L108" i="54"/>
  <c r="L107" i="54"/>
  <c r="L106" i="54"/>
  <c r="L105" i="54"/>
  <c r="L104" i="54"/>
  <c r="L103" i="54"/>
  <c r="L102" i="54"/>
  <c r="L101" i="54"/>
  <c r="L100" i="54"/>
  <c r="L98" i="54"/>
  <c r="L97" i="54"/>
  <c r="L96" i="54"/>
  <c r="L95" i="54"/>
  <c r="L94" i="54"/>
  <c r="L93" i="54"/>
  <c r="L92" i="54"/>
  <c r="L91" i="54"/>
  <c r="L88" i="54"/>
  <c r="L87" i="54"/>
  <c r="L85" i="54"/>
  <c r="L84" i="54"/>
  <c r="L82" i="54"/>
  <c r="L81" i="54"/>
  <c r="L80" i="54"/>
  <c r="L79" i="54"/>
  <c r="L78" i="54"/>
  <c r="L77" i="54"/>
  <c r="L76" i="54"/>
  <c r="L75" i="54"/>
  <c r="L74" i="54"/>
  <c r="L73" i="54"/>
  <c r="L71" i="54"/>
  <c r="L70" i="54"/>
  <c r="L69" i="54"/>
  <c r="L68" i="54"/>
  <c r="L67" i="54"/>
  <c r="L66" i="54"/>
  <c r="L65" i="54"/>
  <c r="L64" i="54"/>
  <c r="L63" i="54"/>
  <c r="L62" i="54"/>
  <c r="L61" i="54"/>
  <c r="L60" i="54"/>
  <c r="L59" i="54"/>
  <c r="L58" i="54"/>
  <c r="L57" i="54"/>
  <c r="L56" i="54"/>
  <c r="L55" i="54"/>
  <c r="L54" i="54"/>
  <c r="L53" i="54"/>
  <c r="L52" i="54"/>
  <c r="L51" i="54"/>
  <c r="L50" i="54"/>
  <c r="L49" i="54"/>
  <c r="L48" i="54"/>
  <c r="L47" i="54"/>
  <c r="L46" i="54"/>
  <c r="L45" i="54"/>
  <c r="L44" i="54"/>
  <c r="L43" i="54"/>
  <c r="L42" i="54"/>
  <c r="L41" i="54"/>
  <c r="L40" i="54"/>
  <c r="L39" i="54"/>
  <c r="L38" i="54"/>
  <c r="L37" i="54"/>
  <c r="L36" i="54"/>
  <c r="L35" i="54"/>
  <c r="L34" i="54"/>
  <c r="L33" i="54"/>
  <c r="L29" i="54"/>
  <c r="L10" i="54"/>
  <c r="J126" i="54"/>
  <c r="J125" i="54"/>
  <c r="J121" i="54"/>
  <c r="J120" i="54"/>
  <c r="J119" i="54"/>
  <c r="J118" i="54"/>
  <c r="J117" i="54"/>
  <c r="J116" i="54"/>
  <c r="J115" i="54"/>
  <c r="J114" i="54"/>
  <c r="J113" i="54"/>
  <c r="J112" i="54"/>
  <c r="J111" i="54"/>
  <c r="J110" i="54"/>
  <c r="J109" i="54"/>
  <c r="J108" i="54"/>
  <c r="J107" i="54"/>
  <c r="J106" i="54"/>
  <c r="J105" i="54"/>
  <c r="J104" i="54"/>
  <c r="J103" i="54"/>
  <c r="J102" i="54"/>
  <c r="J101" i="54"/>
  <c r="J100" i="54"/>
  <c r="J98" i="54"/>
  <c r="J97" i="54"/>
  <c r="J96" i="54"/>
  <c r="J95" i="54"/>
  <c r="J94" i="54"/>
  <c r="J93" i="54"/>
  <c r="J92" i="54"/>
  <c r="J91" i="54"/>
  <c r="J88" i="54"/>
  <c r="J87" i="54"/>
  <c r="J85" i="54"/>
  <c r="J84" i="54"/>
  <c r="J82" i="54"/>
  <c r="J81" i="54"/>
  <c r="J80" i="54"/>
  <c r="J79" i="54"/>
  <c r="J78" i="54"/>
  <c r="J77" i="54"/>
  <c r="J76" i="54"/>
  <c r="J75" i="54"/>
  <c r="J74" i="54"/>
  <c r="J73" i="54"/>
  <c r="J72" i="54"/>
  <c r="J71" i="54"/>
  <c r="J70" i="54"/>
  <c r="J69" i="54"/>
  <c r="J68" i="54"/>
  <c r="J67" i="54"/>
  <c r="J66" i="54"/>
  <c r="J65" i="54"/>
  <c r="J64" i="54"/>
  <c r="J63" i="54"/>
  <c r="J62" i="54"/>
  <c r="J61" i="54"/>
  <c r="J60" i="54"/>
  <c r="J59" i="54"/>
  <c r="J58" i="54"/>
  <c r="J57" i="54"/>
  <c r="J56" i="54"/>
  <c r="J55" i="54"/>
  <c r="J54" i="54"/>
  <c r="J53" i="54"/>
  <c r="J52" i="54"/>
  <c r="J51" i="54"/>
  <c r="J50" i="54"/>
  <c r="J49" i="54"/>
  <c r="J48" i="54"/>
  <c r="J47" i="54"/>
  <c r="J46" i="54"/>
  <c r="J45" i="54"/>
  <c r="J44" i="54"/>
  <c r="J43" i="54"/>
  <c r="J42" i="54"/>
  <c r="J41" i="54"/>
  <c r="J40" i="54"/>
  <c r="J39" i="54"/>
  <c r="J38" i="54"/>
  <c r="J37" i="54"/>
  <c r="J36" i="54"/>
  <c r="J35" i="54"/>
  <c r="J34" i="54"/>
  <c r="J33" i="54"/>
  <c r="J29" i="54"/>
  <c r="J10" i="54"/>
  <c r="F126" i="54"/>
  <c r="F125" i="54"/>
  <c r="F121" i="54"/>
  <c r="F120" i="54"/>
  <c r="F119" i="54"/>
  <c r="F118" i="54"/>
  <c r="F117" i="54"/>
  <c r="F116" i="54"/>
  <c r="F115" i="54"/>
  <c r="F114" i="54"/>
  <c r="F113" i="54"/>
  <c r="F112" i="54"/>
  <c r="F111" i="54"/>
  <c r="F110" i="54"/>
  <c r="F109" i="54"/>
  <c r="F108" i="54"/>
  <c r="F107" i="54"/>
  <c r="F106" i="54"/>
  <c r="F105" i="54"/>
  <c r="F104" i="54"/>
  <c r="F103" i="54"/>
  <c r="F102" i="54"/>
  <c r="F101" i="54"/>
  <c r="F100" i="54"/>
  <c r="F98" i="54"/>
  <c r="F97" i="54"/>
  <c r="F96" i="54"/>
  <c r="F95" i="54"/>
  <c r="F94" i="54"/>
  <c r="F93" i="54"/>
  <c r="F92" i="54"/>
  <c r="F91" i="54"/>
  <c r="F88" i="54"/>
  <c r="F87" i="54"/>
  <c r="F85" i="54"/>
  <c r="F84" i="54"/>
  <c r="F82" i="54"/>
  <c r="F81" i="54"/>
  <c r="F80" i="54"/>
  <c r="F79" i="54"/>
  <c r="F78" i="54"/>
  <c r="F77" i="54"/>
  <c r="F76" i="54"/>
  <c r="F75" i="54"/>
  <c r="F74" i="54"/>
  <c r="F73" i="54"/>
  <c r="F71" i="54"/>
  <c r="F70" i="54"/>
  <c r="F69" i="54"/>
  <c r="F68" i="54"/>
  <c r="F67" i="54"/>
  <c r="F66" i="54"/>
  <c r="F65" i="54"/>
  <c r="F64" i="54"/>
  <c r="F63" i="54"/>
  <c r="F62" i="54"/>
  <c r="F61" i="54"/>
  <c r="F60" i="54"/>
  <c r="F59" i="54"/>
  <c r="F58" i="54"/>
  <c r="F57" i="54"/>
  <c r="F56" i="54"/>
  <c r="F55" i="54"/>
  <c r="F54" i="54"/>
  <c r="F53" i="54"/>
  <c r="F52" i="54"/>
  <c r="F51" i="54"/>
  <c r="F50" i="54"/>
  <c r="F49" i="54"/>
  <c r="F48" i="54"/>
  <c r="F47" i="54"/>
  <c r="F46" i="54"/>
  <c r="F45" i="54"/>
  <c r="F44" i="54"/>
  <c r="F43" i="54"/>
  <c r="F42" i="54"/>
  <c r="F41" i="54"/>
  <c r="F40" i="54"/>
  <c r="F39" i="54"/>
  <c r="F38" i="54"/>
  <c r="F37" i="54"/>
  <c r="F36" i="54"/>
  <c r="F35" i="54"/>
  <c r="F34" i="54"/>
  <c r="F33" i="54"/>
  <c r="F29" i="54"/>
  <c r="F10" i="54"/>
  <c r="D126" i="54"/>
  <c r="D125" i="54"/>
  <c r="D121" i="54"/>
  <c r="D120" i="54"/>
  <c r="D119" i="54"/>
  <c r="D118" i="54"/>
  <c r="D117" i="54"/>
  <c r="D116" i="54"/>
  <c r="D115" i="54"/>
  <c r="D114" i="54"/>
  <c r="D113" i="54"/>
  <c r="D112" i="54"/>
  <c r="D111" i="54"/>
  <c r="D110" i="54"/>
  <c r="D109" i="54"/>
  <c r="D108" i="54"/>
  <c r="D107" i="54"/>
  <c r="D106" i="54"/>
  <c r="D105" i="54"/>
  <c r="D104" i="54"/>
  <c r="D103" i="54"/>
  <c r="D102" i="54"/>
  <c r="D101" i="54"/>
  <c r="D100" i="54"/>
  <c r="D98" i="54"/>
  <c r="D97" i="54"/>
  <c r="D96" i="54"/>
  <c r="D95" i="54"/>
  <c r="D94" i="54"/>
  <c r="D93" i="54"/>
  <c r="D92" i="54"/>
  <c r="D91" i="54"/>
  <c r="D88" i="54"/>
  <c r="D87" i="54"/>
  <c r="D85" i="54"/>
  <c r="D84" i="54"/>
  <c r="D82" i="54"/>
  <c r="D81" i="54"/>
  <c r="D80" i="54"/>
  <c r="D79" i="54"/>
  <c r="D78" i="54"/>
  <c r="D77" i="54"/>
  <c r="D76" i="54"/>
  <c r="D75" i="54"/>
  <c r="D74" i="54"/>
  <c r="D73" i="54"/>
  <c r="D71" i="54"/>
  <c r="D70" i="54"/>
  <c r="D69" i="54"/>
  <c r="D68" i="54"/>
  <c r="D67" i="54"/>
  <c r="D66" i="54"/>
  <c r="D65" i="54"/>
  <c r="D64" i="54"/>
  <c r="D63" i="54"/>
  <c r="D62" i="54"/>
  <c r="D61" i="54"/>
  <c r="D60" i="54"/>
  <c r="D59" i="54"/>
  <c r="D58" i="54"/>
  <c r="D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29" i="54"/>
  <c r="D10" i="54"/>
  <c r="Q8" i="54" l="1"/>
  <c r="I86" i="54"/>
  <c r="J86" i="54" s="1"/>
  <c r="Q21" i="54"/>
  <c r="L83" i="54"/>
  <c r="BY98" i="54"/>
  <c r="BY83" i="54"/>
  <c r="C86" i="54"/>
  <c r="D86" i="54" s="1"/>
  <c r="BY22" i="54"/>
  <c r="E86" i="54"/>
  <c r="F86" i="54" s="1"/>
  <c r="BH126" i="54"/>
  <c r="BY29" i="54" l="1"/>
  <c r="BY86" i="54"/>
  <c r="BW145" i="54" l="1"/>
  <c r="BU145" i="54"/>
  <c r="BQ145" i="54"/>
  <c r="BO145" i="54"/>
  <c r="BG145" i="54"/>
  <c r="BE145" i="54"/>
  <c r="BA145" i="54"/>
  <c r="AY145" i="54"/>
  <c r="AQ145" i="54"/>
  <c r="AO145" i="54"/>
  <c r="AK145" i="54"/>
  <c r="AI145" i="54"/>
  <c r="AA145" i="54"/>
  <c r="Y145" i="54"/>
  <c r="U145" i="54"/>
  <c r="S145" i="54"/>
  <c r="K145" i="54"/>
  <c r="I145" i="54"/>
  <c r="C145" i="54"/>
  <c r="E145" i="54"/>
  <c r="I143" i="54" l="1"/>
  <c r="I141" i="54"/>
  <c r="I139" i="54"/>
  <c r="I137" i="54"/>
  <c r="K137" i="54" l="1"/>
  <c r="K135" i="54"/>
  <c r="CM74" i="54" l="1"/>
  <c r="CM75" i="54"/>
  <c r="CM76" i="54"/>
  <c r="CM77" i="54"/>
  <c r="CM78" i="54"/>
  <c r="CM79" i="54"/>
  <c r="CM80" i="54"/>
  <c r="CM81" i="54"/>
  <c r="CM82" i="54"/>
  <c r="BW135" i="54"/>
  <c r="BU135" i="54"/>
  <c r="BQ135" i="54"/>
  <c r="BO135" i="54"/>
  <c r="BG135" i="54"/>
  <c r="BE135" i="54"/>
  <c r="BA135" i="54"/>
  <c r="AY135" i="54"/>
  <c r="AQ135" i="54"/>
  <c r="AO135" i="54"/>
  <c r="AK135" i="54"/>
  <c r="AI135" i="54"/>
  <c r="AA135" i="54"/>
  <c r="Y135" i="54"/>
  <c r="U135" i="54"/>
  <c r="S135" i="54"/>
  <c r="I135" i="54"/>
  <c r="U132" i="54" l="1"/>
  <c r="S132" i="54"/>
  <c r="K132" i="54"/>
  <c r="I132" i="54"/>
  <c r="BW131" i="53" l="1"/>
  <c r="BU131" i="53"/>
  <c r="BQ131" i="53"/>
  <c r="BO131" i="53"/>
  <c r="BW130" i="53"/>
  <c r="BU130" i="53"/>
  <c r="BQ130" i="53"/>
  <c r="BO130" i="53"/>
  <c r="BW128" i="53"/>
  <c r="BU128" i="53"/>
  <c r="BQ128" i="53"/>
  <c r="BO128" i="53"/>
  <c r="BW124" i="53"/>
  <c r="BX124" i="53" s="1"/>
  <c r="BU124" i="53"/>
  <c r="BQ124" i="53"/>
  <c r="BO124" i="53"/>
  <c r="BW123" i="53"/>
  <c r="BX123" i="53" s="1"/>
  <c r="BU123" i="53"/>
  <c r="BV123" i="53" s="1"/>
  <c r="BQ123" i="53"/>
  <c r="BR123" i="53" s="1"/>
  <c r="BO123" i="53"/>
  <c r="BP123" i="53" s="1"/>
  <c r="BW119" i="53"/>
  <c r="BX119" i="53" s="1"/>
  <c r="BU119" i="53"/>
  <c r="BV119" i="53" s="1"/>
  <c r="BQ119" i="53"/>
  <c r="BR119" i="53" s="1"/>
  <c r="BO119" i="53"/>
  <c r="BW118" i="53"/>
  <c r="BX118" i="53" s="1"/>
  <c r="BU118" i="53"/>
  <c r="BV118" i="53" s="1"/>
  <c r="BQ118" i="53"/>
  <c r="BO118" i="53"/>
  <c r="BP118" i="53" s="1"/>
  <c r="BW117" i="53"/>
  <c r="BX117" i="53" s="1"/>
  <c r="BU117" i="53"/>
  <c r="BV117" i="53" s="1"/>
  <c r="BQ117" i="53"/>
  <c r="BR117" i="53" s="1"/>
  <c r="BO117" i="53"/>
  <c r="BP117" i="53" s="1"/>
  <c r="BW116" i="53"/>
  <c r="BX116" i="53" s="1"/>
  <c r="BU116" i="53"/>
  <c r="BV116" i="53" s="1"/>
  <c r="BQ116" i="53"/>
  <c r="BR116" i="53" s="1"/>
  <c r="BO116" i="53"/>
  <c r="BW115" i="53"/>
  <c r="BX115" i="53" s="1"/>
  <c r="BU115" i="53"/>
  <c r="BV115" i="53" s="1"/>
  <c r="BQ115" i="53"/>
  <c r="BR115" i="53" s="1"/>
  <c r="BO115" i="53"/>
  <c r="BP115" i="53" s="1"/>
  <c r="BW114" i="53"/>
  <c r="BX114" i="53" s="1"/>
  <c r="BU114" i="53"/>
  <c r="BV114" i="53" s="1"/>
  <c r="BQ114" i="53"/>
  <c r="BR114" i="53" s="1"/>
  <c r="BO114" i="53"/>
  <c r="BP114" i="53" s="1"/>
  <c r="BW113" i="53"/>
  <c r="BX113" i="53" s="1"/>
  <c r="BU113" i="53"/>
  <c r="BV113" i="53" s="1"/>
  <c r="BQ113" i="53"/>
  <c r="BR113" i="53" s="1"/>
  <c r="BO113" i="53"/>
  <c r="BW112" i="53"/>
  <c r="BX112" i="53" s="1"/>
  <c r="BU112" i="53"/>
  <c r="BV112" i="53" s="1"/>
  <c r="BQ112" i="53"/>
  <c r="BO112" i="53"/>
  <c r="BP112" i="53" s="1"/>
  <c r="BW111" i="53"/>
  <c r="BX111" i="53" s="1"/>
  <c r="BU111" i="53"/>
  <c r="BQ111" i="53"/>
  <c r="BR111" i="53" s="1"/>
  <c r="BO111" i="53"/>
  <c r="BP111" i="53" s="1"/>
  <c r="BW110" i="53"/>
  <c r="BX110" i="53" s="1"/>
  <c r="BU110" i="53"/>
  <c r="BV110" i="53" s="1"/>
  <c r="BQ110" i="53"/>
  <c r="BR110" i="53" s="1"/>
  <c r="BO110" i="53"/>
  <c r="BW109" i="53"/>
  <c r="BX109" i="53" s="1"/>
  <c r="BU109" i="53"/>
  <c r="BV109" i="53" s="1"/>
  <c r="BQ109" i="53"/>
  <c r="BR109" i="53" s="1"/>
  <c r="BO109" i="53"/>
  <c r="BP109" i="53" s="1"/>
  <c r="BW108" i="53"/>
  <c r="BX108" i="53" s="1"/>
  <c r="BU108" i="53"/>
  <c r="BV108" i="53" s="1"/>
  <c r="BQ108" i="53"/>
  <c r="BR108" i="53" s="1"/>
  <c r="BO108" i="53"/>
  <c r="BP108" i="53" s="1"/>
  <c r="BW107" i="53"/>
  <c r="BX107" i="53" s="1"/>
  <c r="BU107" i="53"/>
  <c r="BQ107" i="53"/>
  <c r="BR107" i="53" s="1"/>
  <c r="BO107" i="53"/>
  <c r="BP107" i="53" s="1"/>
  <c r="BW106" i="53"/>
  <c r="BX106" i="53" s="1"/>
  <c r="BU106" i="53"/>
  <c r="BV106" i="53" s="1"/>
  <c r="BQ106" i="53"/>
  <c r="BR106" i="53" s="1"/>
  <c r="BO106" i="53"/>
  <c r="BP106" i="53" s="1"/>
  <c r="BW105" i="53"/>
  <c r="BX105" i="53" s="1"/>
  <c r="BU105" i="53"/>
  <c r="BV105" i="53" s="1"/>
  <c r="BQ105" i="53"/>
  <c r="BR105" i="53" s="1"/>
  <c r="BO105" i="53"/>
  <c r="BP105" i="53" s="1"/>
  <c r="BW104" i="53"/>
  <c r="BX104" i="53" s="1"/>
  <c r="BU104" i="53"/>
  <c r="BV104" i="53" s="1"/>
  <c r="BQ104" i="53"/>
  <c r="BR104" i="53" s="1"/>
  <c r="BO104" i="53"/>
  <c r="BP104" i="53" s="1"/>
  <c r="BW103" i="53"/>
  <c r="BX103" i="53" s="1"/>
  <c r="BU103" i="53"/>
  <c r="BV103" i="53" s="1"/>
  <c r="BQ103" i="53"/>
  <c r="BR103" i="53" s="1"/>
  <c r="BO103" i="53"/>
  <c r="BP103" i="53" s="1"/>
  <c r="BW102" i="53"/>
  <c r="BX102" i="53" s="1"/>
  <c r="BU102" i="53"/>
  <c r="BV102" i="53" s="1"/>
  <c r="BQ102" i="53"/>
  <c r="BR102" i="53" s="1"/>
  <c r="BO102" i="53"/>
  <c r="BP102" i="53" s="1"/>
  <c r="BW101" i="53"/>
  <c r="BX101" i="53" s="1"/>
  <c r="BU101" i="53"/>
  <c r="BQ101" i="53"/>
  <c r="BR101" i="53" s="1"/>
  <c r="BO101" i="53"/>
  <c r="BP101" i="53" s="1"/>
  <c r="BW100" i="53"/>
  <c r="BX100" i="53" s="1"/>
  <c r="BU100" i="53"/>
  <c r="BV100" i="53" s="1"/>
  <c r="BQ100" i="53"/>
  <c r="BR100" i="53" s="1"/>
  <c r="BO100" i="53"/>
  <c r="BP100" i="53" s="1"/>
  <c r="BW97" i="53"/>
  <c r="BX97" i="53" s="1"/>
  <c r="BU97" i="53"/>
  <c r="BQ97" i="53"/>
  <c r="BR97" i="53" s="1"/>
  <c r="BO97" i="53"/>
  <c r="BP97" i="53" s="1"/>
  <c r="BW96" i="53"/>
  <c r="BX96" i="53" s="1"/>
  <c r="BU96" i="53"/>
  <c r="BQ96" i="53"/>
  <c r="BR96" i="53" s="1"/>
  <c r="BO96" i="53"/>
  <c r="BW95" i="53"/>
  <c r="BX95" i="53" s="1"/>
  <c r="BU95" i="53"/>
  <c r="BV95" i="53" s="1"/>
  <c r="BQ95" i="53"/>
  <c r="BR95" i="53" s="1"/>
  <c r="BO95" i="53"/>
  <c r="BP95" i="53" s="1"/>
  <c r="BW94" i="53"/>
  <c r="BX94" i="53" s="1"/>
  <c r="BU94" i="53"/>
  <c r="BQ94" i="53"/>
  <c r="BR94" i="53" s="1"/>
  <c r="BO94" i="53"/>
  <c r="BP94" i="53" s="1"/>
  <c r="BW93" i="53"/>
  <c r="BX93" i="53" s="1"/>
  <c r="BU93" i="53"/>
  <c r="BQ93" i="53"/>
  <c r="BR93" i="53" s="1"/>
  <c r="BO93" i="53"/>
  <c r="BW92" i="53"/>
  <c r="BX92" i="53" s="1"/>
  <c r="BU92" i="53"/>
  <c r="BV92" i="53" s="1"/>
  <c r="BQ92" i="53"/>
  <c r="BR92" i="53" s="1"/>
  <c r="BO92" i="53"/>
  <c r="BP92" i="53" s="1"/>
  <c r="BW91" i="53"/>
  <c r="BX91" i="53" s="1"/>
  <c r="BU91" i="53"/>
  <c r="BQ91" i="53"/>
  <c r="BR91" i="53" s="1"/>
  <c r="BO91" i="53"/>
  <c r="BP91" i="53" s="1"/>
  <c r="BW87" i="53"/>
  <c r="BX87" i="53" s="1"/>
  <c r="BU87" i="53"/>
  <c r="BV87" i="53" s="1"/>
  <c r="BQ87" i="53"/>
  <c r="BR87" i="53" s="1"/>
  <c r="BO87" i="53"/>
  <c r="BP87" i="53" s="1"/>
  <c r="BW85" i="53"/>
  <c r="BX85" i="53" s="1"/>
  <c r="BU85" i="53"/>
  <c r="BV85" i="53" s="1"/>
  <c r="BQ85" i="53"/>
  <c r="BR85" i="53" s="1"/>
  <c r="BO85" i="53"/>
  <c r="BW84" i="53"/>
  <c r="BX84" i="53" s="1"/>
  <c r="BU84" i="53"/>
  <c r="BV84" i="53" s="1"/>
  <c r="BQ84" i="53"/>
  <c r="BR84" i="53" s="1"/>
  <c r="BO84" i="53"/>
  <c r="BW82" i="53"/>
  <c r="BU82" i="53"/>
  <c r="BQ82" i="53"/>
  <c r="BR82" i="53" s="1"/>
  <c r="BO82" i="53"/>
  <c r="BP82" i="53" s="1"/>
  <c r="BW81" i="53"/>
  <c r="BU81" i="53"/>
  <c r="BQ81" i="53"/>
  <c r="BR81" i="53" s="1"/>
  <c r="BO81" i="53"/>
  <c r="BP81" i="53" s="1"/>
  <c r="BW80" i="53"/>
  <c r="BU80" i="53"/>
  <c r="BQ80" i="53"/>
  <c r="BO80" i="53"/>
  <c r="BW79" i="53"/>
  <c r="BU79" i="53"/>
  <c r="BQ79" i="53"/>
  <c r="BR79" i="53" s="1"/>
  <c r="BO79" i="53"/>
  <c r="BP79" i="53" s="1"/>
  <c r="BW78" i="53"/>
  <c r="BU78" i="53"/>
  <c r="BQ78" i="53"/>
  <c r="BR78" i="53" s="1"/>
  <c r="BO78" i="53"/>
  <c r="BW77" i="53"/>
  <c r="BU77" i="53"/>
  <c r="BQ77" i="53"/>
  <c r="BR77" i="53" s="1"/>
  <c r="BO77" i="53"/>
  <c r="BP77" i="53" s="1"/>
  <c r="BW76" i="53"/>
  <c r="BU76" i="53"/>
  <c r="BQ76" i="53"/>
  <c r="BR76" i="53" s="1"/>
  <c r="BO76" i="53"/>
  <c r="BW75" i="53"/>
  <c r="BU75" i="53"/>
  <c r="BQ75" i="53"/>
  <c r="BR75" i="53" s="1"/>
  <c r="BO75" i="53"/>
  <c r="BW74" i="53"/>
  <c r="BU74" i="53"/>
  <c r="BQ74" i="53"/>
  <c r="BO74" i="53"/>
  <c r="BP74" i="53" s="1"/>
  <c r="BW73" i="53"/>
  <c r="BX73" i="53" s="1"/>
  <c r="BU73" i="53"/>
  <c r="BV73" i="53" s="1"/>
  <c r="BQ73" i="53"/>
  <c r="BR73" i="53" s="1"/>
  <c r="BO73" i="53"/>
  <c r="BP73" i="53" s="1"/>
  <c r="BW71" i="53"/>
  <c r="BX71" i="53" s="1"/>
  <c r="BU71" i="53"/>
  <c r="BQ71" i="53"/>
  <c r="BR71" i="53" s="1"/>
  <c r="BO71" i="53"/>
  <c r="BW70" i="53"/>
  <c r="BX70" i="53" s="1"/>
  <c r="BU70" i="53"/>
  <c r="BV70" i="53" s="1"/>
  <c r="BQ70" i="53"/>
  <c r="BR70" i="53" s="1"/>
  <c r="BO70" i="53"/>
  <c r="BP70" i="53" s="1"/>
  <c r="BW69" i="53"/>
  <c r="BX69" i="53" s="1"/>
  <c r="BU69" i="53"/>
  <c r="BQ69" i="53"/>
  <c r="BO69" i="53"/>
  <c r="BP69" i="53" s="1"/>
  <c r="BW68" i="53"/>
  <c r="BX68" i="53" s="1"/>
  <c r="BU68" i="53"/>
  <c r="BV68" i="53" s="1"/>
  <c r="BQ68" i="53"/>
  <c r="BR68" i="53" s="1"/>
  <c r="BO68" i="53"/>
  <c r="BW67" i="53"/>
  <c r="BX67" i="53" s="1"/>
  <c r="BU67" i="53"/>
  <c r="BV67" i="53" s="1"/>
  <c r="BQ67" i="53"/>
  <c r="BR67" i="53" s="1"/>
  <c r="BO67" i="53"/>
  <c r="BP67" i="53" s="1"/>
  <c r="BW66" i="53"/>
  <c r="BX66" i="53" s="1"/>
  <c r="BU66" i="53"/>
  <c r="BQ66" i="53"/>
  <c r="BR66" i="53" s="1"/>
  <c r="BO66" i="53"/>
  <c r="BP66" i="53" s="1"/>
  <c r="BW65" i="53"/>
  <c r="BX65" i="53" s="1"/>
  <c r="BU65" i="53"/>
  <c r="BQ65" i="53"/>
  <c r="BR65" i="53" s="1"/>
  <c r="BO65" i="53"/>
  <c r="BW64" i="53"/>
  <c r="BX64" i="53" s="1"/>
  <c r="BU64" i="53"/>
  <c r="BV64" i="53" s="1"/>
  <c r="BQ64" i="53"/>
  <c r="BR64" i="53" s="1"/>
  <c r="BO64" i="53"/>
  <c r="BP64" i="53" s="1"/>
  <c r="BW63" i="53"/>
  <c r="BX63" i="53" s="1"/>
  <c r="BU63" i="53"/>
  <c r="BV63" i="53" s="1"/>
  <c r="BQ63" i="53"/>
  <c r="BR63" i="53" s="1"/>
  <c r="BO63" i="53"/>
  <c r="BP63" i="53" s="1"/>
  <c r="BW62" i="53"/>
  <c r="BX62" i="53" s="1"/>
  <c r="BU62" i="53"/>
  <c r="BV62" i="53" s="1"/>
  <c r="BQ62" i="53"/>
  <c r="BR62" i="53" s="1"/>
  <c r="BO62" i="53"/>
  <c r="BP62" i="53" s="1"/>
  <c r="BW61" i="53"/>
  <c r="BX61" i="53" s="1"/>
  <c r="BU61" i="53"/>
  <c r="BV61" i="53" s="1"/>
  <c r="BQ61" i="53"/>
  <c r="BR61" i="53" s="1"/>
  <c r="BO61" i="53"/>
  <c r="BW60" i="53"/>
  <c r="BX60" i="53" s="1"/>
  <c r="BU60" i="53"/>
  <c r="BV60" i="53" s="1"/>
  <c r="BQ60" i="53"/>
  <c r="BR60" i="53" s="1"/>
  <c r="BO60" i="53"/>
  <c r="BP60" i="53" s="1"/>
  <c r="BW59" i="53"/>
  <c r="BX59" i="53" s="1"/>
  <c r="BU59" i="53"/>
  <c r="BQ59" i="53"/>
  <c r="BR59" i="53" s="1"/>
  <c r="BO59" i="53"/>
  <c r="BP59" i="53" s="1"/>
  <c r="BW58" i="53"/>
  <c r="BX58" i="53" s="1"/>
  <c r="BU58" i="53"/>
  <c r="BV58" i="53" s="1"/>
  <c r="BQ58" i="53"/>
  <c r="BR58" i="53" s="1"/>
  <c r="BO58" i="53"/>
  <c r="BP58" i="53" s="1"/>
  <c r="BW57" i="53"/>
  <c r="BX57" i="53" s="1"/>
  <c r="BU57" i="53"/>
  <c r="BV57" i="53" s="1"/>
  <c r="BQ57" i="53"/>
  <c r="BR57" i="53" s="1"/>
  <c r="BO57" i="53"/>
  <c r="BP57" i="53" s="1"/>
  <c r="BW56" i="53"/>
  <c r="BX56" i="53" s="1"/>
  <c r="BU56" i="53"/>
  <c r="BV56" i="53" s="1"/>
  <c r="BQ56" i="53"/>
  <c r="BR56" i="53" s="1"/>
  <c r="BO56" i="53"/>
  <c r="BP56" i="53" s="1"/>
  <c r="BW55" i="53"/>
  <c r="BX55" i="53" s="1"/>
  <c r="BU55" i="53"/>
  <c r="BQ55" i="53"/>
  <c r="BR55" i="53" s="1"/>
  <c r="BO55" i="53"/>
  <c r="BW54" i="53"/>
  <c r="BX54" i="53" s="1"/>
  <c r="BU54" i="53"/>
  <c r="BV54" i="53" s="1"/>
  <c r="BQ54" i="53"/>
  <c r="BR54" i="53" s="1"/>
  <c r="BO54" i="53"/>
  <c r="BP54" i="53" s="1"/>
  <c r="BW53" i="53"/>
  <c r="BX53" i="53" s="1"/>
  <c r="BU53" i="53"/>
  <c r="BV53" i="53" s="1"/>
  <c r="BQ53" i="53"/>
  <c r="BR53" i="53" s="1"/>
  <c r="BO53" i="53"/>
  <c r="BP53" i="53" s="1"/>
  <c r="BW52" i="53"/>
  <c r="BX52" i="53" s="1"/>
  <c r="BU52" i="53"/>
  <c r="BV52" i="53" s="1"/>
  <c r="BQ52" i="53"/>
  <c r="BR52" i="53" s="1"/>
  <c r="BO52" i="53"/>
  <c r="BP52" i="53" s="1"/>
  <c r="BW51" i="53"/>
  <c r="BX51" i="53" s="1"/>
  <c r="BU51" i="53"/>
  <c r="BV51" i="53" s="1"/>
  <c r="BQ51" i="53"/>
  <c r="BO51" i="53"/>
  <c r="BP51" i="53" s="1"/>
  <c r="BW50" i="53"/>
  <c r="BX50" i="53" s="1"/>
  <c r="BU50" i="53"/>
  <c r="BV50" i="53" s="1"/>
  <c r="BQ50" i="53"/>
  <c r="BR50" i="53" s="1"/>
  <c r="BO50" i="53"/>
  <c r="BP50" i="53" s="1"/>
  <c r="BW49" i="53"/>
  <c r="BX49" i="53" s="1"/>
  <c r="BU49" i="53"/>
  <c r="BQ49" i="53"/>
  <c r="BR49" i="53" s="1"/>
  <c r="BO49" i="53"/>
  <c r="BW48" i="53"/>
  <c r="BX48" i="53" s="1"/>
  <c r="BU48" i="53"/>
  <c r="BV48" i="53" s="1"/>
  <c r="BQ48" i="53"/>
  <c r="BR48" i="53" s="1"/>
  <c r="BO48" i="53"/>
  <c r="BP48" i="53" s="1"/>
  <c r="BW47" i="53"/>
  <c r="BX47" i="53" s="1"/>
  <c r="BU47" i="53"/>
  <c r="BQ47" i="53"/>
  <c r="BR47" i="53" s="1"/>
  <c r="BO47" i="53"/>
  <c r="BP47" i="53" s="1"/>
  <c r="BW46" i="53"/>
  <c r="BX46" i="53" s="1"/>
  <c r="BU46" i="53"/>
  <c r="BV46" i="53" s="1"/>
  <c r="BQ46" i="53"/>
  <c r="BR46" i="53" s="1"/>
  <c r="BO46" i="53"/>
  <c r="BW45" i="53"/>
  <c r="BX45" i="53" s="1"/>
  <c r="BU45" i="53"/>
  <c r="BV45" i="53" s="1"/>
  <c r="BQ45" i="53"/>
  <c r="BR45" i="53" s="1"/>
  <c r="BO45" i="53"/>
  <c r="BP45" i="53" s="1"/>
  <c r="BW44" i="53"/>
  <c r="BX44" i="53" s="1"/>
  <c r="BU44" i="53"/>
  <c r="BQ44" i="53"/>
  <c r="BR44" i="53" s="1"/>
  <c r="BO44" i="53"/>
  <c r="BP44" i="53" s="1"/>
  <c r="BW43" i="53"/>
  <c r="BX43" i="53" s="1"/>
  <c r="BU43" i="53"/>
  <c r="BQ43" i="53"/>
  <c r="BR43" i="53" s="1"/>
  <c r="BO43" i="53"/>
  <c r="BW42" i="53"/>
  <c r="BX42" i="53" s="1"/>
  <c r="BU42" i="53"/>
  <c r="BV42" i="53" s="1"/>
  <c r="BQ42" i="53"/>
  <c r="BR42" i="53" s="1"/>
  <c r="BO42" i="53"/>
  <c r="BW41" i="53"/>
  <c r="BX41" i="53" s="1"/>
  <c r="BU41" i="53"/>
  <c r="BV41" i="53" s="1"/>
  <c r="BQ41" i="53"/>
  <c r="BR41" i="53" s="1"/>
  <c r="BO41" i="53"/>
  <c r="BP41" i="53" s="1"/>
  <c r="BW40" i="53"/>
  <c r="BX40" i="53" s="1"/>
  <c r="BU40" i="53"/>
  <c r="BV40" i="53" s="1"/>
  <c r="BQ40" i="53"/>
  <c r="BO40" i="53"/>
  <c r="BP40" i="53" s="1"/>
  <c r="BW39" i="53"/>
  <c r="BX39" i="53" s="1"/>
  <c r="BU39" i="53"/>
  <c r="BV39" i="53" s="1"/>
  <c r="BQ39" i="53"/>
  <c r="BR39" i="53" s="1"/>
  <c r="BO39" i="53"/>
  <c r="BW38" i="53"/>
  <c r="BX38" i="53" s="1"/>
  <c r="BU38" i="53"/>
  <c r="BV38" i="53" s="1"/>
  <c r="BQ38" i="53"/>
  <c r="BR38" i="53" s="1"/>
  <c r="BO38" i="53"/>
  <c r="BP38" i="53" s="1"/>
  <c r="BW37" i="53"/>
  <c r="BX37" i="53" s="1"/>
  <c r="BU37" i="53"/>
  <c r="BV37" i="53" s="1"/>
  <c r="BQ37" i="53"/>
  <c r="BR37" i="53" s="1"/>
  <c r="BO37" i="53"/>
  <c r="BP37" i="53" s="1"/>
  <c r="BW36" i="53"/>
  <c r="BX36" i="53" s="1"/>
  <c r="BU36" i="53"/>
  <c r="BQ36" i="53"/>
  <c r="BR36" i="53" s="1"/>
  <c r="BO36" i="53"/>
  <c r="BP36" i="53" s="1"/>
  <c r="BW35" i="53"/>
  <c r="BX35" i="53" s="1"/>
  <c r="BU35" i="53"/>
  <c r="BV35" i="53" s="1"/>
  <c r="BQ35" i="53"/>
  <c r="BO35" i="53"/>
  <c r="BW34" i="53"/>
  <c r="BX34" i="53" s="1"/>
  <c r="BU34" i="53"/>
  <c r="BV34" i="53" s="1"/>
  <c r="BQ34" i="53"/>
  <c r="BR34" i="53" s="1"/>
  <c r="BO34" i="53"/>
  <c r="BP34" i="53" s="1"/>
  <c r="BW33" i="53"/>
  <c r="BX33" i="53" s="1"/>
  <c r="BU33" i="53"/>
  <c r="BV33" i="53" s="1"/>
  <c r="BQ33" i="53"/>
  <c r="BR33" i="53" s="1"/>
  <c r="BO33" i="53"/>
  <c r="BP33" i="53" s="1"/>
  <c r="BW28" i="53"/>
  <c r="BU28" i="53"/>
  <c r="BQ28" i="53"/>
  <c r="BO28" i="53"/>
  <c r="BW27" i="53"/>
  <c r="BU27" i="53"/>
  <c r="BQ27" i="53"/>
  <c r="BO27" i="53"/>
  <c r="BW26" i="53"/>
  <c r="BU26" i="53"/>
  <c r="BY26" i="53" s="1"/>
  <c r="BQ26" i="53"/>
  <c r="CB26" i="53" s="1"/>
  <c r="BO26" i="53"/>
  <c r="BS26" i="53" s="1"/>
  <c r="BW25" i="53"/>
  <c r="BU25" i="53"/>
  <c r="BY25" i="53" s="1"/>
  <c r="BQ25" i="53"/>
  <c r="BO25" i="53"/>
  <c r="BW24" i="53"/>
  <c r="BU24" i="53"/>
  <c r="BQ24" i="53"/>
  <c r="BO24" i="53"/>
  <c r="BW23" i="53"/>
  <c r="BU23" i="53"/>
  <c r="BQ23" i="53"/>
  <c r="BO23" i="53"/>
  <c r="BW21" i="53"/>
  <c r="BU21" i="53"/>
  <c r="BQ21" i="53"/>
  <c r="BO21" i="53"/>
  <c r="BW20" i="53"/>
  <c r="BU20" i="53"/>
  <c r="BY20" i="53" s="1"/>
  <c r="BQ20" i="53"/>
  <c r="CB20" i="53" s="1"/>
  <c r="BO20" i="53"/>
  <c r="BW19" i="53"/>
  <c r="BU19" i="53"/>
  <c r="BY19" i="53" s="1"/>
  <c r="BQ19" i="53"/>
  <c r="BO19" i="53"/>
  <c r="BS19" i="53" s="1"/>
  <c r="BW18" i="53"/>
  <c r="BU18" i="53"/>
  <c r="BQ18" i="53"/>
  <c r="BO18" i="53"/>
  <c r="BW17" i="53"/>
  <c r="BU17" i="53"/>
  <c r="BQ17" i="53"/>
  <c r="BO17" i="53"/>
  <c r="BS17" i="53" s="1"/>
  <c r="BW16" i="53"/>
  <c r="BU16" i="53"/>
  <c r="BQ16" i="53"/>
  <c r="BO16" i="53"/>
  <c r="BW15" i="53"/>
  <c r="BU15" i="53"/>
  <c r="BQ15" i="53"/>
  <c r="BO15" i="53"/>
  <c r="BS15" i="53" s="1"/>
  <c r="BW14" i="53"/>
  <c r="BU14" i="53"/>
  <c r="BQ14" i="53"/>
  <c r="BO14" i="53"/>
  <c r="BW13" i="53"/>
  <c r="BU13" i="53"/>
  <c r="BY13" i="53" s="1"/>
  <c r="BQ13" i="53"/>
  <c r="BO13" i="53"/>
  <c r="BW12" i="53"/>
  <c r="BU12" i="53"/>
  <c r="BQ12" i="53"/>
  <c r="BO12" i="53"/>
  <c r="BW9" i="53"/>
  <c r="BU9" i="53"/>
  <c r="BQ9" i="53"/>
  <c r="BO9" i="53"/>
  <c r="BW8" i="53"/>
  <c r="BW10" i="53" s="1"/>
  <c r="BX10" i="53" s="1"/>
  <c r="BU8" i="53"/>
  <c r="BQ8" i="53"/>
  <c r="BO8" i="53"/>
  <c r="BO10" i="53" s="1"/>
  <c r="BP10" i="53" s="1"/>
  <c r="BG131" i="53"/>
  <c r="BE131" i="53"/>
  <c r="BA131" i="53"/>
  <c r="AY131" i="53"/>
  <c r="BG130" i="53"/>
  <c r="BE130" i="53"/>
  <c r="BI130" i="53" s="1"/>
  <c r="BA130" i="53"/>
  <c r="AY130" i="53"/>
  <c r="BG128" i="53"/>
  <c r="BE128" i="53"/>
  <c r="BA128" i="53"/>
  <c r="AY128" i="53"/>
  <c r="BG124" i="53"/>
  <c r="BE124" i="53"/>
  <c r="BA124" i="53"/>
  <c r="AY124" i="53"/>
  <c r="BG123" i="53"/>
  <c r="BE123" i="53"/>
  <c r="BA123" i="53"/>
  <c r="AY123" i="53"/>
  <c r="BG119" i="53"/>
  <c r="BE119" i="53"/>
  <c r="BA119" i="53"/>
  <c r="AY119" i="53"/>
  <c r="BG118" i="53"/>
  <c r="BH118" i="53" s="1"/>
  <c r="BE118" i="53"/>
  <c r="BF118" i="53" s="1"/>
  <c r="BA118" i="53"/>
  <c r="AY118" i="53"/>
  <c r="AZ118" i="53" s="1"/>
  <c r="BG117" i="53"/>
  <c r="BH117" i="53" s="1"/>
  <c r="BE117" i="53"/>
  <c r="BF117" i="53" s="1"/>
  <c r="BA117" i="53"/>
  <c r="BB117" i="53" s="1"/>
  <c r="AY117" i="53"/>
  <c r="AZ117" i="53" s="1"/>
  <c r="BG116" i="53"/>
  <c r="BE116" i="53"/>
  <c r="BA116" i="53"/>
  <c r="AY116" i="53"/>
  <c r="BG115" i="53"/>
  <c r="BE115" i="53"/>
  <c r="BA115" i="53"/>
  <c r="AY115" i="53"/>
  <c r="BG114" i="53"/>
  <c r="BE114" i="53"/>
  <c r="BA114" i="53"/>
  <c r="AY114" i="53"/>
  <c r="BG113" i="53"/>
  <c r="BE113" i="53"/>
  <c r="BA113" i="53"/>
  <c r="AY113" i="53"/>
  <c r="BG112" i="53"/>
  <c r="BH112" i="53" s="1"/>
  <c r="BE112" i="53"/>
  <c r="BF112" i="53" s="1"/>
  <c r="BA112" i="53"/>
  <c r="BB112" i="53" s="1"/>
  <c r="AY112" i="53"/>
  <c r="AZ112" i="53" s="1"/>
  <c r="BG111" i="53"/>
  <c r="BH111" i="53" s="1"/>
  <c r="BE111" i="53"/>
  <c r="BF111" i="53" s="1"/>
  <c r="BA111" i="53"/>
  <c r="AY111" i="53"/>
  <c r="BG110" i="53"/>
  <c r="BE110" i="53"/>
  <c r="BA110" i="53"/>
  <c r="AY110" i="53"/>
  <c r="BG109" i="53"/>
  <c r="BE109" i="53"/>
  <c r="BA109" i="53"/>
  <c r="AY109" i="53"/>
  <c r="BG108" i="53"/>
  <c r="BE108" i="53"/>
  <c r="BA108" i="53"/>
  <c r="AY108" i="53"/>
  <c r="BG107" i="53"/>
  <c r="BH107" i="53" s="1"/>
  <c r="BE107" i="53"/>
  <c r="BA107" i="53"/>
  <c r="BB107" i="53" s="1"/>
  <c r="AY107" i="53"/>
  <c r="AZ107" i="53" s="1"/>
  <c r="BG106" i="53"/>
  <c r="BH106" i="53" s="1"/>
  <c r="BE106" i="53"/>
  <c r="BA106" i="53"/>
  <c r="BB106" i="53" s="1"/>
  <c r="AY106" i="53"/>
  <c r="AZ106" i="53" s="1"/>
  <c r="BG105" i="53"/>
  <c r="BE105" i="53"/>
  <c r="BA105" i="53"/>
  <c r="AY105" i="53"/>
  <c r="BG104" i="53"/>
  <c r="BE104" i="53"/>
  <c r="BA104" i="53"/>
  <c r="AY104" i="53"/>
  <c r="BG103" i="53"/>
  <c r="BE103" i="53"/>
  <c r="BA103" i="53"/>
  <c r="AY103" i="53"/>
  <c r="BG102" i="53"/>
  <c r="BH102" i="53" s="1"/>
  <c r="BE102" i="53"/>
  <c r="BA102" i="53"/>
  <c r="BB102" i="53" s="1"/>
  <c r="AY102" i="53"/>
  <c r="BG101" i="53"/>
  <c r="BH101" i="53" s="1"/>
  <c r="BE101" i="53"/>
  <c r="BA101" i="53"/>
  <c r="BB101" i="53" s="1"/>
  <c r="AY101" i="53"/>
  <c r="AZ101" i="53" s="1"/>
  <c r="BG100" i="53"/>
  <c r="BH100" i="53" s="1"/>
  <c r="BE100" i="53"/>
  <c r="BF100" i="53" s="1"/>
  <c r="BA100" i="53"/>
  <c r="AY100" i="53"/>
  <c r="BG97" i="53"/>
  <c r="BE97" i="53"/>
  <c r="BA97" i="53"/>
  <c r="AY97" i="53"/>
  <c r="BG96" i="53"/>
  <c r="BE96" i="53"/>
  <c r="BA96" i="53"/>
  <c r="AY96" i="53"/>
  <c r="BG95" i="53"/>
  <c r="BE95" i="53"/>
  <c r="BA95" i="53"/>
  <c r="AY95" i="53"/>
  <c r="BG94" i="53"/>
  <c r="BH94" i="53" s="1"/>
  <c r="BE94" i="53"/>
  <c r="BF94" i="53" s="1"/>
  <c r="BA94" i="53"/>
  <c r="BB94" i="53" s="1"/>
  <c r="AY94" i="53"/>
  <c r="AZ94" i="53" s="1"/>
  <c r="BG93" i="53"/>
  <c r="BH93" i="53" s="1"/>
  <c r="BE93" i="53"/>
  <c r="BF93" i="53" s="1"/>
  <c r="BA93" i="53"/>
  <c r="BB93" i="53" s="1"/>
  <c r="AY93" i="53"/>
  <c r="AZ93" i="53" s="1"/>
  <c r="BG92" i="53"/>
  <c r="BE92" i="53"/>
  <c r="BA92" i="53"/>
  <c r="AY92" i="53"/>
  <c r="BG91" i="53"/>
  <c r="BE91" i="53"/>
  <c r="BA91" i="53"/>
  <c r="AY91" i="53"/>
  <c r="BG87" i="53"/>
  <c r="BE87" i="53"/>
  <c r="BA87" i="53"/>
  <c r="AY87" i="53"/>
  <c r="BG85" i="53"/>
  <c r="BH85" i="53" s="1"/>
  <c r="BE85" i="53"/>
  <c r="BF85" i="53" s="1"/>
  <c r="BA85" i="53"/>
  <c r="BB85" i="53" s="1"/>
  <c r="AY85" i="53"/>
  <c r="BG84" i="53"/>
  <c r="BH84" i="53" s="1"/>
  <c r="BE84" i="53"/>
  <c r="BF84" i="53" s="1"/>
  <c r="BA84" i="53"/>
  <c r="BB84" i="53" s="1"/>
  <c r="AY84" i="53"/>
  <c r="BG82" i="53"/>
  <c r="BH82" i="53" s="1"/>
  <c r="BE82" i="53"/>
  <c r="BF82" i="53" s="1"/>
  <c r="BA82" i="53"/>
  <c r="AY82" i="53"/>
  <c r="BG81" i="53"/>
  <c r="BE81" i="53"/>
  <c r="BA81" i="53"/>
  <c r="AY81" i="53"/>
  <c r="BG80" i="53"/>
  <c r="BE80" i="53"/>
  <c r="BA80" i="53"/>
  <c r="AY80" i="53"/>
  <c r="BG79" i="53"/>
  <c r="BE79" i="53"/>
  <c r="BA79" i="53"/>
  <c r="AY79" i="53"/>
  <c r="BG78" i="53"/>
  <c r="BH78" i="53" s="1"/>
  <c r="BE78" i="53"/>
  <c r="BF78" i="53" s="1"/>
  <c r="BA78" i="53"/>
  <c r="BB78" i="53" s="1"/>
  <c r="AY78" i="53"/>
  <c r="BG77" i="53"/>
  <c r="BH77" i="53" s="1"/>
  <c r="BE77" i="53"/>
  <c r="BF77" i="53" s="1"/>
  <c r="BA77" i="53"/>
  <c r="BB77" i="53" s="1"/>
  <c r="AY77" i="53"/>
  <c r="AZ77" i="53" s="1"/>
  <c r="BG76" i="53"/>
  <c r="BE76" i="53"/>
  <c r="BA76" i="53"/>
  <c r="AY76" i="53"/>
  <c r="BG75" i="53"/>
  <c r="BE75" i="53"/>
  <c r="BA75" i="53"/>
  <c r="AY75" i="53"/>
  <c r="BG74" i="53"/>
  <c r="BE74" i="53"/>
  <c r="BA74" i="53"/>
  <c r="AY74" i="53"/>
  <c r="BG73" i="53"/>
  <c r="BH73" i="53" s="1"/>
  <c r="BE73" i="53"/>
  <c r="BF73" i="53" s="1"/>
  <c r="BA73" i="53"/>
  <c r="BB73" i="53" s="1"/>
  <c r="AY73" i="53"/>
  <c r="BG71" i="53"/>
  <c r="BH71" i="53" s="1"/>
  <c r="BE71" i="53"/>
  <c r="BA71" i="53"/>
  <c r="BB71" i="53" s="1"/>
  <c r="AY71" i="53"/>
  <c r="BG70" i="53"/>
  <c r="BH70" i="53" s="1"/>
  <c r="BE70" i="53"/>
  <c r="BF70" i="53" s="1"/>
  <c r="BA70" i="53"/>
  <c r="AY70" i="53"/>
  <c r="BG69" i="53"/>
  <c r="BE69" i="53"/>
  <c r="BA69" i="53"/>
  <c r="AY69" i="53"/>
  <c r="BG68" i="53"/>
  <c r="BE68" i="53"/>
  <c r="BA68" i="53"/>
  <c r="AY68" i="53"/>
  <c r="BG67" i="53"/>
  <c r="BE67" i="53"/>
  <c r="BA67" i="53"/>
  <c r="AY67" i="53"/>
  <c r="BG66" i="53"/>
  <c r="BH66" i="53" s="1"/>
  <c r="BE66" i="53"/>
  <c r="BA66" i="53"/>
  <c r="BB66" i="53" s="1"/>
  <c r="AY66" i="53"/>
  <c r="AZ66" i="53" s="1"/>
  <c r="BG65" i="53"/>
  <c r="BH65" i="53" s="1"/>
  <c r="BE65" i="53"/>
  <c r="BA65" i="53"/>
  <c r="BB65" i="53" s="1"/>
  <c r="AY65" i="53"/>
  <c r="AZ65" i="53" s="1"/>
  <c r="BG64" i="53"/>
  <c r="BE64" i="53"/>
  <c r="BA64" i="53"/>
  <c r="AY64" i="53"/>
  <c r="BG63" i="53"/>
  <c r="BE63" i="53"/>
  <c r="BA63" i="53"/>
  <c r="AY63" i="53"/>
  <c r="BG62" i="53"/>
  <c r="BE62" i="53"/>
  <c r="BA62" i="53"/>
  <c r="AY62" i="53"/>
  <c r="BG61" i="53"/>
  <c r="BH61" i="53" s="1"/>
  <c r="BE61" i="53"/>
  <c r="BF61" i="53" s="1"/>
  <c r="BA61" i="53"/>
  <c r="BB61" i="53" s="1"/>
  <c r="AY61" i="53"/>
  <c r="BG60" i="53"/>
  <c r="BH60" i="53" s="1"/>
  <c r="BE60" i="53"/>
  <c r="BF60" i="53" s="1"/>
  <c r="BA60" i="53"/>
  <c r="BB60" i="53" s="1"/>
  <c r="AY60" i="53"/>
  <c r="AZ60" i="53" s="1"/>
  <c r="BG59" i="53"/>
  <c r="BH59" i="53" s="1"/>
  <c r="BE59" i="53"/>
  <c r="BF59" i="53" s="1"/>
  <c r="BA59" i="53"/>
  <c r="AY59" i="53"/>
  <c r="BG58" i="53"/>
  <c r="BE58" i="53"/>
  <c r="BA58" i="53"/>
  <c r="AY58" i="53"/>
  <c r="BG57" i="53"/>
  <c r="BE57" i="53"/>
  <c r="BA57" i="53"/>
  <c r="AY57" i="53"/>
  <c r="BG56" i="53"/>
  <c r="BE56" i="53"/>
  <c r="BA56" i="53"/>
  <c r="AY56" i="53"/>
  <c r="BG55" i="53"/>
  <c r="BH55" i="53" s="1"/>
  <c r="BE55" i="53"/>
  <c r="BF55" i="53" s="1"/>
  <c r="BA55" i="53"/>
  <c r="BB55" i="53" s="1"/>
  <c r="AY55" i="53"/>
  <c r="BG54" i="53"/>
  <c r="BH54" i="53" s="1"/>
  <c r="BE54" i="53"/>
  <c r="BF54" i="53" s="1"/>
  <c r="BA54" i="53"/>
  <c r="BB54" i="53" s="1"/>
  <c r="AY54" i="53"/>
  <c r="AZ54" i="53" s="1"/>
  <c r="BG53" i="53"/>
  <c r="BE53" i="53"/>
  <c r="BA53" i="53"/>
  <c r="AY53" i="53"/>
  <c r="BG52" i="53"/>
  <c r="BE52" i="53"/>
  <c r="BA52" i="53"/>
  <c r="AY52" i="53"/>
  <c r="BG51" i="53"/>
  <c r="BE51" i="53"/>
  <c r="BA51" i="53"/>
  <c r="AY51" i="53"/>
  <c r="BG50" i="53"/>
  <c r="BH50" i="53" s="1"/>
  <c r="BE50" i="53"/>
  <c r="BF50" i="53" s="1"/>
  <c r="BA50" i="53"/>
  <c r="BB50" i="53" s="1"/>
  <c r="AY50" i="53"/>
  <c r="BG49" i="53"/>
  <c r="BH49" i="53" s="1"/>
  <c r="BE49" i="53"/>
  <c r="BF49" i="53" s="1"/>
  <c r="BA49" i="53"/>
  <c r="BB49" i="53" s="1"/>
  <c r="AY49" i="53"/>
  <c r="BG48" i="53"/>
  <c r="BH48" i="53" s="1"/>
  <c r="BE48" i="53"/>
  <c r="BF48" i="53" s="1"/>
  <c r="BA48" i="53"/>
  <c r="AY48" i="53"/>
  <c r="BG47" i="53"/>
  <c r="BE47" i="53"/>
  <c r="BA47" i="53"/>
  <c r="AY47" i="53"/>
  <c r="BG46" i="53"/>
  <c r="BE46" i="53"/>
  <c r="BA46" i="53"/>
  <c r="AY46" i="53"/>
  <c r="BG45" i="53"/>
  <c r="BE45" i="53"/>
  <c r="BA45" i="53"/>
  <c r="AY45" i="53"/>
  <c r="BG44" i="53"/>
  <c r="BH44" i="53" s="1"/>
  <c r="BE44" i="53"/>
  <c r="BA44" i="53"/>
  <c r="BB44" i="53" s="1"/>
  <c r="AY44" i="53"/>
  <c r="AZ44" i="53" s="1"/>
  <c r="BG43" i="53"/>
  <c r="BH43" i="53" s="1"/>
  <c r="BE43" i="53"/>
  <c r="BF43" i="53" s="1"/>
  <c r="BA43" i="53"/>
  <c r="BB43" i="53" s="1"/>
  <c r="AY43" i="53"/>
  <c r="AZ43" i="53" s="1"/>
  <c r="BG42" i="53"/>
  <c r="BE42" i="53"/>
  <c r="BA42" i="53"/>
  <c r="AY42" i="53"/>
  <c r="BG41" i="53"/>
  <c r="BE41" i="53"/>
  <c r="BA41" i="53"/>
  <c r="AY41" i="53"/>
  <c r="BG40" i="53"/>
  <c r="BE40" i="53"/>
  <c r="BA40" i="53"/>
  <c r="AY40" i="53"/>
  <c r="BG39" i="53"/>
  <c r="BH39" i="53" s="1"/>
  <c r="BE39" i="53"/>
  <c r="BF39" i="53" s="1"/>
  <c r="BA39" i="53"/>
  <c r="BB39" i="53" s="1"/>
  <c r="AY39" i="53"/>
  <c r="BG38" i="53"/>
  <c r="BH38" i="53" s="1"/>
  <c r="BE38" i="53"/>
  <c r="BF38" i="53" s="1"/>
  <c r="BA38" i="53"/>
  <c r="BB38" i="53" s="1"/>
  <c r="AY38" i="53"/>
  <c r="AZ38" i="53" s="1"/>
  <c r="BG37" i="53"/>
  <c r="BH37" i="53" s="1"/>
  <c r="BE37" i="53"/>
  <c r="BF37" i="53" s="1"/>
  <c r="BA37" i="53"/>
  <c r="AY37" i="53"/>
  <c r="BG36" i="53"/>
  <c r="BE36" i="53"/>
  <c r="BA36" i="53"/>
  <c r="AY36" i="53"/>
  <c r="BG35" i="53"/>
  <c r="BE35" i="53"/>
  <c r="BA35" i="53"/>
  <c r="AY35" i="53"/>
  <c r="BG34" i="53"/>
  <c r="BE34" i="53"/>
  <c r="BA34" i="53"/>
  <c r="AY34" i="53"/>
  <c r="BG33" i="53"/>
  <c r="BH33" i="53" s="1"/>
  <c r="BE33" i="53"/>
  <c r="BA33" i="53"/>
  <c r="BB33" i="53" s="1"/>
  <c r="AY33" i="53"/>
  <c r="BG28" i="53"/>
  <c r="BE28" i="53"/>
  <c r="BI28" i="53" s="1"/>
  <c r="BA28" i="53"/>
  <c r="AY28" i="53"/>
  <c r="BG27" i="53"/>
  <c r="BE27" i="53"/>
  <c r="BA27" i="53"/>
  <c r="AY27" i="53"/>
  <c r="BG26" i="53"/>
  <c r="BE26" i="53"/>
  <c r="BI26" i="53" s="1"/>
  <c r="BA26" i="53"/>
  <c r="AY26" i="53"/>
  <c r="BG25" i="53"/>
  <c r="BE25" i="53"/>
  <c r="BA25" i="53"/>
  <c r="AY25" i="53"/>
  <c r="BG24" i="53"/>
  <c r="BE24" i="53"/>
  <c r="BA24" i="53"/>
  <c r="AY24" i="53"/>
  <c r="BG23" i="53"/>
  <c r="BE23" i="53"/>
  <c r="BA23" i="53"/>
  <c r="AY23" i="53"/>
  <c r="BG21" i="53"/>
  <c r="BE21" i="53"/>
  <c r="BA21" i="53"/>
  <c r="AY21" i="53"/>
  <c r="BG20" i="53"/>
  <c r="BE20" i="53"/>
  <c r="BI20" i="53" s="1"/>
  <c r="BA20" i="53"/>
  <c r="AY20" i="53"/>
  <c r="BK20" i="53" s="1"/>
  <c r="BG19" i="53"/>
  <c r="BE19" i="53"/>
  <c r="BA19" i="53"/>
  <c r="AY19" i="53"/>
  <c r="BG18" i="53"/>
  <c r="BE18" i="53"/>
  <c r="BA18" i="53"/>
  <c r="AY18" i="53"/>
  <c r="BC18" i="53" s="1"/>
  <c r="BG17" i="53"/>
  <c r="BE17" i="53"/>
  <c r="BA17" i="53"/>
  <c r="AY17" i="53"/>
  <c r="BC17" i="53" s="1"/>
  <c r="BG16" i="53"/>
  <c r="BE16" i="53"/>
  <c r="BI16" i="53" s="1"/>
  <c r="BA16" i="53"/>
  <c r="AY16" i="53"/>
  <c r="BG15" i="53"/>
  <c r="BE15" i="53"/>
  <c r="BA15" i="53"/>
  <c r="AY15" i="53"/>
  <c r="BG14" i="53"/>
  <c r="BE14" i="53"/>
  <c r="BA14" i="53"/>
  <c r="AY14" i="53"/>
  <c r="BG13" i="53"/>
  <c r="BE13" i="53"/>
  <c r="BA13" i="53"/>
  <c r="AY13" i="53"/>
  <c r="BG12" i="53"/>
  <c r="BE12" i="53"/>
  <c r="BA12" i="53"/>
  <c r="AY12" i="53"/>
  <c r="BG9" i="53"/>
  <c r="BE9" i="53"/>
  <c r="BI9" i="53" s="1"/>
  <c r="BA9" i="53"/>
  <c r="BL9" i="53" s="1"/>
  <c r="AY9" i="53"/>
  <c r="BG8" i="53"/>
  <c r="BE8" i="53"/>
  <c r="BA8" i="53"/>
  <c r="AY8" i="53"/>
  <c r="AQ131" i="53"/>
  <c r="AO131" i="53"/>
  <c r="AS131" i="53" s="1"/>
  <c r="AK131" i="53"/>
  <c r="AI131" i="53"/>
  <c r="AQ130" i="53"/>
  <c r="AO130" i="53"/>
  <c r="AK130" i="53"/>
  <c r="AI130" i="53"/>
  <c r="AQ128" i="53"/>
  <c r="AO128" i="53"/>
  <c r="AK128" i="53"/>
  <c r="AI128" i="53"/>
  <c r="AQ124" i="53"/>
  <c r="AR124" i="53" s="1"/>
  <c r="AO124" i="53"/>
  <c r="AK124" i="53"/>
  <c r="AL124" i="53" s="1"/>
  <c r="AI124" i="53"/>
  <c r="AJ124" i="53" s="1"/>
  <c r="AQ123" i="53"/>
  <c r="AR123" i="53" s="1"/>
  <c r="AO123" i="53"/>
  <c r="AP123" i="53" s="1"/>
  <c r="AK123" i="53"/>
  <c r="AL123" i="53" s="1"/>
  <c r="AI123" i="53"/>
  <c r="AJ123" i="53" s="1"/>
  <c r="AQ119" i="53"/>
  <c r="AR119" i="53" s="1"/>
  <c r="AO119" i="53"/>
  <c r="AP119" i="53" s="1"/>
  <c r="AK119" i="53"/>
  <c r="AL119" i="53" s="1"/>
  <c r="AI119" i="53"/>
  <c r="AQ118" i="53"/>
  <c r="AR118" i="53" s="1"/>
  <c r="AO118" i="53"/>
  <c r="AK118" i="53"/>
  <c r="AL118" i="53" s="1"/>
  <c r="AI118" i="53"/>
  <c r="AJ118" i="53" s="1"/>
  <c r="AQ117" i="53"/>
  <c r="AR117" i="53" s="1"/>
  <c r="AO117" i="53"/>
  <c r="AP117" i="53" s="1"/>
  <c r="AK117" i="53"/>
  <c r="AL117" i="53" s="1"/>
  <c r="AI117" i="53"/>
  <c r="AJ117" i="53" s="1"/>
  <c r="AQ116" i="53"/>
  <c r="AR116" i="53" s="1"/>
  <c r="AO116" i="53"/>
  <c r="AK116" i="53"/>
  <c r="AL116" i="53" s="1"/>
  <c r="AI116" i="53"/>
  <c r="AQ115" i="53"/>
  <c r="AR115" i="53" s="1"/>
  <c r="AO115" i="53"/>
  <c r="AP115" i="53" s="1"/>
  <c r="AK115" i="53"/>
  <c r="AL115" i="53" s="1"/>
  <c r="AI115" i="53"/>
  <c r="AJ115" i="53" s="1"/>
  <c r="AQ114" i="53"/>
  <c r="AR114" i="53" s="1"/>
  <c r="AO114" i="53"/>
  <c r="AP114" i="53" s="1"/>
  <c r="AK114" i="53"/>
  <c r="AL114" i="53" s="1"/>
  <c r="AI114" i="53"/>
  <c r="AJ114" i="53" s="1"/>
  <c r="AQ113" i="53"/>
  <c r="AR113" i="53" s="1"/>
  <c r="AO113" i="53"/>
  <c r="AK113" i="53"/>
  <c r="AL113" i="53" s="1"/>
  <c r="AI113" i="53"/>
  <c r="AJ113" i="53" s="1"/>
  <c r="AQ112" i="53"/>
  <c r="AR112" i="53" s="1"/>
  <c r="AO112" i="53"/>
  <c r="AP112" i="53" s="1"/>
  <c r="AK112" i="53"/>
  <c r="AL112" i="53" s="1"/>
  <c r="AI112" i="53"/>
  <c r="AJ112" i="53" s="1"/>
  <c r="AQ111" i="53"/>
  <c r="AR111" i="53" s="1"/>
  <c r="AO111" i="53"/>
  <c r="AP111" i="53" s="1"/>
  <c r="AK111" i="53"/>
  <c r="AL111" i="53" s="1"/>
  <c r="AI111" i="53"/>
  <c r="AJ111" i="53" s="1"/>
  <c r="AQ110" i="53"/>
  <c r="AR110" i="53" s="1"/>
  <c r="AO110" i="53"/>
  <c r="AP110" i="53" s="1"/>
  <c r="AK110" i="53"/>
  <c r="AL110" i="53" s="1"/>
  <c r="AI110" i="53"/>
  <c r="AJ110" i="53" s="1"/>
  <c r="AQ109" i="53"/>
  <c r="AR109" i="53" s="1"/>
  <c r="AO109" i="53"/>
  <c r="AK109" i="53"/>
  <c r="AL109" i="53" s="1"/>
  <c r="AI109" i="53"/>
  <c r="AJ109" i="53" s="1"/>
  <c r="AQ108" i="53"/>
  <c r="AO108" i="53"/>
  <c r="AP108" i="53" s="1"/>
  <c r="AK108" i="53"/>
  <c r="AL108" i="53" s="1"/>
  <c r="AI108" i="53"/>
  <c r="AQ107" i="53"/>
  <c r="AR107" i="53" s="1"/>
  <c r="AO107" i="53"/>
  <c r="AK107" i="53"/>
  <c r="AL107" i="53" s="1"/>
  <c r="AI107" i="53"/>
  <c r="AJ107" i="53" s="1"/>
  <c r="AQ106" i="53"/>
  <c r="AR106" i="53" s="1"/>
  <c r="AO106" i="53"/>
  <c r="AP106" i="53" s="1"/>
  <c r="AK106" i="53"/>
  <c r="AL106" i="53" s="1"/>
  <c r="AI106" i="53"/>
  <c r="AJ106" i="53" s="1"/>
  <c r="AQ105" i="53"/>
  <c r="AR105" i="53" s="1"/>
  <c r="AO105" i="53"/>
  <c r="AP105" i="53" s="1"/>
  <c r="AK105" i="53"/>
  <c r="AI105" i="53"/>
  <c r="AQ104" i="53"/>
  <c r="AR104" i="53" s="1"/>
  <c r="AO104" i="53"/>
  <c r="AK104" i="53"/>
  <c r="AL104" i="53" s="1"/>
  <c r="AI104" i="53"/>
  <c r="AQ103" i="53"/>
  <c r="AR103" i="53" s="1"/>
  <c r="AO103" i="53"/>
  <c r="AP103" i="53" s="1"/>
  <c r="AK103" i="53"/>
  <c r="AL103" i="53" s="1"/>
  <c r="AI103" i="53"/>
  <c r="AJ103" i="53" s="1"/>
  <c r="AQ102" i="53"/>
  <c r="AR102" i="53" s="1"/>
  <c r="AO102" i="53"/>
  <c r="AP102" i="53" s="1"/>
  <c r="AK102" i="53"/>
  <c r="AL102" i="53" s="1"/>
  <c r="AI102" i="53"/>
  <c r="AQ101" i="53"/>
  <c r="AR101" i="53" s="1"/>
  <c r="AO101" i="53"/>
  <c r="AP101" i="53" s="1"/>
  <c r="AK101" i="53"/>
  <c r="AL101" i="53" s="1"/>
  <c r="AI101" i="53"/>
  <c r="AJ101" i="53" s="1"/>
  <c r="AQ100" i="53"/>
  <c r="AR100" i="53" s="1"/>
  <c r="AO100" i="53"/>
  <c r="AP100" i="53" s="1"/>
  <c r="AK100" i="53"/>
  <c r="AI100" i="53"/>
  <c r="AJ100" i="53" s="1"/>
  <c r="AQ97" i="53"/>
  <c r="AR97" i="53" s="1"/>
  <c r="AO97" i="53"/>
  <c r="AK97" i="53"/>
  <c r="AI97" i="53"/>
  <c r="AJ97" i="53" s="1"/>
  <c r="AQ96" i="53"/>
  <c r="AR96" i="53" s="1"/>
  <c r="AO96" i="53"/>
  <c r="AK96" i="53"/>
  <c r="AL96" i="53" s="1"/>
  <c r="AI96" i="53"/>
  <c r="AJ96" i="53" s="1"/>
  <c r="AQ95" i="53"/>
  <c r="AR95" i="53" s="1"/>
  <c r="AO95" i="53"/>
  <c r="AK95" i="53"/>
  <c r="AL95" i="53" s="1"/>
  <c r="AI95" i="53"/>
  <c r="AJ95" i="53" s="1"/>
  <c r="AQ94" i="53"/>
  <c r="AR94" i="53" s="1"/>
  <c r="AO94" i="53"/>
  <c r="AP94" i="53" s="1"/>
  <c r="AK94" i="53"/>
  <c r="AL94" i="53" s="1"/>
  <c r="AI94" i="53"/>
  <c r="AJ94" i="53" s="1"/>
  <c r="AQ93" i="53"/>
  <c r="AR93" i="53" s="1"/>
  <c r="AO93" i="53"/>
  <c r="AP93" i="53" s="1"/>
  <c r="AK93" i="53"/>
  <c r="AL93" i="53" s="1"/>
  <c r="AI93" i="53"/>
  <c r="AQ92" i="53"/>
  <c r="AR92" i="53" s="1"/>
  <c r="AO92" i="53"/>
  <c r="AP92" i="53" s="1"/>
  <c r="AK92" i="53"/>
  <c r="AI92" i="53"/>
  <c r="AQ91" i="53"/>
  <c r="AR91" i="53" s="1"/>
  <c r="AO91" i="53"/>
  <c r="AK91" i="53"/>
  <c r="AL91" i="53" s="1"/>
  <c r="AI91" i="53"/>
  <c r="AJ91" i="53" s="1"/>
  <c r="AQ87" i="53"/>
  <c r="AR87" i="53" s="1"/>
  <c r="AO87" i="53"/>
  <c r="AP87" i="53" s="1"/>
  <c r="AK87" i="53"/>
  <c r="AI87" i="53"/>
  <c r="AJ87" i="53" s="1"/>
  <c r="AQ85" i="53"/>
  <c r="AR85" i="53" s="1"/>
  <c r="AO85" i="53"/>
  <c r="AK85" i="53"/>
  <c r="AL85" i="53" s="1"/>
  <c r="AI85" i="53"/>
  <c r="AJ85" i="53" s="1"/>
  <c r="AQ84" i="53"/>
  <c r="AR84" i="53" s="1"/>
  <c r="AO84" i="53"/>
  <c r="AP84" i="53" s="1"/>
  <c r="AK84" i="53"/>
  <c r="AL84" i="53" s="1"/>
  <c r="AI84" i="53"/>
  <c r="AJ84" i="53" s="1"/>
  <c r="AQ82" i="53"/>
  <c r="AR82" i="53" s="1"/>
  <c r="AO82" i="53"/>
  <c r="AK82" i="53"/>
  <c r="AL82" i="53" s="1"/>
  <c r="AI82" i="53"/>
  <c r="AJ82" i="53" s="1"/>
  <c r="AQ81" i="53"/>
  <c r="AR81" i="53" s="1"/>
  <c r="AO81" i="53"/>
  <c r="AP81" i="53" s="1"/>
  <c r="AK81" i="53"/>
  <c r="AL81" i="53" s="1"/>
  <c r="AI81" i="53"/>
  <c r="AJ81" i="53" s="1"/>
  <c r="AQ80" i="53"/>
  <c r="AR80" i="53" s="1"/>
  <c r="AO80" i="53"/>
  <c r="AK80" i="53"/>
  <c r="AL80" i="53" s="1"/>
  <c r="AI80" i="53"/>
  <c r="AJ80" i="53" s="1"/>
  <c r="AQ79" i="53"/>
  <c r="AR79" i="53" s="1"/>
  <c r="AO79" i="53"/>
  <c r="AK79" i="53"/>
  <c r="AL79" i="53" s="1"/>
  <c r="AI79" i="53"/>
  <c r="AJ79" i="53" s="1"/>
  <c r="AQ78" i="53"/>
  <c r="AR78" i="53" s="1"/>
  <c r="AO78" i="53"/>
  <c r="AP78" i="53" s="1"/>
  <c r="AK78" i="53"/>
  <c r="AL78" i="53" s="1"/>
  <c r="AI78" i="53"/>
  <c r="AJ78" i="53" s="1"/>
  <c r="AQ77" i="53"/>
  <c r="AR77" i="53" s="1"/>
  <c r="AO77" i="53"/>
  <c r="AP77" i="53" s="1"/>
  <c r="AK77" i="53"/>
  <c r="AL77" i="53" s="1"/>
  <c r="AI77" i="53"/>
  <c r="AJ77" i="53" s="1"/>
  <c r="AQ76" i="53"/>
  <c r="AR76" i="53" s="1"/>
  <c r="AO76" i="53"/>
  <c r="AK76" i="53"/>
  <c r="AI76" i="53"/>
  <c r="AQ75" i="53"/>
  <c r="AR75" i="53" s="1"/>
  <c r="AO75" i="53"/>
  <c r="AP75" i="53" s="1"/>
  <c r="AK75" i="53"/>
  <c r="AL75" i="53" s="1"/>
  <c r="AI75" i="53"/>
  <c r="AJ75" i="53" s="1"/>
  <c r="AQ74" i="53"/>
  <c r="AR74" i="53" s="1"/>
  <c r="AO74" i="53"/>
  <c r="AP74" i="53" s="1"/>
  <c r="AK74" i="53"/>
  <c r="AL74" i="53" s="1"/>
  <c r="AI74" i="53"/>
  <c r="AJ74" i="53" s="1"/>
  <c r="AQ73" i="53"/>
  <c r="AR73" i="53" s="1"/>
  <c r="AO73" i="53"/>
  <c r="AP73" i="53" s="1"/>
  <c r="AK73" i="53"/>
  <c r="AL73" i="53" s="1"/>
  <c r="AI73" i="53"/>
  <c r="AJ73" i="53" s="1"/>
  <c r="AQ71" i="53"/>
  <c r="AR71" i="53" s="1"/>
  <c r="AO71" i="53"/>
  <c r="AP71" i="53" s="1"/>
  <c r="AK71" i="53"/>
  <c r="AI71" i="53"/>
  <c r="AJ71" i="53" s="1"/>
  <c r="AQ70" i="53"/>
  <c r="AR70" i="53" s="1"/>
  <c r="AO70" i="53"/>
  <c r="AK70" i="53"/>
  <c r="AL70" i="53" s="1"/>
  <c r="AI70" i="53"/>
  <c r="AJ70" i="53" s="1"/>
  <c r="AQ69" i="53"/>
  <c r="AR69" i="53" s="1"/>
  <c r="AO69" i="53"/>
  <c r="AP69" i="53" s="1"/>
  <c r="AK69" i="53"/>
  <c r="AL69" i="53" s="1"/>
  <c r="AI69" i="53"/>
  <c r="AJ69" i="53" s="1"/>
  <c r="AQ68" i="53"/>
  <c r="AR68" i="53" s="1"/>
  <c r="AO68" i="53"/>
  <c r="AP68" i="53" s="1"/>
  <c r="AK68" i="53"/>
  <c r="AL68" i="53" s="1"/>
  <c r="AI68" i="53"/>
  <c r="AJ68" i="53" s="1"/>
  <c r="AQ67" i="53"/>
  <c r="AR67" i="53" s="1"/>
  <c r="AO67" i="53"/>
  <c r="AP67" i="53" s="1"/>
  <c r="AK67" i="53"/>
  <c r="AL67" i="53" s="1"/>
  <c r="AI67" i="53"/>
  <c r="AJ67" i="53" s="1"/>
  <c r="AQ66" i="53"/>
  <c r="AR66" i="53" s="1"/>
  <c r="AO66" i="53"/>
  <c r="AP66" i="53" s="1"/>
  <c r="AK66" i="53"/>
  <c r="AL66" i="53" s="1"/>
  <c r="AI66" i="53"/>
  <c r="AJ66" i="53" s="1"/>
  <c r="AQ65" i="53"/>
  <c r="AR65" i="53" s="1"/>
  <c r="AO65" i="53"/>
  <c r="AP65" i="53" s="1"/>
  <c r="AK65" i="53"/>
  <c r="AL65" i="53" s="1"/>
  <c r="AI65" i="53"/>
  <c r="AQ64" i="53"/>
  <c r="AR64" i="53" s="1"/>
  <c r="AO64" i="53"/>
  <c r="AP64" i="53" s="1"/>
  <c r="AK64" i="53"/>
  <c r="AL64" i="53" s="1"/>
  <c r="AI64" i="53"/>
  <c r="AJ64" i="53" s="1"/>
  <c r="AQ63" i="53"/>
  <c r="AR63" i="53" s="1"/>
  <c r="AO63" i="53"/>
  <c r="AP63" i="53" s="1"/>
  <c r="AK63" i="53"/>
  <c r="AL63" i="53" s="1"/>
  <c r="AI63" i="53"/>
  <c r="AJ63" i="53" s="1"/>
  <c r="AQ62" i="53"/>
  <c r="AO62" i="53"/>
  <c r="AP62" i="53" s="1"/>
  <c r="AK62" i="53"/>
  <c r="AL62" i="53" s="1"/>
  <c r="AI62" i="53"/>
  <c r="AQ61" i="53"/>
  <c r="AR61" i="53" s="1"/>
  <c r="AO61" i="53"/>
  <c r="AP61" i="53" s="1"/>
  <c r="AK61" i="53"/>
  <c r="AL61" i="53" s="1"/>
  <c r="AI61" i="53"/>
  <c r="AJ61" i="53" s="1"/>
  <c r="AQ60" i="53"/>
  <c r="AR60" i="53" s="1"/>
  <c r="AO60" i="53"/>
  <c r="AP60" i="53" s="1"/>
  <c r="AK60" i="53"/>
  <c r="AI60" i="53"/>
  <c r="AJ60" i="53" s="1"/>
  <c r="AQ59" i="53"/>
  <c r="AR59" i="53" s="1"/>
  <c r="AO59" i="53"/>
  <c r="AK59" i="53"/>
  <c r="AL59" i="53" s="1"/>
  <c r="AI59" i="53"/>
  <c r="AJ59" i="53" s="1"/>
  <c r="AQ58" i="53"/>
  <c r="AR58" i="53" s="1"/>
  <c r="AO58" i="53"/>
  <c r="AP58" i="53" s="1"/>
  <c r="AK58" i="53"/>
  <c r="AL58" i="53" s="1"/>
  <c r="AI58" i="53"/>
  <c r="AJ58" i="53" s="1"/>
  <c r="AQ57" i="53"/>
  <c r="AR57" i="53" s="1"/>
  <c r="AO57" i="53"/>
  <c r="AK57" i="53"/>
  <c r="AL57" i="53" s="1"/>
  <c r="AI57" i="53"/>
  <c r="AJ57" i="53" s="1"/>
  <c r="AQ56" i="53"/>
  <c r="AR56" i="53" s="1"/>
  <c r="AO56" i="53"/>
  <c r="AK56" i="53"/>
  <c r="AL56" i="53" s="1"/>
  <c r="AI56" i="53"/>
  <c r="AJ56" i="53" s="1"/>
  <c r="AQ55" i="53"/>
  <c r="AR55" i="53" s="1"/>
  <c r="AO55" i="53"/>
  <c r="AP55" i="53" s="1"/>
  <c r="AK55" i="53"/>
  <c r="AL55" i="53" s="1"/>
  <c r="AI55" i="53"/>
  <c r="AJ55" i="53" s="1"/>
  <c r="AQ54" i="53"/>
  <c r="AR54" i="53" s="1"/>
  <c r="AO54" i="53"/>
  <c r="AP54" i="53" s="1"/>
  <c r="AK54" i="53"/>
  <c r="AL54" i="53" s="1"/>
  <c r="AI54" i="53"/>
  <c r="AJ54" i="53" s="1"/>
  <c r="AQ53" i="53"/>
  <c r="AR53" i="53" s="1"/>
  <c r="AO53" i="53"/>
  <c r="AK53" i="53"/>
  <c r="AL53" i="53" s="1"/>
  <c r="AI53" i="53"/>
  <c r="AJ53" i="53" s="1"/>
  <c r="AQ52" i="53"/>
  <c r="AR52" i="53" s="1"/>
  <c r="AO52" i="53"/>
  <c r="AP52" i="53" s="1"/>
  <c r="AK52" i="53"/>
  <c r="AL52" i="53" s="1"/>
  <c r="AI52" i="53"/>
  <c r="AJ52" i="53" s="1"/>
  <c r="AQ51" i="53"/>
  <c r="AR51" i="53" s="1"/>
  <c r="AO51" i="53"/>
  <c r="AP51" i="53" s="1"/>
  <c r="AK51" i="53"/>
  <c r="AL51" i="53" s="1"/>
  <c r="AI51" i="53"/>
  <c r="AQ50" i="53"/>
  <c r="AR50" i="53" s="1"/>
  <c r="AO50" i="53"/>
  <c r="AP50" i="53" s="1"/>
  <c r="AK50" i="53"/>
  <c r="AL50" i="53" s="1"/>
  <c r="AI50" i="53"/>
  <c r="AJ50" i="53" s="1"/>
  <c r="AQ49" i="53"/>
  <c r="AR49" i="53" s="1"/>
  <c r="AO49" i="53"/>
  <c r="AP49" i="53" s="1"/>
  <c r="AK49" i="53"/>
  <c r="AL49" i="53" s="1"/>
  <c r="AI49" i="53"/>
  <c r="AJ49" i="53" s="1"/>
  <c r="AQ48" i="53"/>
  <c r="AR48" i="53" s="1"/>
  <c r="AO48" i="53"/>
  <c r="AK48" i="53"/>
  <c r="AL48" i="53" s="1"/>
  <c r="AI48" i="53"/>
  <c r="AJ48" i="53" s="1"/>
  <c r="AQ47" i="53"/>
  <c r="AR47" i="53" s="1"/>
  <c r="AO47" i="53"/>
  <c r="AP47" i="53" s="1"/>
  <c r="AK47" i="53"/>
  <c r="AL47" i="53" s="1"/>
  <c r="AI47" i="53"/>
  <c r="AJ47" i="53" s="1"/>
  <c r="AQ46" i="53"/>
  <c r="AR46" i="53" s="1"/>
  <c r="AO46" i="53"/>
  <c r="AP46" i="53" s="1"/>
  <c r="AK46" i="53"/>
  <c r="AL46" i="53" s="1"/>
  <c r="AI46" i="53"/>
  <c r="AJ46" i="53" s="1"/>
  <c r="AQ45" i="53"/>
  <c r="AR45" i="53" s="1"/>
  <c r="AO45" i="53"/>
  <c r="AP45" i="53" s="1"/>
  <c r="AK45" i="53"/>
  <c r="AL45" i="53" s="1"/>
  <c r="AI45" i="53"/>
  <c r="AJ45" i="53" s="1"/>
  <c r="AQ44" i="53"/>
  <c r="AR44" i="53" s="1"/>
  <c r="AO44" i="53"/>
  <c r="AP44" i="53" s="1"/>
  <c r="AK44" i="53"/>
  <c r="AL44" i="53" s="1"/>
  <c r="AI44" i="53"/>
  <c r="AJ44" i="53" s="1"/>
  <c r="AQ43" i="53"/>
  <c r="AR43" i="53" s="1"/>
  <c r="AO43" i="53"/>
  <c r="AP43" i="53" s="1"/>
  <c r="AK43" i="53"/>
  <c r="AL43" i="53" s="1"/>
  <c r="AI43" i="53"/>
  <c r="AQ42" i="53"/>
  <c r="AR42" i="53" s="1"/>
  <c r="AO42" i="53"/>
  <c r="AP42" i="53" s="1"/>
  <c r="AK42" i="53"/>
  <c r="AL42" i="53" s="1"/>
  <c r="AI42" i="53"/>
  <c r="AJ42" i="53" s="1"/>
  <c r="AQ41" i="53"/>
  <c r="AR41" i="53" s="1"/>
  <c r="AO41" i="53"/>
  <c r="AP41" i="53" s="1"/>
  <c r="AK41" i="53"/>
  <c r="AL41" i="53" s="1"/>
  <c r="AI41" i="53"/>
  <c r="AJ41" i="53" s="1"/>
  <c r="AQ40" i="53"/>
  <c r="AO40" i="53"/>
  <c r="AP40" i="53" s="1"/>
  <c r="AK40" i="53"/>
  <c r="AL40" i="53" s="1"/>
  <c r="AI40" i="53"/>
  <c r="AQ39" i="53"/>
  <c r="AR39" i="53" s="1"/>
  <c r="AO39" i="53"/>
  <c r="AP39" i="53" s="1"/>
  <c r="AK39" i="53"/>
  <c r="AL39" i="53" s="1"/>
  <c r="AI39" i="53"/>
  <c r="AJ39" i="53" s="1"/>
  <c r="AQ38" i="53"/>
  <c r="AR38" i="53" s="1"/>
  <c r="AO38" i="53"/>
  <c r="AP38" i="53" s="1"/>
  <c r="AK38" i="53"/>
  <c r="AI38" i="53"/>
  <c r="AJ38" i="53" s="1"/>
  <c r="AQ37" i="53"/>
  <c r="AR37" i="53" s="1"/>
  <c r="AO37" i="53"/>
  <c r="AK37" i="53"/>
  <c r="AL37" i="53" s="1"/>
  <c r="AI37" i="53"/>
  <c r="AQ36" i="53"/>
  <c r="AR36" i="53" s="1"/>
  <c r="AO36" i="53"/>
  <c r="AP36" i="53" s="1"/>
  <c r="AK36" i="53"/>
  <c r="AL36" i="53" s="1"/>
  <c r="AI36" i="53"/>
  <c r="AJ36" i="53" s="1"/>
  <c r="AQ35" i="53"/>
  <c r="AR35" i="53" s="1"/>
  <c r="AO35" i="53"/>
  <c r="AK35" i="53"/>
  <c r="AL35" i="53" s="1"/>
  <c r="AI35" i="53"/>
  <c r="AJ35" i="53" s="1"/>
  <c r="AQ34" i="53"/>
  <c r="AR34" i="53" s="1"/>
  <c r="AO34" i="53"/>
  <c r="AP34" i="53" s="1"/>
  <c r="AK34" i="53"/>
  <c r="AL34" i="53" s="1"/>
  <c r="AI34" i="53"/>
  <c r="AJ34" i="53" s="1"/>
  <c r="AQ33" i="53"/>
  <c r="AR33" i="53" s="1"/>
  <c r="AO33" i="53"/>
  <c r="AP33" i="53" s="1"/>
  <c r="AK33" i="53"/>
  <c r="AL33" i="53" s="1"/>
  <c r="AI33" i="53"/>
  <c r="AQ28" i="53"/>
  <c r="AO28" i="53"/>
  <c r="AK28" i="53"/>
  <c r="AI28" i="53"/>
  <c r="AU28" i="53" s="1"/>
  <c r="AQ27" i="53"/>
  <c r="AO27" i="53"/>
  <c r="AK27" i="53"/>
  <c r="AI27" i="53"/>
  <c r="AQ26" i="53"/>
  <c r="AO26" i="53"/>
  <c r="AK26" i="53"/>
  <c r="AI26" i="53"/>
  <c r="AM26" i="53" s="1"/>
  <c r="AQ25" i="53"/>
  <c r="AO25" i="53"/>
  <c r="AK25" i="53"/>
  <c r="AI25" i="53"/>
  <c r="AQ24" i="53"/>
  <c r="AO24" i="53"/>
  <c r="AK24" i="53"/>
  <c r="AI24" i="53"/>
  <c r="AQ23" i="53"/>
  <c r="AO23" i="53"/>
  <c r="AK23" i="53"/>
  <c r="AI23" i="53"/>
  <c r="AQ21" i="53"/>
  <c r="AO21" i="53"/>
  <c r="AK21" i="53"/>
  <c r="AI21" i="53"/>
  <c r="AQ20" i="53"/>
  <c r="AO20" i="53"/>
  <c r="AK20" i="53"/>
  <c r="AI20" i="53"/>
  <c r="AQ19" i="53"/>
  <c r="AO19" i="53"/>
  <c r="AS19" i="53" s="1"/>
  <c r="AK19" i="53"/>
  <c r="AI19" i="53"/>
  <c r="AQ18" i="53"/>
  <c r="AO18" i="53"/>
  <c r="AK18" i="53"/>
  <c r="AI18" i="53"/>
  <c r="AU18" i="53" s="1"/>
  <c r="AQ17" i="53"/>
  <c r="AO17" i="53"/>
  <c r="AK17" i="53"/>
  <c r="AI17" i="53"/>
  <c r="AQ16" i="53"/>
  <c r="AO16" i="53"/>
  <c r="AK16" i="53"/>
  <c r="AI16" i="53"/>
  <c r="AQ15" i="53"/>
  <c r="AO15" i="53"/>
  <c r="AS15" i="53" s="1"/>
  <c r="AK15" i="53"/>
  <c r="AI15" i="53"/>
  <c r="AQ14" i="53"/>
  <c r="AO14" i="53"/>
  <c r="AK14" i="53"/>
  <c r="AI14" i="53"/>
  <c r="AQ13" i="53"/>
  <c r="AO13" i="53"/>
  <c r="AK13" i="53"/>
  <c r="AI13" i="53"/>
  <c r="AQ12" i="53"/>
  <c r="AO12" i="53"/>
  <c r="AK12" i="53"/>
  <c r="AI12" i="53"/>
  <c r="AQ9" i="53"/>
  <c r="AO9" i="53"/>
  <c r="AK9" i="53"/>
  <c r="AI9" i="53"/>
  <c r="AQ8" i="53"/>
  <c r="AO8" i="53"/>
  <c r="AK8" i="53"/>
  <c r="AI8" i="53"/>
  <c r="AI10" i="53" s="1"/>
  <c r="AJ10" i="53" s="1"/>
  <c r="AA131" i="53"/>
  <c r="Y131" i="53"/>
  <c r="AC131" i="53" s="1"/>
  <c r="U131" i="53"/>
  <c r="AF131" i="53" s="1"/>
  <c r="S131" i="53"/>
  <c r="AA130" i="53"/>
  <c r="Y130" i="53"/>
  <c r="U130" i="53"/>
  <c r="S130" i="53"/>
  <c r="W130" i="53" s="1"/>
  <c r="AA128" i="53"/>
  <c r="Y128" i="53"/>
  <c r="U128" i="53"/>
  <c r="S128" i="53"/>
  <c r="AA124" i="53"/>
  <c r="Y124" i="53"/>
  <c r="U124" i="53"/>
  <c r="S124" i="53"/>
  <c r="AA123" i="53"/>
  <c r="Y123" i="53"/>
  <c r="U123" i="53"/>
  <c r="S123" i="53"/>
  <c r="AA119" i="53"/>
  <c r="Y119" i="53"/>
  <c r="U119" i="53"/>
  <c r="S119" i="53"/>
  <c r="AA118" i="53"/>
  <c r="AB118" i="53" s="1"/>
  <c r="Y118" i="53"/>
  <c r="Z118" i="53" s="1"/>
  <c r="U118" i="53"/>
  <c r="V118" i="53" s="1"/>
  <c r="S118" i="53"/>
  <c r="T118" i="53" s="1"/>
  <c r="AA117" i="53"/>
  <c r="AB117" i="53" s="1"/>
  <c r="Y117" i="53"/>
  <c r="Z117" i="53" s="1"/>
  <c r="U117" i="53"/>
  <c r="S117" i="53"/>
  <c r="AA116" i="53"/>
  <c r="Y116" i="53"/>
  <c r="U116" i="53"/>
  <c r="S116" i="53"/>
  <c r="AA115" i="53"/>
  <c r="Y115" i="53"/>
  <c r="U115" i="53"/>
  <c r="S115" i="53"/>
  <c r="AA114" i="53"/>
  <c r="Y114" i="53"/>
  <c r="U114" i="53"/>
  <c r="S114" i="53"/>
  <c r="AA113" i="53"/>
  <c r="Y113" i="53"/>
  <c r="U113" i="53"/>
  <c r="S113" i="53"/>
  <c r="AA112" i="53"/>
  <c r="AB112" i="53" s="1"/>
  <c r="Y112" i="53"/>
  <c r="Z112" i="53" s="1"/>
  <c r="U112" i="53"/>
  <c r="V112" i="53" s="1"/>
  <c r="S112" i="53"/>
  <c r="AA111" i="53"/>
  <c r="Y111" i="53"/>
  <c r="U111" i="53"/>
  <c r="S111" i="53"/>
  <c r="AA110" i="53"/>
  <c r="Y110" i="53"/>
  <c r="U110" i="53"/>
  <c r="S110" i="53"/>
  <c r="AA109" i="53"/>
  <c r="Y109" i="53"/>
  <c r="U109" i="53"/>
  <c r="S109" i="53"/>
  <c r="AA108" i="53"/>
  <c r="Y108" i="53"/>
  <c r="U108" i="53"/>
  <c r="S108" i="53"/>
  <c r="AA107" i="53"/>
  <c r="AB107" i="53" s="1"/>
  <c r="Y107" i="53"/>
  <c r="Z107" i="53" s="1"/>
  <c r="U107" i="53"/>
  <c r="V107" i="53" s="1"/>
  <c r="S107" i="53"/>
  <c r="T107" i="53" s="1"/>
  <c r="AA106" i="53"/>
  <c r="AB106" i="53" s="1"/>
  <c r="Y106" i="53"/>
  <c r="Z106" i="53" s="1"/>
  <c r="U106" i="53"/>
  <c r="S106" i="53"/>
  <c r="AA105" i="53"/>
  <c r="Y105" i="53"/>
  <c r="U105" i="53"/>
  <c r="S105" i="53"/>
  <c r="AA104" i="53"/>
  <c r="Y104" i="53"/>
  <c r="U104" i="53"/>
  <c r="S104" i="53"/>
  <c r="AA103" i="53"/>
  <c r="Y103" i="53"/>
  <c r="U103" i="53"/>
  <c r="S103" i="53"/>
  <c r="AA102" i="53"/>
  <c r="AB102" i="53" s="1"/>
  <c r="Y102" i="53"/>
  <c r="Z102" i="53" s="1"/>
  <c r="U102" i="53"/>
  <c r="S102" i="53"/>
  <c r="AA101" i="53"/>
  <c r="AB101" i="53" s="1"/>
  <c r="Y101" i="53"/>
  <c r="Z101" i="53" s="1"/>
  <c r="U101" i="53"/>
  <c r="V101" i="53" s="1"/>
  <c r="S101" i="53"/>
  <c r="T101" i="53" s="1"/>
  <c r="AA100" i="53"/>
  <c r="Y100" i="53"/>
  <c r="U100" i="53"/>
  <c r="S100" i="53"/>
  <c r="AA97" i="53"/>
  <c r="Y97" i="53"/>
  <c r="U97" i="53"/>
  <c r="S97" i="53"/>
  <c r="AA96" i="53"/>
  <c r="Y96" i="53"/>
  <c r="U96" i="53"/>
  <c r="S96" i="53"/>
  <c r="AA95" i="53"/>
  <c r="Y95" i="53"/>
  <c r="U95" i="53"/>
  <c r="S95" i="53"/>
  <c r="AA94" i="53"/>
  <c r="AB94" i="53" s="1"/>
  <c r="Y94" i="53"/>
  <c r="Z94" i="53" s="1"/>
  <c r="U94" i="53"/>
  <c r="V94" i="53" s="1"/>
  <c r="S94" i="53"/>
  <c r="T94" i="53" s="1"/>
  <c r="AA93" i="53"/>
  <c r="AB93" i="53" s="1"/>
  <c r="Y93" i="53"/>
  <c r="Z93" i="53" s="1"/>
  <c r="U93" i="53"/>
  <c r="S93" i="53"/>
  <c r="AA92" i="53"/>
  <c r="Y92" i="53"/>
  <c r="U92" i="53"/>
  <c r="S92" i="53"/>
  <c r="AA91" i="53"/>
  <c r="Y91" i="53"/>
  <c r="U91" i="53"/>
  <c r="S91" i="53"/>
  <c r="AA87" i="53"/>
  <c r="Y87" i="53"/>
  <c r="U87" i="53"/>
  <c r="S87" i="53"/>
  <c r="AA85" i="53"/>
  <c r="AB85" i="53" s="1"/>
  <c r="Y85" i="53"/>
  <c r="U85" i="53"/>
  <c r="S85" i="53"/>
  <c r="AA84" i="53"/>
  <c r="AB84" i="53" s="1"/>
  <c r="Y84" i="53"/>
  <c r="Z84" i="53" s="1"/>
  <c r="U84" i="53"/>
  <c r="V84" i="53" s="1"/>
  <c r="S84" i="53"/>
  <c r="AA82" i="53"/>
  <c r="Y82" i="53"/>
  <c r="U82" i="53"/>
  <c r="S82" i="53"/>
  <c r="AA81" i="53"/>
  <c r="Y81" i="53"/>
  <c r="U81" i="53"/>
  <c r="S81" i="53"/>
  <c r="AA80" i="53"/>
  <c r="Y80" i="53"/>
  <c r="U80" i="53"/>
  <c r="S80" i="53"/>
  <c r="AA79" i="53"/>
  <c r="Y79" i="53"/>
  <c r="U79" i="53"/>
  <c r="S79" i="53"/>
  <c r="AA78" i="53"/>
  <c r="AB78" i="53" s="1"/>
  <c r="Y78" i="53"/>
  <c r="Z78" i="53" s="1"/>
  <c r="U78" i="53"/>
  <c r="V78" i="53" s="1"/>
  <c r="S78" i="53"/>
  <c r="T78" i="53" s="1"/>
  <c r="AA77" i="53"/>
  <c r="AB77" i="53" s="1"/>
  <c r="Y77" i="53"/>
  <c r="Z77" i="53" s="1"/>
  <c r="U77" i="53"/>
  <c r="S77" i="53"/>
  <c r="AA76" i="53"/>
  <c r="Y76" i="53"/>
  <c r="U76" i="53"/>
  <c r="S76" i="53"/>
  <c r="AA75" i="53"/>
  <c r="Y75" i="53"/>
  <c r="U75" i="53"/>
  <c r="S75" i="53"/>
  <c r="AA74" i="53"/>
  <c r="Y74" i="53"/>
  <c r="U74" i="53"/>
  <c r="S74" i="53"/>
  <c r="AA73" i="53"/>
  <c r="AB73" i="53" s="1"/>
  <c r="Y73" i="53"/>
  <c r="U73" i="53"/>
  <c r="V73" i="53" s="1"/>
  <c r="S73" i="53"/>
  <c r="AA71" i="53"/>
  <c r="AB71" i="53" s="1"/>
  <c r="Y71" i="53"/>
  <c r="Z71" i="53" s="1"/>
  <c r="U71" i="53"/>
  <c r="V71" i="53" s="1"/>
  <c r="S71" i="53"/>
  <c r="T71" i="53" s="1"/>
  <c r="AA70" i="53"/>
  <c r="Y70" i="53"/>
  <c r="U70" i="53"/>
  <c r="S70" i="53"/>
  <c r="AA69" i="53"/>
  <c r="Y69" i="53"/>
  <c r="U69" i="53"/>
  <c r="S69" i="53"/>
  <c r="AA68" i="53"/>
  <c r="Y68" i="53"/>
  <c r="U68" i="53"/>
  <c r="S68" i="53"/>
  <c r="AA67" i="53"/>
  <c r="Y67" i="53"/>
  <c r="U67" i="53"/>
  <c r="S67" i="53"/>
  <c r="AA66" i="53"/>
  <c r="AB66" i="53" s="1"/>
  <c r="Y66" i="53"/>
  <c r="Z66" i="53" s="1"/>
  <c r="U66" i="53"/>
  <c r="V66" i="53" s="1"/>
  <c r="S66" i="53"/>
  <c r="T66" i="53" s="1"/>
  <c r="AA65" i="53"/>
  <c r="AB65" i="53" s="1"/>
  <c r="Y65" i="53"/>
  <c r="Z65" i="53" s="1"/>
  <c r="U65" i="53"/>
  <c r="S65" i="53"/>
  <c r="AA64" i="53"/>
  <c r="Y64" i="53"/>
  <c r="U64" i="53"/>
  <c r="S64" i="53"/>
  <c r="AA63" i="53"/>
  <c r="Y63" i="53"/>
  <c r="U63" i="53"/>
  <c r="S63" i="53"/>
  <c r="AA62" i="53"/>
  <c r="Y62" i="53"/>
  <c r="U62" i="53"/>
  <c r="S62" i="53"/>
  <c r="AA61" i="53"/>
  <c r="AB61" i="53" s="1"/>
  <c r="Y61" i="53"/>
  <c r="U61" i="53"/>
  <c r="V61" i="53" s="1"/>
  <c r="S61" i="53"/>
  <c r="AA60" i="53"/>
  <c r="AB60" i="53" s="1"/>
  <c r="Y60" i="53"/>
  <c r="Z60" i="53" s="1"/>
  <c r="U60" i="53"/>
  <c r="V60" i="53" s="1"/>
  <c r="S60" i="53"/>
  <c r="T60" i="53" s="1"/>
  <c r="AA59" i="53"/>
  <c r="Y59" i="53"/>
  <c r="U59" i="53"/>
  <c r="S59" i="53"/>
  <c r="AA58" i="53"/>
  <c r="Y58" i="53"/>
  <c r="U58" i="53"/>
  <c r="S58" i="53"/>
  <c r="AA57" i="53"/>
  <c r="Y57" i="53"/>
  <c r="U57" i="53"/>
  <c r="S57" i="53"/>
  <c r="AA56" i="53"/>
  <c r="Y56" i="53"/>
  <c r="U56" i="53"/>
  <c r="S56" i="53"/>
  <c r="AA55" i="53"/>
  <c r="AB55" i="53" s="1"/>
  <c r="Y55" i="53"/>
  <c r="Z55" i="53" s="1"/>
  <c r="U55" i="53"/>
  <c r="V55" i="53" s="1"/>
  <c r="S55" i="53"/>
  <c r="T55" i="53" s="1"/>
  <c r="AA54" i="53"/>
  <c r="AB54" i="53" s="1"/>
  <c r="Y54" i="53"/>
  <c r="Z54" i="53" s="1"/>
  <c r="U54" i="53"/>
  <c r="S54" i="53"/>
  <c r="AA53" i="53"/>
  <c r="Y53" i="53"/>
  <c r="U53" i="53"/>
  <c r="S53" i="53"/>
  <c r="AA52" i="53"/>
  <c r="Y52" i="53"/>
  <c r="U52" i="53"/>
  <c r="S52" i="53"/>
  <c r="AA51" i="53"/>
  <c r="Y51" i="53"/>
  <c r="U51" i="53"/>
  <c r="S51" i="53"/>
  <c r="AA50" i="53"/>
  <c r="AB50" i="53" s="1"/>
  <c r="Y50" i="53"/>
  <c r="Z50" i="53" s="1"/>
  <c r="U50" i="53"/>
  <c r="V50" i="53" s="1"/>
  <c r="S50" i="53"/>
  <c r="AA49" i="53"/>
  <c r="Y49" i="53"/>
  <c r="U49" i="53"/>
  <c r="V49" i="53" s="1"/>
  <c r="S49" i="53"/>
  <c r="T49" i="53" s="1"/>
  <c r="AA48" i="53"/>
  <c r="Y48" i="53"/>
  <c r="U48" i="53"/>
  <c r="S48" i="53"/>
  <c r="AA47" i="53"/>
  <c r="Y47" i="53"/>
  <c r="U47" i="53"/>
  <c r="S47" i="53"/>
  <c r="AA46" i="53"/>
  <c r="Y46" i="53"/>
  <c r="U46" i="53"/>
  <c r="S46" i="53"/>
  <c r="AA45" i="53"/>
  <c r="Y45" i="53"/>
  <c r="U45" i="53"/>
  <c r="S45" i="53"/>
  <c r="AA44" i="53"/>
  <c r="AB44" i="53" s="1"/>
  <c r="Y44" i="53"/>
  <c r="Z44" i="53" s="1"/>
  <c r="U44" i="53"/>
  <c r="V44" i="53" s="1"/>
  <c r="S44" i="53"/>
  <c r="T44" i="53" s="1"/>
  <c r="AA43" i="53"/>
  <c r="AB43" i="53" s="1"/>
  <c r="Y43" i="53"/>
  <c r="Z43" i="53" s="1"/>
  <c r="U43" i="53"/>
  <c r="S43" i="53"/>
  <c r="AA42" i="53"/>
  <c r="Y42" i="53"/>
  <c r="U42" i="53"/>
  <c r="S42" i="53"/>
  <c r="AA41" i="53"/>
  <c r="Y41" i="53"/>
  <c r="U41" i="53"/>
  <c r="S41" i="53"/>
  <c r="AA40" i="53"/>
  <c r="Y40" i="53"/>
  <c r="U40" i="53"/>
  <c r="S40" i="53"/>
  <c r="AA39" i="53"/>
  <c r="AB39" i="53" s="1"/>
  <c r="Y39" i="53"/>
  <c r="Z39" i="53" s="1"/>
  <c r="U39" i="53"/>
  <c r="V39" i="53" s="1"/>
  <c r="S39" i="53"/>
  <c r="AA38" i="53"/>
  <c r="AB38" i="53" s="1"/>
  <c r="Y38" i="53"/>
  <c r="Z38" i="53" s="1"/>
  <c r="U38" i="53"/>
  <c r="V38" i="53" s="1"/>
  <c r="S38" i="53"/>
  <c r="T38" i="53" s="1"/>
  <c r="AA37" i="53"/>
  <c r="Y37" i="53"/>
  <c r="U37" i="53"/>
  <c r="S37" i="53"/>
  <c r="AA36" i="53"/>
  <c r="Y36" i="53"/>
  <c r="U36" i="53"/>
  <c r="S36" i="53"/>
  <c r="AA35" i="53"/>
  <c r="Y35" i="53"/>
  <c r="U35" i="53"/>
  <c r="S35" i="53"/>
  <c r="AA34" i="53"/>
  <c r="Y34" i="53"/>
  <c r="U34" i="53"/>
  <c r="S34" i="53"/>
  <c r="AA33" i="53"/>
  <c r="AB33" i="53" s="1"/>
  <c r="Y33" i="53"/>
  <c r="Z33" i="53" s="1"/>
  <c r="U33" i="53"/>
  <c r="V33" i="53" s="1"/>
  <c r="S33" i="53"/>
  <c r="T33" i="53" s="1"/>
  <c r="AA28" i="53"/>
  <c r="Y28" i="53"/>
  <c r="U28" i="53"/>
  <c r="S28" i="53"/>
  <c r="AA27" i="53"/>
  <c r="Y27" i="53"/>
  <c r="U27" i="53"/>
  <c r="S27" i="53"/>
  <c r="AA26" i="53"/>
  <c r="Y26" i="53"/>
  <c r="U26" i="53"/>
  <c r="S26" i="53"/>
  <c r="AA25" i="53"/>
  <c r="Y25" i="53"/>
  <c r="U25" i="53"/>
  <c r="S25" i="53"/>
  <c r="AA24" i="53"/>
  <c r="Y24" i="53"/>
  <c r="U24" i="53"/>
  <c r="S24" i="53"/>
  <c r="AA23" i="53"/>
  <c r="Y23" i="53"/>
  <c r="U23" i="53"/>
  <c r="S23" i="53"/>
  <c r="AA21" i="53"/>
  <c r="Y21" i="53"/>
  <c r="U21" i="53"/>
  <c r="S21" i="53"/>
  <c r="AA20" i="53"/>
  <c r="Y20" i="53"/>
  <c r="U20" i="53"/>
  <c r="S20" i="53"/>
  <c r="AA19" i="53"/>
  <c r="Y19" i="53"/>
  <c r="U19" i="53"/>
  <c r="S19" i="53"/>
  <c r="AE19" i="53" s="1"/>
  <c r="AA18" i="53"/>
  <c r="Y18" i="53"/>
  <c r="AC18" i="53" s="1"/>
  <c r="U18" i="53"/>
  <c r="S18" i="53"/>
  <c r="AA17" i="53"/>
  <c r="Y17" i="53"/>
  <c r="U17" i="53"/>
  <c r="S17" i="53"/>
  <c r="AA16" i="53"/>
  <c r="Y16" i="53"/>
  <c r="U16" i="53"/>
  <c r="S16" i="53"/>
  <c r="AA15" i="53"/>
  <c r="Y15" i="53"/>
  <c r="U15" i="53"/>
  <c r="S15" i="53"/>
  <c r="AA14" i="53"/>
  <c r="Y14" i="53"/>
  <c r="U14" i="53"/>
  <c r="S14" i="53"/>
  <c r="AA13" i="53"/>
  <c r="Y13" i="53"/>
  <c r="U13" i="53"/>
  <c r="S13" i="53"/>
  <c r="W13" i="53" s="1"/>
  <c r="AA12" i="53"/>
  <c r="Y12" i="53"/>
  <c r="U12" i="53"/>
  <c r="S12" i="53"/>
  <c r="AA9" i="53"/>
  <c r="Y9" i="53"/>
  <c r="U9" i="53"/>
  <c r="S9" i="53"/>
  <c r="AA8" i="53"/>
  <c r="Y8" i="53"/>
  <c r="U8" i="53"/>
  <c r="S8" i="53"/>
  <c r="K131" i="53"/>
  <c r="I131" i="53"/>
  <c r="K130" i="53"/>
  <c r="I130" i="53"/>
  <c r="K128" i="53"/>
  <c r="I128" i="53"/>
  <c r="K124" i="53"/>
  <c r="L124" i="53" s="1"/>
  <c r="I124" i="53"/>
  <c r="J124" i="53" s="1"/>
  <c r="K123" i="53"/>
  <c r="I123" i="53"/>
  <c r="J123" i="53" s="1"/>
  <c r="K119" i="53"/>
  <c r="L119" i="53" s="1"/>
  <c r="I119" i="53"/>
  <c r="K118" i="53"/>
  <c r="L118" i="53" s="1"/>
  <c r="I118" i="53"/>
  <c r="K117" i="53"/>
  <c r="L117" i="53" s="1"/>
  <c r="I117" i="53"/>
  <c r="J117" i="53" s="1"/>
  <c r="K116" i="53"/>
  <c r="L116" i="53" s="1"/>
  <c r="I116" i="53"/>
  <c r="J116" i="53" s="1"/>
  <c r="K115" i="53"/>
  <c r="I115" i="53"/>
  <c r="J115" i="53" s="1"/>
  <c r="K114" i="53"/>
  <c r="I114" i="53"/>
  <c r="J114" i="53" s="1"/>
  <c r="K113" i="53"/>
  <c r="L113" i="53" s="1"/>
  <c r="I113" i="53"/>
  <c r="J113" i="53" s="1"/>
  <c r="K112" i="53"/>
  <c r="I112" i="53"/>
  <c r="K111" i="53"/>
  <c r="L111" i="53" s="1"/>
  <c r="I111" i="53"/>
  <c r="K110" i="53"/>
  <c r="L110" i="53" s="1"/>
  <c r="I110" i="53"/>
  <c r="J110" i="53" s="1"/>
  <c r="K109" i="53"/>
  <c r="I109" i="53"/>
  <c r="J109" i="53" s="1"/>
  <c r="K108" i="53"/>
  <c r="L108" i="53" s="1"/>
  <c r="I108" i="53"/>
  <c r="K107" i="53"/>
  <c r="L107" i="53" s="1"/>
  <c r="I107" i="53"/>
  <c r="K106" i="53"/>
  <c r="L106" i="53" s="1"/>
  <c r="I106" i="53"/>
  <c r="J106" i="53" s="1"/>
  <c r="K105" i="53"/>
  <c r="L105" i="53" s="1"/>
  <c r="I105" i="53"/>
  <c r="J105" i="53" s="1"/>
  <c r="K104" i="53"/>
  <c r="I104" i="53"/>
  <c r="J104" i="53" s="1"/>
  <c r="K103" i="53"/>
  <c r="I103" i="53"/>
  <c r="J103" i="53" s="1"/>
  <c r="K102" i="53"/>
  <c r="L102" i="53" s="1"/>
  <c r="I102" i="53"/>
  <c r="J102" i="53" s="1"/>
  <c r="K101" i="53"/>
  <c r="I101" i="53"/>
  <c r="K100" i="53"/>
  <c r="L100" i="53" s="1"/>
  <c r="I100" i="53"/>
  <c r="J100" i="53" s="1"/>
  <c r="K97" i="53"/>
  <c r="L97" i="53" s="1"/>
  <c r="I97" i="53"/>
  <c r="K96" i="53"/>
  <c r="I96" i="53"/>
  <c r="J96" i="53" s="1"/>
  <c r="K95" i="53"/>
  <c r="L95" i="53" s="1"/>
  <c r="I95" i="53"/>
  <c r="K94" i="53"/>
  <c r="L94" i="53" s="1"/>
  <c r="I94" i="53"/>
  <c r="J94" i="53" s="1"/>
  <c r="K93" i="53"/>
  <c r="L93" i="53" s="1"/>
  <c r="I93" i="53"/>
  <c r="J93" i="53" s="1"/>
  <c r="K92" i="53"/>
  <c r="L92" i="53" s="1"/>
  <c r="I92" i="53"/>
  <c r="J92" i="53" s="1"/>
  <c r="K91" i="53"/>
  <c r="I91" i="53"/>
  <c r="J91" i="53" s="1"/>
  <c r="K87" i="53"/>
  <c r="I87" i="53"/>
  <c r="J87" i="53" s="1"/>
  <c r="K85" i="53"/>
  <c r="L85" i="53" s="1"/>
  <c r="I85" i="53"/>
  <c r="J85" i="53" s="1"/>
  <c r="K84" i="53"/>
  <c r="I84" i="53"/>
  <c r="J84" i="53" s="1"/>
  <c r="K82" i="53"/>
  <c r="L82" i="53" s="1"/>
  <c r="I82" i="53"/>
  <c r="K81" i="53"/>
  <c r="L81" i="53" s="1"/>
  <c r="I81" i="53"/>
  <c r="K80" i="53"/>
  <c r="I80" i="53"/>
  <c r="K79" i="53"/>
  <c r="L79" i="53" s="1"/>
  <c r="I79" i="53"/>
  <c r="K78" i="53"/>
  <c r="L78" i="53" s="1"/>
  <c r="I78" i="53"/>
  <c r="J78" i="53" s="1"/>
  <c r="K77" i="53"/>
  <c r="L77" i="53" s="1"/>
  <c r="I77" i="53"/>
  <c r="J77" i="53" s="1"/>
  <c r="K76" i="53"/>
  <c r="L76" i="53" s="1"/>
  <c r="I76" i="53"/>
  <c r="J76" i="53" s="1"/>
  <c r="K75" i="53"/>
  <c r="I75" i="53"/>
  <c r="J75" i="53" s="1"/>
  <c r="K74" i="53"/>
  <c r="I74" i="53"/>
  <c r="J74" i="53" s="1"/>
  <c r="K73" i="53"/>
  <c r="L73" i="53" s="1"/>
  <c r="I73" i="53"/>
  <c r="K71" i="53"/>
  <c r="I71" i="53"/>
  <c r="J71" i="53" s="1"/>
  <c r="K70" i="53"/>
  <c r="L70" i="53" s="1"/>
  <c r="I70" i="53"/>
  <c r="J70" i="53" s="1"/>
  <c r="K69" i="53"/>
  <c r="L69" i="53" s="1"/>
  <c r="I69" i="53"/>
  <c r="K68" i="53"/>
  <c r="I68" i="53"/>
  <c r="K67" i="53"/>
  <c r="L67" i="53" s="1"/>
  <c r="I67" i="53"/>
  <c r="J67" i="53" s="1"/>
  <c r="K66" i="53"/>
  <c r="L66" i="53" s="1"/>
  <c r="I66" i="53"/>
  <c r="K65" i="53"/>
  <c r="L65" i="53" s="1"/>
  <c r="I65" i="53"/>
  <c r="J65" i="53" s="1"/>
  <c r="K64" i="53"/>
  <c r="L64" i="53" s="1"/>
  <c r="I64" i="53"/>
  <c r="J64" i="53" s="1"/>
  <c r="K63" i="53"/>
  <c r="I63" i="53"/>
  <c r="K62" i="53"/>
  <c r="I62" i="53"/>
  <c r="J62" i="53" s="1"/>
  <c r="K61" i="53"/>
  <c r="L61" i="53" s="1"/>
  <c r="I61" i="53"/>
  <c r="J61" i="53" s="1"/>
  <c r="K60" i="53"/>
  <c r="I60" i="53"/>
  <c r="J60" i="53" s="1"/>
  <c r="K59" i="53"/>
  <c r="L59" i="53" s="1"/>
  <c r="I59" i="53"/>
  <c r="J59" i="53" s="1"/>
  <c r="K58" i="53"/>
  <c r="L58" i="53" s="1"/>
  <c r="I58" i="53"/>
  <c r="J58" i="53" s="1"/>
  <c r="K57" i="53"/>
  <c r="I57" i="53"/>
  <c r="K56" i="53"/>
  <c r="I56" i="53"/>
  <c r="J56" i="53" s="1"/>
  <c r="K55" i="53"/>
  <c r="L55" i="53" s="1"/>
  <c r="I55" i="53"/>
  <c r="K54" i="53"/>
  <c r="L54" i="53" s="1"/>
  <c r="I54" i="53"/>
  <c r="J54" i="53" s="1"/>
  <c r="K53" i="53"/>
  <c r="L53" i="53" s="1"/>
  <c r="I53" i="53"/>
  <c r="J53" i="53" s="1"/>
  <c r="K52" i="53"/>
  <c r="I52" i="53"/>
  <c r="J52" i="53" s="1"/>
  <c r="K51" i="53"/>
  <c r="I51" i="53"/>
  <c r="J51" i="53" s="1"/>
  <c r="K50" i="53"/>
  <c r="L50" i="53" s="1"/>
  <c r="I50" i="53"/>
  <c r="J50" i="53" s="1"/>
  <c r="K49" i="53"/>
  <c r="I49" i="53"/>
  <c r="J49" i="53" s="1"/>
  <c r="K48" i="53"/>
  <c r="L48" i="53" s="1"/>
  <c r="I48" i="53"/>
  <c r="J48" i="53" s="1"/>
  <c r="K47" i="53"/>
  <c r="L47" i="53" s="1"/>
  <c r="I47" i="53"/>
  <c r="K46" i="53"/>
  <c r="I46" i="53"/>
  <c r="K45" i="53"/>
  <c r="L45" i="53" s="1"/>
  <c r="I45" i="53"/>
  <c r="J45" i="53" s="1"/>
  <c r="K44" i="53"/>
  <c r="L44" i="53" s="1"/>
  <c r="I44" i="53"/>
  <c r="J44" i="53" s="1"/>
  <c r="K43" i="53"/>
  <c r="L43" i="53" s="1"/>
  <c r="I43" i="53"/>
  <c r="J43" i="53" s="1"/>
  <c r="K42" i="53"/>
  <c r="L42" i="53" s="1"/>
  <c r="I42" i="53"/>
  <c r="J42" i="53" s="1"/>
  <c r="K41" i="53"/>
  <c r="I41" i="53"/>
  <c r="J41" i="53" s="1"/>
  <c r="K40" i="53"/>
  <c r="I40" i="53"/>
  <c r="K39" i="53"/>
  <c r="L39" i="53" s="1"/>
  <c r="I39" i="53"/>
  <c r="J39" i="53" s="1"/>
  <c r="K38" i="53"/>
  <c r="I38" i="53"/>
  <c r="K37" i="53"/>
  <c r="L37" i="53" s="1"/>
  <c r="I37" i="53"/>
  <c r="J37" i="53" s="1"/>
  <c r="K36" i="53"/>
  <c r="L36" i="53" s="1"/>
  <c r="I36" i="53"/>
  <c r="K35" i="53"/>
  <c r="I35" i="53"/>
  <c r="J35" i="53" s="1"/>
  <c r="K34" i="53"/>
  <c r="L34" i="53" s="1"/>
  <c r="I34" i="53"/>
  <c r="J34" i="53" s="1"/>
  <c r="K33" i="53"/>
  <c r="L33" i="53" s="1"/>
  <c r="I33" i="53"/>
  <c r="J33" i="53" s="1"/>
  <c r="K28" i="53"/>
  <c r="I28" i="53"/>
  <c r="K27" i="53"/>
  <c r="I27" i="53"/>
  <c r="K26" i="53"/>
  <c r="I26" i="53"/>
  <c r="K25" i="53"/>
  <c r="I25" i="53"/>
  <c r="K24" i="53"/>
  <c r="I24" i="53"/>
  <c r="K23" i="53"/>
  <c r="I23" i="53"/>
  <c r="K21" i="53"/>
  <c r="I21" i="53"/>
  <c r="K20" i="53"/>
  <c r="I20" i="53"/>
  <c r="K19" i="53"/>
  <c r="I19" i="53"/>
  <c r="K18" i="53"/>
  <c r="I18" i="53"/>
  <c r="K17" i="53"/>
  <c r="I17" i="53"/>
  <c r="K16" i="53"/>
  <c r="I16" i="53"/>
  <c r="K15" i="53"/>
  <c r="I15" i="53"/>
  <c r="K14" i="53"/>
  <c r="I14" i="53"/>
  <c r="K13" i="53"/>
  <c r="I13" i="53"/>
  <c r="K12" i="53"/>
  <c r="I12" i="53"/>
  <c r="K9" i="53"/>
  <c r="I9" i="53"/>
  <c r="K8" i="53"/>
  <c r="I8" i="53"/>
  <c r="E131" i="53"/>
  <c r="E130" i="53"/>
  <c r="E128" i="53"/>
  <c r="E124" i="53"/>
  <c r="E123" i="53"/>
  <c r="P123" i="53" s="1"/>
  <c r="E119" i="53"/>
  <c r="E118" i="53"/>
  <c r="G118" i="53" s="1"/>
  <c r="E117" i="53"/>
  <c r="G117" i="53" s="1"/>
  <c r="E116" i="53"/>
  <c r="E115" i="53"/>
  <c r="E114" i="53"/>
  <c r="E113" i="53"/>
  <c r="E112" i="53"/>
  <c r="E111" i="53"/>
  <c r="E110" i="53"/>
  <c r="E109" i="53"/>
  <c r="E108" i="53"/>
  <c r="E107" i="53"/>
  <c r="E106" i="53"/>
  <c r="E105" i="53"/>
  <c r="E104" i="53"/>
  <c r="E103" i="53"/>
  <c r="E102" i="53"/>
  <c r="E101" i="53"/>
  <c r="E100" i="53"/>
  <c r="E97" i="53"/>
  <c r="E96" i="53"/>
  <c r="F96" i="53" s="1"/>
  <c r="E95" i="53"/>
  <c r="E94" i="53"/>
  <c r="E93" i="53"/>
  <c r="E92" i="53"/>
  <c r="E91" i="53"/>
  <c r="E87" i="53"/>
  <c r="E85" i="53"/>
  <c r="E84" i="53"/>
  <c r="E82" i="53"/>
  <c r="E81" i="53"/>
  <c r="E80" i="53"/>
  <c r="E79" i="53"/>
  <c r="E78" i="53"/>
  <c r="E77" i="53"/>
  <c r="E76" i="53"/>
  <c r="E75" i="53"/>
  <c r="E74" i="53"/>
  <c r="E73" i="53"/>
  <c r="E71" i="53"/>
  <c r="E70" i="53"/>
  <c r="E69" i="53"/>
  <c r="E68" i="53"/>
  <c r="E67" i="53"/>
  <c r="E66" i="53"/>
  <c r="P66" i="53" s="1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28" i="53"/>
  <c r="E27" i="53"/>
  <c r="E26" i="53"/>
  <c r="E25" i="53"/>
  <c r="E24" i="53"/>
  <c r="P24" i="53" s="1"/>
  <c r="E23" i="53"/>
  <c r="E21" i="53"/>
  <c r="E20" i="53"/>
  <c r="E19" i="53"/>
  <c r="E18" i="53"/>
  <c r="E17" i="53"/>
  <c r="E16" i="53"/>
  <c r="E15" i="53"/>
  <c r="E14" i="53"/>
  <c r="E13" i="53"/>
  <c r="E12" i="53"/>
  <c r="P12" i="53" s="1"/>
  <c r="E9" i="53"/>
  <c r="E10" i="53" s="1"/>
  <c r="E8" i="53"/>
  <c r="C131" i="53"/>
  <c r="C130" i="53"/>
  <c r="C128" i="53"/>
  <c r="C124" i="53"/>
  <c r="C123" i="53"/>
  <c r="C119" i="53"/>
  <c r="C118" i="53"/>
  <c r="C117" i="53"/>
  <c r="C116" i="53"/>
  <c r="C115" i="53"/>
  <c r="C114" i="53"/>
  <c r="C113" i="53"/>
  <c r="O113" i="53" s="1"/>
  <c r="C112" i="53"/>
  <c r="C111" i="53"/>
  <c r="C110" i="53"/>
  <c r="C109" i="53"/>
  <c r="C108" i="53"/>
  <c r="C107" i="53"/>
  <c r="D107" i="53" s="1"/>
  <c r="C106" i="53"/>
  <c r="O106" i="53" s="1"/>
  <c r="C105" i="53"/>
  <c r="C104" i="53"/>
  <c r="C103" i="53"/>
  <c r="C102" i="53"/>
  <c r="C101" i="53"/>
  <c r="C100" i="53"/>
  <c r="C97" i="53"/>
  <c r="C96" i="53"/>
  <c r="C95" i="53"/>
  <c r="C94" i="53"/>
  <c r="C93" i="53"/>
  <c r="C92" i="53"/>
  <c r="C91" i="53"/>
  <c r="O91" i="53" s="1"/>
  <c r="C87" i="53"/>
  <c r="O87" i="53" s="1"/>
  <c r="C85" i="53"/>
  <c r="C84" i="53"/>
  <c r="O84" i="53" s="1"/>
  <c r="C82" i="53"/>
  <c r="C81" i="53"/>
  <c r="C80" i="53"/>
  <c r="G80" i="53" s="1"/>
  <c r="C79" i="53"/>
  <c r="G79" i="53" s="1"/>
  <c r="C78" i="53"/>
  <c r="C77" i="53"/>
  <c r="C76" i="53"/>
  <c r="C75" i="53"/>
  <c r="G75" i="53" s="1"/>
  <c r="C74" i="53"/>
  <c r="C73" i="53"/>
  <c r="C71" i="53"/>
  <c r="C70" i="53"/>
  <c r="C69" i="53"/>
  <c r="C68" i="53"/>
  <c r="C67" i="53"/>
  <c r="C66" i="53"/>
  <c r="C65" i="53"/>
  <c r="C64" i="53"/>
  <c r="C63" i="53"/>
  <c r="C62" i="53"/>
  <c r="C61" i="53"/>
  <c r="D61" i="53" s="1"/>
  <c r="C60" i="53"/>
  <c r="D60" i="53" s="1"/>
  <c r="C59" i="53"/>
  <c r="C58" i="53"/>
  <c r="G58" i="53" s="1"/>
  <c r="C57" i="53"/>
  <c r="C56" i="53"/>
  <c r="C55" i="53"/>
  <c r="C54" i="53"/>
  <c r="D54" i="53" s="1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D39" i="53" s="1"/>
  <c r="C38" i="53"/>
  <c r="D38" i="53" s="1"/>
  <c r="C37" i="53"/>
  <c r="C36" i="53"/>
  <c r="O36" i="53" s="1"/>
  <c r="C35" i="53"/>
  <c r="C34" i="53"/>
  <c r="C33" i="53"/>
  <c r="C28" i="53"/>
  <c r="G28" i="53" s="1"/>
  <c r="C27" i="53"/>
  <c r="C26" i="53"/>
  <c r="O26" i="53" s="1"/>
  <c r="C25" i="53"/>
  <c r="C24" i="53"/>
  <c r="C23" i="53"/>
  <c r="C21" i="53"/>
  <c r="C20" i="53"/>
  <c r="C19" i="53"/>
  <c r="C18" i="53"/>
  <c r="C17" i="53"/>
  <c r="C16" i="53"/>
  <c r="C15" i="53"/>
  <c r="C14" i="53"/>
  <c r="O14" i="53" s="1"/>
  <c r="C13" i="53"/>
  <c r="C12" i="53"/>
  <c r="C9" i="53"/>
  <c r="G9" i="53" s="1"/>
  <c r="C8" i="53"/>
  <c r="CT130" i="53"/>
  <c r="CT131" i="53" s="1"/>
  <c r="CT132" i="53" s="1"/>
  <c r="CE130" i="53"/>
  <c r="CE131" i="53" s="1"/>
  <c r="CE132" i="53" s="1"/>
  <c r="A130" i="53"/>
  <c r="A131" i="53" s="1"/>
  <c r="A132" i="53" s="1"/>
  <c r="CT124" i="53"/>
  <c r="CT125" i="53" s="1"/>
  <c r="CT126" i="53" s="1"/>
  <c r="CE124" i="53"/>
  <c r="CE125" i="53" s="1"/>
  <c r="CE126" i="53" s="1"/>
  <c r="A124" i="53"/>
  <c r="A125" i="53" s="1"/>
  <c r="A126" i="53" s="1"/>
  <c r="CT101" i="53"/>
  <c r="CT102" i="53" s="1"/>
  <c r="CT103" i="53" s="1"/>
  <c r="CT104" i="53" s="1"/>
  <c r="CT105" i="53" s="1"/>
  <c r="CT106" i="53" s="1"/>
  <c r="CT107" i="53" s="1"/>
  <c r="CT108" i="53" s="1"/>
  <c r="CT109" i="53" s="1"/>
  <c r="CT110" i="53" s="1"/>
  <c r="CT111" i="53" s="1"/>
  <c r="CT112" i="53" s="1"/>
  <c r="CT113" i="53" s="1"/>
  <c r="CT114" i="53" s="1"/>
  <c r="CT115" i="53" s="1"/>
  <c r="CT116" i="53" s="1"/>
  <c r="CT117" i="53" s="1"/>
  <c r="CT118" i="53" s="1"/>
  <c r="CT119" i="53" s="1"/>
  <c r="CT120" i="53" s="1"/>
  <c r="CT121" i="53" s="1"/>
  <c r="CE101" i="53"/>
  <c r="CE102" i="53" s="1"/>
  <c r="CE103" i="53" s="1"/>
  <c r="CE104" i="53" s="1"/>
  <c r="CE105" i="53" s="1"/>
  <c r="CE106" i="53" s="1"/>
  <c r="CE107" i="53" s="1"/>
  <c r="CE108" i="53" s="1"/>
  <c r="CE109" i="53" s="1"/>
  <c r="CE110" i="53" s="1"/>
  <c r="CE111" i="53" s="1"/>
  <c r="CE112" i="53" s="1"/>
  <c r="CE113" i="53" s="1"/>
  <c r="CE114" i="53" s="1"/>
  <c r="CE115" i="53" s="1"/>
  <c r="CE116" i="53" s="1"/>
  <c r="CE117" i="53" s="1"/>
  <c r="CE118" i="53" s="1"/>
  <c r="CE119" i="53" s="1"/>
  <c r="CE120" i="53" s="1"/>
  <c r="CE121" i="53" s="1"/>
  <c r="A101" i="53"/>
  <c r="A102" i="53" s="1"/>
  <c r="A103" i="53" s="1"/>
  <c r="A104" i="53" s="1"/>
  <c r="A105" i="53" s="1"/>
  <c r="A106" i="53" s="1"/>
  <c r="A107" i="53" s="1"/>
  <c r="A108" i="53" s="1"/>
  <c r="A109" i="53" s="1"/>
  <c r="A110" i="53" s="1"/>
  <c r="A111" i="53" s="1"/>
  <c r="A112" i="53" s="1"/>
  <c r="A113" i="53" s="1"/>
  <c r="A114" i="53" s="1"/>
  <c r="A115" i="53" s="1"/>
  <c r="A116" i="53" s="1"/>
  <c r="A117" i="53" s="1"/>
  <c r="A118" i="53" s="1"/>
  <c r="A119" i="53" s="1"/>
  <c r="A120" i="53" s="1"/>
  <c r="A121" i="53" s="1"/>
  <c r="CT92" i="53"/>
  <c r="CT93" i="53" s="1"/>
  <c r="CT94" i="53" s="1"/>
  <c r="CT95" i="53" s="1"/>
  <c r="CT96" i="53" s="1"/>
  <c r="CT97" i="53" s="1"/>
  <c r="CT98" i="53" s="1"/>
  <c r="CE92" i="53"/>
  <c r="CE93" i="53" s="1"/>
  <c r="CE94" i="53" s="1"/>
  <c r="CE95" i="53" s="1"/>
  <c r="CE96" i="53" s="1"/>
  <c r="CE97" i="53" s="1"/>
  <c r="CE98" i="53" s="1"/>
  <c r="A92" i="53"/>
  <c r="A93" i="53" s="1"/>
  <c r="A94" i="53" s="1"/>
  <c r="A95" i="53" s="1"/>
  <c r="A96" i="53" s="1"/>
  <c r="A97" i="53" s="1"/>
  <c r="A98" i="53" s="1"/>
  <c r="D50" i="53"/>
  <c r="O48" i="53"/>
  <c r="CW9" i="53"/>
  <c r="P8" i="53"/>
  <c r="CC156" i="44"/>
  <c r="CB156" i="44"/>
  <c r="CA156" i="44"/>
  <c r="BY156" i="44"/>
  <c r="BW156" i="44"/>
  <c r="BU156" i="44"/>
  <c r="BS156" i="44"/>
  <c r="BQ156" i="44"/>
  <c r="BO156" i="44"/>
  <c r="BM156" i="44"/>
  <c r="BL156" i="44"/>
  <c r="BK156" i="44"/>
  <c r="BI156" i="44"/>
  <c r="BG156" i="44"/>
  <c r="BE156" i="44"/>
  <c r="BC156" i="44"/>
  <c r="BA156" i="44"/>
  <c r="AY156" i="44"/>
  <c r="AW156" i="44"/>
  <c r="AV156" i="44"/>
  <c r="AU156" i="44"/>
  <c r="AS156" i="44"/>
  <c r="AQ156" i="44"/>
  <c r="AO156" i="44"/>
  <c r="AM156" i="44"/>
  <c r="AK156" i="44"/>
  <c r="AI156" i="44"/>
  <c r="AG156" i="44"/>
  <c r="AF156" i="44"/>
  <c r="AE156" i="44"/>
  <c r="AC156" i="44"/>
  <c r="AA156" i="44"/>
  <c r="Y156" i="44"/>
  <c r="W156" i="44"/>
  <c r="U156" i="44"/>
  <c r="S156" i="44"/>
  <c r="Q156" i="44"/>
  <c r="P156" i="44"/>
  <c r="O156" i="44"/>
  <c r="M156" i="44"/>
  <c r="K156" i="44"/>
  <c r="I156" i="44"/>
  <c r="G156" i="44"/>
  <c r="E156" i="44"/>
  <c r="C156" i="44"/>
  <c r="CC148" i="44"/>
  <c r="CB148" i="44"/>
  <c r="CA148" i="44"/>
  <c r="BY148" i="44"/>
  <c r="BW148" i="44"/>
  <c r="BU148" i="44"/>
  <c r="BS148" i="44"/>
  <c r="BQ148" i="44"/>
  <c r="BO148" i="44"/>
  <c r="BM148" i="44"/>
  <c r="BL148" i="44"/>
  <c r="BK148" i="44"/>
  <c r="BI148" i="44"/>
  <c r="BG148" i="44"/>
  <c r="BE148" i="44"/>
  <c r="BC148" i="44"/>
  <c r="BA148" i="44"/>
  <c r="AY148" i="44"/>
  <c r="AW148" i="44"/>
  <c r="AV148" i="44"/>
  <c r="AU148" i="44"/>
  <c r="AS148" i="44"/>
  <c r="AQ148" i="44"/>
  <c r="AO148" i="44"/>
  <c r="AM148" i="44"/>
  <c r="AK148" i="44"/>
  <c r="AI148" i="44"/>
  <c r="AG148" i="44"/>
  <c r="AF148" i="44"/>
  <c r="AE148" i="44"/>
  <c r="AC148" i="44"/>
  <c r="AA148" i="44"/>
  <c r="Y148" i="44"/>
  <c r="W148" i="44"/>
  <c r="U148" i="44"/>
  <c r="S148" i="44"/>
  <c r="Q148" i="44"/>
  <c r="P148" i="44"/>
  <c r="O148" i="44"/>
  <c r="M148" i="44"/>
  <c r="K148" i="44"/>
  <c r="I148" i="44"/>
  <c r="G148" i="44"/>
  <c r="E148" i="44"/>
  <c r="C148" i="44"/>
  <c r="CC140" i="44"/>
  <c r="CB140" i="44"/>
  <c r="CA140" i="44"/>
  <c r="BY140" i="44"/>
  <c r="BW140" i="44"/>
  <c r="BU140" i="44"/>
  <c r="BS140" i="44"/>
  <c r="BQ140" i="44"/>
  <c r="BO140" i="44"/>
  <c r="BM140" i="44"/>
  <c r="BL140" i="44"/>
  <c r="BK140" i="44"/>
  <c r="BI140" i="44"/>
  <c r="BG140" i="44"/>
  <c r="BE140" i="44"/>
  <c r="BC140" i="44"/>
  <c r="BA140" i="44"/>
  <c r="AY140" i="44"/>
  <c r="AW140" i="44"/>
  <c r="AV140" i="44"/>
  <c r="AU140" i="44"/>
  <c r="AS140" i="44"/>
  <c r="AQ140" i="44"/>
  <c r="AO140" i="44"/>
  <c r="AM140" i="44"/>
  <c r="AK140" i="44"/>
  <c r="AI140" i="44"/>
  <c r="AG140" i="44"/>
  <c r="AF140" i="44"/>
  <c r="AE140" i="44"/>
  <c r="AC140" i="44"/>
  <c r="AA140" i="44"/>
  <c r="Y140" i="44"/>
  <c r="W140" i="44"/>
  <c r="U140" i="44"/>
  <c r="S140" i="44"/>
  <c r="Q140" i="44"/>
  <c r="P140" i="44"/>
  <c r="O140" i="44"/>
  <c r="M140" i="44"/>
  <c r="K140" i="44"/>
  <c r="I140" i="44"/>
  <c r="G140" i="44"/>
  <c r="E140" i="44"/>
  <c r="C140" i="44"/>
  <c r="CE132" i="44"/>
  <c r="A132" i="44"/>
  <c r="CQ131" i="44"/>
  <c r="CW131" i="44" s="1"/>
  <c r="CO131" i="44"/>
  <c r="CM131" i="44"/>
  <c r="CI131" i="44"/>
  <c r="CG131" i="44"/>
  <c r="CK131" i="44" s="1"/>
  <c r="CV131" i="44" s="1"/>
  <c r="CX131" i="44" s="1"/>
  <c r="CB131" i="44"/>
  <c r="CA131" i="44"/>
  <c r="CC131" i="44" s="1"/>
  <c r="BY131" i="44"/>
  <c r="BS131" i="44"/>
  <c r="BL131" i="44"/>
  <c r="BK131" i="44"/>
  <c r="BM131" i="44" s="1"/>
  <c r="BI131" i="44"/>
  <c r="BC131" i="44"/>
  <c r="AV131" i="44"/>
  <c r="AU131" i="44"/>
  <c r="AW131" i="44" s="1"/>
  <c r="AS131" i="44"/>
  <c r="AM131" i="44"/>
  <c r="AG131" i="44"/>
  <c r="AF131" i="44"/>
  <c r="AE131" i="44"/>
  <c r="AC131" i="44"/>
  <c r="W131" i="44"/>
  <c r="Q131" i="44"/>
  <c r="P131" i="44"/>
  <c r="O131" i="44"/>
  <c r="M131" i="44"/>
  <c r="G131" i="44"/>
  <c r="A131" i="44"/>
  <c r="CT130" i="44"/>
  <c r="CT131" i="44" s="1"/>
  <c r="CT132" i="44" s="1"/>
  <c r="CO130" i="44"/>
  <c r="CM130" i="44"/>
  <c r="CQ130" i="44" s="1"/>
  <c r="CW130" i="44" s="1"/>
  <c r="CI130" i="44"/>
  <c r="CK130" i="44" s="1"/>
  <c r="CV130" i="44" s="1"/>
  <c r="CX130" i="44" s="1"/>
  <c r="CG130" i="44"/>
  <c r="CE130" i="44"/>
  <c r="CE131" i="44" s="1"/>
  <c r="CC130" i="44"/>
  <c r="CB130" i="44"/>
  <c r="CA130" i="44"/>
  <c r="BY130" i="44"/>
  <c r="BS130" i="44"/>
  <c r="BM130" i="44"/>
  <c r="BL130" i="44"/>
  <c r="BK130" i="44"/>
  <c r="BI130" i="44"/>
  <c r="BC130" i="44"/>
  <c r="AV130" i="44"/>
  <c r="AU130" i="44"/>
  <c r="AW130" i="44" s="1"/>
  <c r="AS130" i="44"/>
  <c r="AM130" i="44"/>
  <c r="AF130" i="44"/>
  <c r="AE130" i="44"/>
  <c r="AG130" i="44" s="1"/>
  <c r="AC130" i="44"/>
  <c r="W130" i="44"/>
  <c r="Q130" i="44"/>
  <c r="P130" i="44"/>
  <c r="O130" i="44"/>
  <c r="M130" i="44"/>
  <c r="G130" i="44"/>
  <c r="A130" i="44"/>
  <c r="CQ128" i="44"/>
  <c r="CO128" i="44"/>
  <c r="CM128" i="44"/>
  <c r="CI128" i="44"/>
  <c r="CG128" i="44"/>
  <c r="CK128" i="44" s="1"/>
  <c r="CB128" i="44"/>
  <c r="CA128" i="44"/>
  <c r="CC128" i="44" s="1"/>
  <c r="BY128" i="44"/>
  <c r="BS128" i="44"/>
  <c r="BL128" i="44"/>
  <c r="BK128" i="44"/>
  <c r="BM128" i="44" s="1"/>
  <c r="BI128" i="44"/>
  <c r="BC128" i="44"/>
  <c r="AV128" i="44"/>
  <c r="AW128" i="44" s="1"/>
  <c r="AU128" i="44"/>
  <c r="AS128" i="44"/>
  <c r="AM128" i="44"/>
  <c r="AF128" i="44"/>
  <c r="AE128" i="44"/>
  <c r="AG128" i="44" s="1"/>
  <c r="AC128" i="44"/>
  <c r="W128" i="44"/>
  <c r="P128" i="44"/>
  <c r="O128" i="44"/>
  <c r="Q128" i="44" s="1"/>
  <c r="M128" i="44"/>
  <c r="G128" i="44"/>
  <c r="CZ127" i="44"/>
  <c r="CZ129" i="44" s="1"/>
  <c r="CZ126" i="44"/>
  <c r="CT126" i="44"/>
  <c r="A126" i="44"/>
  <c r="CT124" i="44"/>
  <c r="CT125" i="44" s="1"/>
  <c r="CO124" i="44"/>
  <c r="CP124" i="44" s="1"/>
  <c r="CM124" i="44"/>
  <c r="CQ124" i="44" s="1"/>
  <c r="CI124" i="44"/>
  <c r="CJ124" i="44" s="1"/>
  <c r="CG124" i="44"/>
  <c r="CK124" i="44" s="1"/>
  <c r="CE124" i="44"/>
  <c r="CE125" i="44" s="1"/>
  <c r="CE126" i="44" s="1"/>
  <c r="CB124" i="44"/>
  <c r="CC124" i="44" s="1"/>
  <c r="CA124" i="44"/>
  <c r="BY124" i="44"/>
  <c r="BZ124" i="44" s="1"/>
  <c r="BX124" i="44"/>
  <c r="BV124" i="44"/>
  <c r="BS124" i="44"/>
  <c r="BT124" i="44" s="1"/>
  <c r="BR124" i="44"/>
  <c r="BP124" i="44"/>
  <c r="BL124" i="44"/>
  <c r="BK124" i="44"/>
  <c r="BI124" i="44"/>
  <c r="BJ124" i="44" s="1"/>
  <c r="BH124" i="44"/>
  <c r="BF124" i="44"/>
  <c r="BC124" i="44"/>
  <c r="BD124" i="44" s="1"/>
  <c r="BB124" i="44"/>
  <c r="AZ124" i="44"/>
  <c r="AV124" i="44"/>
  <c r="AW124" i="44" s="1"/>
  <c r="AU124" i="44"/>
  <c r="AS124" i="44"/>
  <c r="AT124" i="44" s="1"/>
  <c r="AR124" i="44"/>
  <c r="AP124" i="44"/>
  <c r="AM124" i="44"/>
  <c r="AN124" i="44" s="1"/>
  <c r="AL124" i="44"/>
  <c r="AJ124" i="44"/>
  <c r="AF124" i="44"/>
  <c r="AE124" i="44"/>
  <c r="AG124" i="44" s="1"/>
  <c r="AC124" i="44"/>
  <c r="AD124" i="44" s="1"/>
  <c r="AB124" i="44"/>
  <c r="Z124" i="44"/>
  <c r="W124" i="44"/>
  <c r="X124" i="44" s="1"/>
  <c r="V124" i="44"/>
  <c r="T124" i="44"/>
  <c r="P124" i="44"/>
  <c r="Q124" i="44" s="1"/>
  <c r="O124" i="44"/>
  <c r="M124" i="44"/>
  <c r="N124" i="44" s="1"/>
  <c r="L124" i="44"/>
  <c r="J124" i="44"/>
  <c r="G124" i="44"/>
  <c r="H124" i="44" s="1"/>
  <c r="F124" i="44"/>
  <c r="D124" i="44"/>
  <c r="A124" i="44"/>
  <c r="A125" i="44" s="1"/>
  <c r="CO123" i="44"/>
  <c r="CP123" i="44" s="1"/>
  <c r="CM123" i="44"/>
  <c r="CQ123" i="44" s="1"/>
  <c r="CK123" i="44"/>
  <c r="CV123" i="44" s="1"/>
  <c r="CJ123" i="44"/>
  <c r="CI123" i="44"/>
  <c r="CG123" i="44"/>
  <c r="CH123" i="44" s="1"/>
  <c r="CB123" i="44"/>
  <c r="CC123" i="44" s="1"/>
  <c r="CA123" i="44"/>
  <c r="BY123" i="44"/>
  <c r="BZ123" i="44" s="1"/>
  <c r="BX123" i="44"/>
  <c r="BV123" i="44"/>
  <c r="BS123" i="44"/>
  <c r="BT123" i="44" s="1"/>
  <c r="BR123" i="44"/>
  <c r="BP123" i="44"/>
  <c r="BL123" i="44"/>
  <c r="BK123" i="44"/>
  <c r="BM123" i="44" s="1"/>
  <c r="BI123" i="44"/>
  <c r="BJ123" i="44" s="1"/>
  <c r="BH123" i="44"/>
  <c r="BF123" i="44"/>
  <c r="BD123" i="44"/>
  <c r="BC123" i="44"/>
  <c r="BB123" i="44"/>
  <c r="AZ123" i="44"/>
  <c r="AV123" i="44"/>
  <c r="AW123" i="44" s="1"/>
  <c r="AU123" i="44"/>
  <c r="AS123" i="44"/>
  <c r="AT123" i="44" s="1"/>
  <c r="AR123" i="44"/>
  <c r="AP123" i="44"/>
  <c r="AM123" i="44"/>
  <c r="AN123" i="44" s="1"/>
  <c r="AL123" i="44"/>
  <c r="AJ123" i="44"/>
  <c r="AF123" i="44"/>
  <c r="AG123" i="44" s="1"/>
  <c r="AE123" i="44"/>
  <c r="AC123" i="44"/>
  <c r="AD123" i="44" s="1"/>
  <c r="AB123" i="44"/>
  <c r="Z123" i="44"/>
  <c r="X123" i="44"/>
  <c r="W123" i="44"/>
  <c r="V123" i="44"/>
  <c r="T123" i="44"/>
  <c r="P123" i="44"/>
  <c r="Q123" i="44" s="1"/>
  <c r="O123" i="44"/>
  <c r="M123" i="44"/>
  <c r="N123" i="44" s="1"/>
  <c r="L123" i="44"/>
  <c r="J123" i="44"/>
  <c r="G123" i="44"/>
  <c r="H123" i="44" s="1"/>
  <c r="F123" i="44"/>
  <c r="D123" i="44"/>
  <c r="CT121" i="44"/>
  <c r="BE121" i="44"/>
  <c r="BA121" i="44"/>
  <c r="AA121" i="44"/>
  <c r="Y121" i="44"/>
  <c r="Z121" i="44" s="1"/>
  <c r="V121" i="44"/>
  <c r="I121" i="44"/>
  <c r="BW120" i="44"/>
  <c r="BV120" i="44"/>
  <c r="BU120" i="44"/>
  <c r="BQ120" i="44"/>
  <c r="BR120" i="44" s="1"/>
  <c r="BO120" i="44"/>
  <c r="BP120" i="44" s="1"/>
  <c r="BG120" i="44"/>
  <c r="BH120" i="44" s="1"/>
  <c r="BF120" i="44"/>
  <c r="BE120" i="44"/>
  <c r="BA120" i="44"/>
  <c r="AY120" i="44"/>
  <c r="AQ120" i="44"/>
  <c r="AR120" i="44" s="1"/>
  <c r="AO120" i="44"/>
  <c r="AP120" i="44" s="1"/>
  <c r="AK120" i="44"/>
  <c r="AI120" i="44"/>
  <c r="AJ120" i="44" s="1"/>
  <c r="AA120" i="44"/>
  <c r="Y120" i="44"/>
  <c r="Z120" i="44" s="1"/>
  <c r="V120" i="44"/>
  <c r="U120" i="44"/>
  <c r="S120" i="44"/>
  <c r="T120" i="44" s="1"/>
  <c r="K120" i="44"/>
  <c r="K165" i="44" s="1"/>
  <c r="I120" i="44"/>
  <c r="E120" i="44"/>
  <c r="D120" i="44"/>
  <c r="C120" i="44"/>
  <c r="CO119" i="44"/>
  <c r="CP119" i="44" s="1"/>
  <c r="CM119" i="44"/>
  <c r="CQ119" i="44" s="1"/>
  <c r="CK119" i="44"/>
  <c r="CV119" i="44" s="1"/>
  <c r="CJ119" i="44"/>
  <c r="CI119" i="44"/>
  <c r="CH119" i="44"/>
  <c r="CG119" i="44"/>
  <c r="CB119" i="44"/>
  <c r="CA119" i="44"/>
  <c r="BY119" i="44"/>
  <c r="BZ119" i="44" s="1"/>
  <c r="BX119" i="44"/>
  <c r="BV119" i="44"/>
  <c r="BT119" i="44"/>
  <c r="BS119" i="44"/>
  <c r="BR119" i="44"/>
  <c r="BP119" i="44"/>
  <c r="BL119" i="44"/>
  <c r="BK119" i="44"/>
  <c r="BM119" i="44" s="1"/>
  <c r="BI119" i="44"/>
  <c r="BJ119" i="44" s="1"/>
  <c r="BH119" i="44"/>
  <c r="BF119" i="44"/>
  <c r="BC119" i="44"/>
  <c r="BD119" i="44" s="1"/>
  <c r="BB119" i="44"/>
  <c r="AZ119" i="44"/>
  <c r="AV119" i="44"/>
  <c r="AU119" i="44"/>
  <c r="AW119" i="44" s="1"/>
  <c r="AS119" i="44"/>
  <c r="AT119" i="44" s="1"/>
  <c r="AR119" i="44"/>
  <c r="AP119" i="44"/>
  <c r="AN119" i="44"/>
  <c r="AM119" i="44"/>
  <c r="AL119" i="44"/>
  <c r="AJ119" i="44"/>
  <c r="AF119" i="44"/>
  <c r="AE119" i="44"/>
  <c r="AG119" i="44" s="1"/>
  <c r="AD119" i="44"/>
  <c r="AC119" i="44"/>
  <c r="AB119" i="44"/>
  <c r="Z119" i="44"/>
  <c r="W119" i="44"/>
  <c r="X119" i="44" s="1"/>
  <c r="V119" i="44"/>
  <c r="T119" i="44"/>
  <c r="P119" i="44"/>
  <c r="O119" i="44"/>
  <c r="Q119" i="44" s="1"/>
  <c r="M119" i="44"/>
  <c r="N119" i="44" s="1"/>
  <c r="L119" i="44"/>
  <c r="J119" i="44"/>
  <c r="H119" i="44"/>
  <c r="G119" i="44"/>
  <c r="F119" i="44"/>
  <c r="D119" i="44"/>
  <c r="CV118" i="44"/>
  <c r="CR118" i="44"/>
  <c r="CQ118" i="44"/>
  <c r="CW118" i="44" s="1"/>
  <c r="CP118" i="44"/>
  <c r="CO118" i="44"/>
  <c r="CM118" i="44"/>
  <c r="CN118" i="44" s="1"/>
  <c r="CK118" i="44"/>
  <c r="CL118" i="44" s="1"/>
  <c r="CJ118" i="44"/>
  <c r="CI118" i="44"/>
  <c r="CG118" i="44"/>
  <c r="CH118" i="44" s="1"/>
  <c r="CB118" i="44"/>
  <c r="CA118" i="44"/>
  <c r="CC118" i="44" s="1"/>
  <c r="BY118" i="44"/>
  <c r="BZ118" i="44" s="1"/>
  <c r="BX118" i="44"/>
  <c r="BV118" i="44"/>
  <c r="BS118" i="44"/>
  <c r="BT118" i="44" s="1"/>
  <c r="BR118" i="44"/>
  <c r="BP118" i="44"/>
  <c r="BL118" i="44"/>
  <c r="BK118" i="44"/>
  <c r="BM118" i="44" s="1"/>
  <c r="BI118" i="44"/>
  <c r="BJ118" i="44" s="1"/>
  <c r="BH118" i="44"/>
  <c r="BF118" i="44"/>
  <c r="BC118" i="44"/>
  <c r="BD118" i="44" s="1"/>
  <c r="BB118" i="44"/>
  <c r="AZ118" i="44"/>
  <c r="AV118" i="44"/>
  <c r="AU118" i="44"/>
  <c r="AW118" i="44" s="1"/>
  <c r="AS118" i="44"/>
  <c r="AT118" i="44" s="1"/>
  <c r="AR118" i="44"/>
  <c r="AP118" i="44"/>
  <c r="AM118" i="44"/>
  <c r="AN118" i="44" s="1"/>
  <c r="AL118" i="44"/>
  <c r="AJ118" i="44"/>
  <c r="AF118" i="44"/>
  <c r="AG118" i="44" s="1"/>
  <c r="AE118" i="44"/>
  <c r="AC118" i="44"/>
  <c r="AD118" i="44" s="1"/>
  <c r="AB118" i="44"/>
  <c r="Z118" i="44"/>
  <c r="W118" i="44"/>
  <c r="X118" i="44" s="1"/>
  <c r="V118" i="44"/>
  <c r="T118" i="44"/>
  <c r="P118" i="44"/>
  <c r="O118" i="44"/>
  <c r="Q118" i="44" s="1"/>
  <c r="M118" i="44"/>
  <c r="N118" i="44" s="1"/>
  <c r="L118" i="44"/>
  <c r="J118" i="44"/>
  <c r="H118" i="44"/>
  <c r="G118" i="44"/>
  <c r="F118" i="44"/>
  <c r="D118" i="44"/>
  <c r="A118" i="44"/>
  <c r="A119" i="44" s="1"/>
  <c r="A120" i="44" s="1"/>
  <c r="A121" i="44" s="1"/>
  <c r="CW117" i="44"/>
  <c r="CX117" i="44" s="1"/>
  <c r="CV117" i="44"/>
  <c r="CT117" i="44"/>
  <c r="CT118" i="44" s="1"/>
  <c r="CT119" i="44" s="1"/>
  <c r="CT120" i="44" s="1"/>
  <c r="CQ117" i="44"/>
  <c r="CR117" i="44" s="1"/>
  <c r="CO117" i="44"/>
  <c r="CP117" i="44" s="1"/>
  <c r="CM117" i="44"/>
  <c r="CN117" i="44" s="1"/>
  <c r="CI117" i="44"/>
  <c r="CJ117" i="44" s="1"/>
  <c r="CG117" i="44"/>
  <c r="CK117" i="44" s="1"/>
  <c r="CL117" i="44" s="1"/>
  <c r="CB117" i="44"/>
  <c r="CA117" i="44"/>
  <c r="CC117" i="44" s="1"/>
  <c r="BZ117" i="44"/>
  <c r="BY117" i="44"/>
  <c r="BX117" i="44"/>
  <c r="BV117" i="44"/>
  <c r="BS117" i="44"/>
  <c r="BT117" i="44" s="1"/>
  <c r="BR117" i="44"/>
  <c r="BP117" i="44"/>
  <c r="BL117" i="44"/>
  <c r="BK117" i="44"/>
  <c r="BM117" i="44" s="1"/>
  <c r="BJ117" i="44"/>
  <c r="BI117" i="44"/>
  <c r="BH117" i="44"/>
  <c r="BF117" i="44"/>
  <c r="BC117" i="44"/>
  <c r="BD117" i="44" s="1"/>
  <c r="BB117" i="44"/>
  <c r="AZ117" i="44"/>
  <c r="AW117" i="44"/>
  <c r="AV117" i="44"/>
  <c r="AU117" i="44"/>
  <c r="AS117" i="44"/>
  <c r="AT117" i="44" s="1"/>
  <c r="AR117" i="44"/>
  <c r="AP117" i="44"/>
  <c r="AM117" i="44"/>
  <c r="AN117" i="44" s="1"/>
  <c r="AL117" i="44"/>
  <c r="AJ117" i="44"/>
  <c r="AF117" i="44"/>
  <c r="AE117" i="44"/>
  <c r="AG117" i="44" s="1"/>
  <c r="AD117" i="44"/>
  <c r="AC117" i="44"/>
  <c r="AB117" i="44"/>
  <c r="Z117" i="44"/>
  <c r="W117" i="44"/>
  <c r="X117" i="44" s="1"/>
  <c r="V117" i="44"/>
  <c r="T117" i="44"/>
  <c r="Q117" i="44"/>
  <c r="P117" i="44"/>
  <c r="O117" i="44"/>
  <c r="M117" i="44"/>
  <c r="N117" i="44" s="1"/>
  <c r="L117" i="44"/>
  <c r="J117" i="44"/>
  <c r="H117" i="44"/>
  <c r="G117" i="44"/>
  <c r="F117" i="44"/>
  <c r="D117" i="44"/>
  <c r="CO116" i="44"/>
  <c r="CP116" i="44" s="1"/>
  <c r="CM116" i="44"/>
  <c r="CI116" i="44"/>
  <c r="CJ116" i="44" s="1"/>
  <c r="CG116" i="44"/>
  <c r="CK116" i="44" s="1"/>
  <c r="CB116" i="44"/>
  <c r="CA116" i="44"/>
  <c r="CC116" i="44" s="1"/>
  <c r="BZ116" i="44"/>
  <c r="BY116" i="44"/>
  <c r="BX116" i="44"/>
  <c r="BV116" i="44"/>
  <c r="BT116" i="44"/>
  <c r="BS116" i="44"/>
  <c r="BR116" i="44"/>
  <c r="BP116" i="44"/>
  <c r="BL116" i="44"/>
  <c r="BK116" i="44"/>
  <c r="BM116" i="44" s="1"/>
  <c r="BI116" i="44"/>
  <c r="BJ116" i="44" s="1"/>
  <c r="BH116" i="44"/>
  <c r="BF116" i="44"/>
  <c r="BC116" i="44"/>
  <c r="BD116" i="44" s="1"/>
  <c r="BB116" i="44"/>
  <c r="AZ116" i="44"/>
  <c r="AV116" i="44"/>
  <c r="AU116" i="44"/>
  <c r="AW116" i="44" s="1"/>
  <c r="AT116" i="44"/>
  <c r="AS116" i="44"/>
  <c r="AR116" i="44"/>
  <c r="AP116" i="44"/>
  <c r="AN116" i="44"/>
  <c r="AM116" i="44"/>
  <c r="AL116" i="44"/>
  <c r="AJ116" i="44"/>
  <c r="AF116" i="44"/>
  <c r="AE116" i="44"/>
  <c r="AG116" i="44" s="1"/>
  <c r="AD116" i="44"/>
  <c r="AC116" i="44"/>
  <c r="AB116" i="44"/>
  <c r="Z116" i="44"/>
  <c r="X116" i="44"/>
  <c r="W116" i="44"/>
  <c r="V116" i="44"/>
  <c r="T116" i="44"/>
  <c r="P116" i="44"/>
  <c r="O116" i="44"/>
  <c r="Q116" i="44" s="1"/>
  <c r="N116" i="44"/>
  <c r="M116" i="44"/>
  <c r="L116" i="44"/>
  <c r="J116" i="44"/>
  <c r="H116" i="44"/>
  <c r="G116" i="44"/>
  <c r="F116" i="44"/>
  <c r="D116" i="44"/>
  <c r="CO115" i="44"/>
  <c r="CP115" i="44" s="1"/>
  <c r="CM115" i="44"/>
  <c r="CK115" i="44"/>
  <c r="CV115" i="44" s="1"/>
  <c r="CJ115" i="44"/>
  <c r="CI115" i="44"/>
  <c r="CG115" i="44"/>
  <c r="CH115" i="44" s="1"/>
  <c r="CC115" i="44"/>
  <c r="CB115" i="44"/>
  <c r="CA115" i="44"/>
  <c r="BZ115" i="44"/>
  <c r="BY115" i="44"/>
  <c r="BX115" i="44"/>
  <c r="BV115" i="44"/>
  <c r="BS115" i="44"/>
  <c r="BT115" i="44" s="1"/>
  <c r="BR115" i="44"/>
  <c r="BP115" i="44"/>
  <c r="BL115" i="44"/>
  <c r="BK115" i="44"/>
  <c r="BM115" i="44" s="1"/>
  <c r="BI115" i="44"/>
  <c r="BJ115" i="44" s="1"/>
  <c r="BH115" i="44"/>
  <c r="BF115" i="44"/>
  <c r="BD115" i="44"/>
  <c r="BC115" i="44"/>
  <c r="BB115" i="44"/>
  <c r="AZ115" i="44"/>
  <c r="AW115" i="44"/>
  <c r="AV115" i="44"/>
  <c r="AU115" i="44"/>
  <c r="AT115" i="44"/>
  <c r="AS115" i="44"/>
  <c r="AR115" i="44"/>
  <c r="AP115" i="44"/>
  <c r="AM115" i="44"/>
  <c r="AN115" i="44" s="1"/>
  <c r="AL115" i="44"/>
  <c r="AJ115" i="44"/>
  <c r="AF115" i="44"/>
  <c r="AE115" i="44"/>
  <c r="AG115" i="44" s="1"/>
  <c r="AC115" i="44"/>
  <c r="AD115" i="44" s="1"/>
  <c r="AB115" i="44"/>
  <c r="Z115" i="44"/>
  <c r="X115" i="44"/>
  <c r="W115" i="44"/>
  <c r="V115" i="44"/>
  <c r="T115" i="44"/>
  <c r="Q115" i="44"/>
  <c r="P115" i="44"/>
  <c r="O115" i="44"/>
  <c r="N115" i="44"/>
  <c r="M115" i="44"/>
  <c r="L115" i="44"/>
  <c r="J115" i="44"/>
  <c r="G115" i="44"/>
  <c r="H115" i="44" s="1"/>
  <c r="F115" i="44"/>
  <c r="D115" i="44"/>
  <c r="CQ114" i="44"/>
  <c r="CW114" i="44" s="1"/>
  <c r="CP114" i="44"/>
  <c r="CO114" i="44"/>
  <c r="CN114" i="44"/>
  <c r="CM114" i="44"/>
  <c r="CI114" i="44"/>
  <c r="CJ114" i="44" s="1"/>
  <c r="CG114" i="44"/>
  <c r="CK114" i="44" s="1"/>
  <c r="CC114" i="44"/>
  <c r="CB114" i="44"/>
  <c r="CA114" i="44"/>
  <c r="BY114" i="44"/>
  <c r="BZ114" i="44" s="1"/>
  <c r="BX114" i="44"/>
  <c r="BV114" i="44"/>
  <c r="BS114" i="44"/>
  <c r="BT114" i="44" s="1"/>
  <c r="BR114" i="44"/>
  <c r="BP114" i="44"/>
  <c r="BM114" i="44"/>
  <c r="BL114" i="44"/>
  <c r="BK114" i="44"/>
  <c r="BI114" i="44"/>
  <c r="BJ114" i="44" s="1"/>
  <c r="BH114" i="44"/>
  <c r="BF114" i="44"/>
  <c r="BD114" i="44"/>
  <c r="BC114" i="44"/>
  <c r="BB114" i="44"/>
  <c r="AZ114" i="44"/>
  <c r="AV114" i="44"/>
  <c r="AU114" i="44"/>
  <c r="AW114" i="44" s="1"/>
  <c r="AT114" i="44"/>
  <c r="AS114" i="44"/>
  <c r="AR114" i="44"/>
  <c r="AP114" i="44"/>
  <c r="AM114" i="44"/>
  <c r="AN114" i="44" s="1"/>
  <c r="AL114" i="44"/>
  <c r="AJ114" i="44"/>
  <c r="AG114" i="44"/>
  <c r="AF114" i="44"/>
  <c r="AE114" i="44"/>
  <c r="AC114" i="44"/>
  <c r="AD114" i="44" s="1"/>
  <c r="AB114" i="44"/>
  <c r="Z114" i="44"/>
  <c r="X114" i="44"/>
  <c r="W114" i="44"/>
  <c r="V114" i="44"/>
  <c r="T114" i="44"/>
  <c r="P114" i="44"/>
  <c r="O114" i="44"/>
  <c r="Q114" i="44" s="1"/>
  <c r="M114" i="44"/>
  <c r="N114" i="44" s="1"/>
  <c r="L114" i="44"/>
  <c r="J114" i="44"/>
  <c r="G114" i="44"/>
  <c r="H114" i="44" s="1"/>
  <c r="F114" i="44"/>
  <c r="D114" i="44"/>
  <c r="CP113" i="44"/>
  <c r="CO113" i="44"/>
  <c r="CM113" i="44"/>
  <c r="CQ113" i="44" s="1"/>
  <c r="CI113" i="44"/>
  <c r="CK113" i="44" s="1"/>
  <c r="CG113" i="44"/>
  <c r="CH113" i="44" s="1"/>
  <c r="CB113" i="44"/>
  <c r="CA113" i="44"/>
  <c r="CC113" i="44" s="1"/>
  <c r="BY113" i="44"/>
  <c r="BZ113" i="44" s="1"/>
  <c r="BX113" i="44"/>
  <c r="BV113" i="44"/>
  <c r="BS113" i="44"/>
  <c r="BT113" i="44" s="1"/>
  <c r="BR113" i="44"/>
  <c r="BP113" i="44"/>
  <c r="BL113" i="44"/>
  <c r="BK113" i="44"/>
  <c r="BM113" i="44" s="1"/>
  <c r="BI113" i="44"/>
  <c r="BJ113" i="44" s="1"/>
  <c r="BH113" i="44"/>
  <c r="BF113" i="44"/>
  <c r="BC113" i="44"/>
  <c r="BD113" i="44" s="1"/>
  <c r="BB113" i="44"/>
  <c r="AZ113" i="44"/>
  <c r="AW113" i="44"/>
  <c r="AV113" i="44"/>
  <c r="AU113" i="44"/>
  <c r="AS113" i="44"/>
  <c r="AT113" i="44" s="1"/>
  <c r="AR113" i="44"/>
  <c r="AP113" i="44"/>
  <c r="AM113" i="44"/>
  <c r="AN113" i="44" s="1"/>
  <c r="AL113" i="44"/>
  <c r="AJ113" i="44"/>
  <c r="AF113" i="44"/>
  <c r="AE113" i="44"/>
  <c r="AG113" i="44" s="1"/>
  <c r="AC113" i="44"/>
  <c r="AD113" i="44" s="1"/>
  <c r="AB113" i="44"/>
  <c r="Z113" i="44"/>
  <c r="X113" i="44"/>
  <c r="W113" i="44"/>
  <c r="V113" i="44"/>
  <c r="T113" i="44"/>
  <c r="P113" i="44"/>
  <c r="O113" i="44"/>
  <c r="Q113" i="44" s="1"/>
  <c r="N113" i="44"/>
  <c r="M113" i="44"/>
  <c r="L113" i="44"/>
  <c r="J113" i="44"/>
  <c r="G113" i="44"/>
  <c r="H113" i="44" s="1"/>
  <c r="F113" i="44"/>
  <c r="D113" i="44"/>
  <c r="CO112" i="44"/>
  <c r="CP112" i="44" s="1"/>
  <c r="CM112" i="44"/>
  <c r="CQ112" i="44" s="1"/>
  <c r="CI112" i="44"/>
  <c r="CK112" i="44" s="1"/>
  <c r="CH112" i="44"/>
  <c r="CG112" i="44"/>
  <c r="CB112" i="44"/>
  <c r="CC112" i="44" s="1"/>
  <c r="CA112" i="44"/>
  <c r="BY112" i="44"/>
  <c r="BZ112" i="44" s="1"/>
  <c r="BX112" i="44"/>
  <c r="BV112" i="44"/>
  <c r="BS112" i="44"/>
  <c r="BT112" i="44" s="1"/>
  <c r="BR112" i="44"/>
  <c r="BP112" i="44"/>
  <c r="BL112" i="44"/>
  <c r="BM112" i="44" s="1"/>
  <c r="BK112" i="44"/>
  <c r="BI112" i="44"/>
  <c r="BJ112" i="44" s="1"/>
  <c r="BH112" i="44"/>
  <c r="BF112" i="44"/>
  <c r="BD112" i="44"/>
  <c r="BC112" i="44"/>
  <c r="BB112" i="44"/>
  <c r="AZ112" i="44"/>
  <c r="AV112" i="44"/>
  <c r="AU112" i="44"/>
  <c r="AW112" i="44" s="1"/>
  <c r="AS112" i="44"/>
  <c r="AT112" i="44" s="1"/>
  <c r="AR112" i="44"/>
  <c r="AP112" i="44"/>
  <c r="AM112" i="44"/>
  <c r="AN112" i="44" s="1"/>
  <c r="AL112" i="44"/>
  <c r="AJ112" i="44"/>
  <c r="AF112" i="44"/>
  <c r="AE112" i="44"/>
  <c r="AG112" i="44" s="1"/>
  <c r="AC112" i="44"/>
  <c r="AD112" i="44" s="1"/>
  <c r="AB112" i="44"/>
  <c r="Z112" i="44"/>
  <c r="W112" i="44"/>
  <c r="X112" i="44" s="1"/>
  <c r="V112" i="44"/>
  <c r="T112" i="44"/>
  <c r="P112" i="44"/>
  <c r="O112" i="44"/>
  <c r="Q112" i="44" s="1"/>
  <c r="M112" i="44"/>
  <c r="N112" i="44" s="1"/>
  <c r="L112" i="44"/>
  <c r="J112" i="44"/>
  <c r="G112" i="44"/>
  <c r="H112" i="44" s="1"/>
  <c r="F112" i="44"/>
  <c r="D112" i="44"/>
  <c r="CV111" i="44"/>
  <c r="CT111" i="44"/>
  <c r="CT112" i="44" s="1"/>
  <c r="CT113" i="44" s="1"/>
  <c r="CT114" i="44" s="1"/>
  <c r="CT115" i="44" s="1"/>
  <c r="CT116" i="44" s="1"/>
  <c r="CQ111" i="44"/>
  <c r="CW111" i="44" s="1"/>
  <c r="CP111" i="44"/>
  <c r="CO111" i="44"/>
  <c r="CM111" i="44"/>
  <c r="CN111" i="44" s="1"/>
  <c r="CK111" i="44"/>
  <c r="CL111" i="44" s="1"/>
  <c r="CJ111" i="44"/>
  <c r="CI111" i="44"/>
  <c r="CH111" i="44"/>
  <c r="CG111" i="44"/>
  <c r="CB111" i="44"/>
  <c r="CA111" i="44"/>
  <c r="BY111" i="44"/>
  <c r="BZ111" i="44" s="1"/>
  <c r="BX111" i="44"/>
  <c r="BV111" i="44"/>
  <c r="BS111" i="44"/>
  <c r="BT111" i="44" s="1"/>
  <c r="BR111" i="44"/>
  <c r="BP111" i="44"/>
  <c r="BL111" i="44"/>
  <c r="BM111" i="44" s="1"/>
  <c r="BK111" i="44"/>
  <c r="BJ111" i="44"/>
  <c r="BI111" i="44"/>
  <c r="BH111" i="44"/>
  <c r="BF111" i="44"/>
  <c r="BC111" i="44"/>
  <c r="BD111" i="44" s="1"/>
  <c r="BB111" i="44"/>
  <c r="AZ111" i="44"/>
  <c r="AV111" i="44"/>
  <c r="AU111" i="44"/>
  <c r="AT111" i="44"/>
  <c r="AS111" i="44"/>
  <c r="AR111" i="44"/>
  <c r="AP111" i="44"/>
  <c r="AM111" i="44"/>
  <c r="AN111" i="44" s="1"/>
  <c r="AL111" i="44"/>
  <c r="AJ111" i="44"/>
  <c r="AF111" i="44"/>
  <c r="AG111" i="44" s="1"/>
  <c r="AE111" i="44"/>
  <c r="AD111" i="44"/>
  <c r="AC111" i="44"/>
  <c r="AB111" i="44"/>
  <c r="Z111" i="44"/>
  <c r="W111" i="44"/>
  <c r="X111" i="44" s="1"/>
  <c r="V111" i="44"/>
  <c r="T111" i="44"/>
  <c r="P111" i="44"/>
  <c r="O111" i="44"/>
  <c r="Q111" i="44" s="1"/>
  <c r="N111" i="44"/>
  <c r="M111" i="44"/>
  <c r="L111" i="44"/>
  <c r="J111" i="44"/>
  <c r="G111" i="44"/>
  <c r="H111" i="44" s="1"/>
  <c r="F111" i="44"/>
  <c r="D111" i="44"/>
  <c r="CO110" i="44"/>
  <c r="CP110" i="44" s="1"/>
  <c r="CM110" i="44"/>
  <c r="CQ110" i="44" s="1"/>
  <c r="CI110" i="44"/>
  <c r="CJ110" i="44" s="1"/>
  <c r="CG110" i="44"/>
  <c r="CK110" i="44" s="1"/>
  <c r="CB110" i="44"/>
  <c r="CA110" i="44"/>
  <c r="CC110" i="44" s="1"/>
  <c r="BY110" i="44"/>
  <c r="BZ110" i="44" s="1"/>
  <c r="BX110" i="44"/>
  <c r="BV110" i="44"/>
  <c r="BT110" i="44"/>
  <c r="BS110" i="44"/>
  <c r="BR110" i="44"/>
  <c r="BP110" i="44"/>
  <c r="BL110" i="44"/>
  <c r="BK110" i="44"/>
  <c r="BM110" i="44" s="1"/>
  <c r="BI110" i="44"/>
  <c r="BJ110" i="44" s="1"/>
  <c r="BH110" i="44"/>
  <c r="BF110" i="44"/>
  <c r="BC110" i="44"/>
  <c r="BD110" i="44" s="1"/>
  <c r="BB110" i="44"/>
  <c r="AZ110" i="44"/>
  <c r="AW110" i="44"/>
  <c r="AV110" i="44"/>
  <c r="AU110" i="44"/>
  <c r="AS110" i="44"/>
  <c r="AT110" i="44" s="1"/>
  <c r="AR110" i="44"/>
  <c r="AP110" i="44"/>
  <c r="AN110" i="44"/>
  <c r="AM110" i="44"/>
  <c r="AL110" i="44"/>
  <c r="AJ110" i="44"/>
  <c r="AF110" i="44"/>
  <c r="AE110" i="44"/>
  <c r="AG110" i="44" s="1"/>
  <c r="AC110" i="44"/>
  <c r="AD110" i="44" s="1"/>
  <c r="AB110" i="44"/>
  <c r="Z110" i="44"/>
  <c r="W110" i="44"/>
  <c r="X110" i="44" s="1"/>
  <c r="V110" i="44"/>
  <c r="T110" i="44"/>
  <c r="Q110" i="44"/>
  <c r="P110" i="44"/>
  <c r="O110" i="44"/>
  <c r="M110" i="44"/>
  <c r="N110" i="44" s="1"/>
  <c r="L110" i="44"/>
  <c r="J110" i="44"/>
  <c r="H110" i="44"/>
  <c r="G110" i="44"/>
  <c r="F110" i="44"/>
  <c r="D110" i="44"/>
  <c r="CO109" i="44"/>
  <c r="CP109" i="44" s="1"/>
  <c r="CM109" i="44"/>
  <c r="CI109" i="44"/>
  <c r="CJ109" i="44" s="1"/>
  <c r="CG109" i="44"/>
  <c r="CC109" i="44"/>
  <c r="CB109" i="44"/>
  <c r="CA109" i="44"/>
  <c r="BZ109" i="44"/>
  <c r="BY109" i="44"/>
  <c r="BX109" i="44"/>
  <c r="BV109" i="44"/>
  <c r="BS109" i="44"/>
  <c r="BT109" i="44" s="1"/>
  <c r="BR109" i="44"/>
  <c r="BP109" i="44"/>
  <c r="BL109" i="44"/>
  <c r="BK109" i="44"/>
  <c r="BM109" i="44" s="1"/>
  <c r="BJ109" i="44"/>
  <c r="BI109" i="44"/>
  <c r="BH109" i="44"/>
  <c r="BF109" i="44"/>
  <c r="BC109" i="44"/>
  <c r="BD109" i="44" s="1"/>
  <c r="BB109" i="44"/>
  <c r="AZ109" i="44"/>
  <c r="AV109" i="44"/>
  <c r="AU109" i="44"/>
  <c r="AW109" i="44" s="1"/>
  <c r="AT109" i="44"/>
  <c r="AS109" i="44"/>
  <c r="AR109" i="44"/>
  <c r="AP109" i="44"/>
  <c r="AM109" i="44"/>
  <c r="AN109" i="44" s="1"/>
  <c r="AL109" i="44"/>
  <c r="AJ109" i="44"/>
  <c r="AF109" i="44"/>
  <c r="AE109" i="44"/>
  <c r="AG109" i="44" s="1"/>
  <c r="AC109" i="44"/>
  <c r="AD109" i="44" s="1"/>
  <c r="AB109" i="44"/>
  <c r="Z109" i="44"/>
  <c r="W109" i="44"/>
  <c r="X109" i="44" s="1"/>
  <c r="V109" i="44"/>
  <c r="T109" i="44"/>
  <c r="P109" i="44"/>
  <c r="O109" i="44"/>
  <c r="Q109" i="44" s="1"/>
  <c r="N109" i="44"/>
  <c r="M109" i="44"/>
  <c r="L109" i="44"/>
  <c r="J109" i="44"/>
  <c r="G109" i="44"/>
  <c r="H109" i="44" s="1"/>
  <c r="F109" i="44"/>
  <c r="D109" i="44"/>
  <c r="CP108" i="44"/>
  <c r="CO108" i="44"/>
  <c r="CQ108" i="44" s="1"/>
  <c r="CN108" i="44"/>
  <c r="CM108" i="44"/>
  <c r="CJ108" i="44"/>
  <c r="CI108" i="44"/>
  <c r="CG108" i="44"/>
  <c r="CK108" i="44" s="1"/>
  <c r="CB108" i="44"/>
  <c r="CA108" i="44"/>
  <c r="CC108" i="44" s="1"/>
  <c r="BY108" i="44"/>
  <c r="BZ108" i="44" s="1"/>
  <c r="BX108" i="44"/>
  <c r="BV108" i="44"/>
  <c r="BS108" i="44"/>
  <c r="BT108" i="44" s="1"/>
  <c r="BR108" i="44"/>
  <c r="BP108" i="44"/>
  <c r="BL108" i="44"/>
  <c r="BK108" i="44"/>
  <c r="BM108" i="44" s="1"/>
  <c r="BI108" i="44"/>
  <c r="BJ108" i="44" s="1"/>
  <c r="BH108" i="44"/>
  <c r="BF108" i="44"/>
  <c r="BD108" i="44"/>
  <c r="BC108" i="44"/>
  <c r="BB108" i="44"/>
  <c r="AZ108" i="44"/>
  <c r="AV108" i="44"/>
  <c r="AU108" i="44"/>
  <c r="AW108" i="44" s="1"/>
  <c r="AS108" i="44"/>
  <c r="AT108" i="44" s="1"/>
  <c r="AR108" i="44"/>
  <c r="AP108" i="44"/>
  <c r="AM108" i="44"/>
  <c r="AN108" i="44" s="1"/>
  <c r="AL108" i="44"/>
  <c r="AJ108" i="44"/>
  <c r="AF108" i="44"/>
  <c r="AG108" i="44" s="1"/>
  <c r="AE108" i="44"/>
  <c r="AC108" i="44"/>
  <c r="AD108" i="44" s="1"/>
  <c r="AB108" i="44"/>
  <c r="Z108" i="44"/>
  <c r="X108" i="44"/>
  <c r="W108" i="44"/>
  <c r="V108" i="44"/>
  <c r="T108" i="44"/>
  <c r="P108" i="44"/>
  <c r="O108" i="44"/>
  <c r="Q108" i="44" s="1"/>
  <c r="M108" i="44"/>
  <c r="N108" i="44" s="1"/>
  <c r="L108" i="44"/>
  <c r="J108" i="44"/>
  <c r="G108" i="44"/>
  <c r="H108" i="44" s="1"/>
  <c r="F108" i="44"/>
  <c r="D108" i="44"/>
  <c r="CW107" i="44"/>
  <c r="CQ107" i="44"/>
  <c r="CR107" i="44" s="1"/>
  <c r="CP107" i="44"/>
  <c r="CO107" i="44"/>
  <c r="CN107" i="44"/>
  <c r="CM107" i="44"/>
  <c r="CI107" i="44"/>
  <c r="CJ107" i="44" s="1"/>
  <c r="CG107" i="44"/>
  <c r="CK107" i="44" s="1"/>
  <c r="CB107" i="44"/>
  <c r="CB120" i="44" s="1"/>
  <c r="CA107" i="44"/>
  <c r="CC107" i="44" s="1"/>
  <c r="BZ107" i="44"/>
  <c r="BY107" i="44"/>
  <c r="BX107" i="44"/>
  <c r="BV107" i="44"/>
  <c r="BS107" i="44"/>
  <c r="BT107" i="44" s="1"/>
  <c r="BR107" i="44"/>
  <c r="BP107" i="44"/>
  <c r="BL107" i="44"/>
  <c r="BK107" i="44"/>
  <c r="BM107" i="44" s="1"/>
  <c r="BJ107" i="44"/>
  <c r="BI107" i="44"/>
  <c r="BH107" i="44"/>
  <c r="BF107" i="44"/>
  <c r="BC107" i="44"/>
  <c r="BD107" i="44" s="1"/>
  <c r="BB107" i="44"/>
  <c r="AZ107" i="44"/>
  <c r="AV107" i="44"/>
  <c r="AU107" i="44"/>
  <c r="AW107" i="44" s="1"/>
  <c r="AS107" i="44"/>
  <c r="AT107" i="44" s="1"/>
  <c r="AR107" i="44"/>
  <c r="AP107" i="44"/>
  <c r="AM107" i="44"/>
  <c r="AN107" i="44" s="1"/>
  <c r="AL107" i="44"/>
  <c r="AJ107" i="44"/>
  <c r="AF107" i="44"/>
  <c r="AE107" i="44"/>
  <c r="AG107" i="44" s="1"/>
  <c r="AD107" i="44"/>
  <c r="AC107" i="44"/>
  <c r="AB107" i="44"/>
  <c r="Z107" i="44"/>
  <c r="X107" i="44"/>
  <c r="W107" i="44"/>
  <c r="V107" i="44"/>
  <c r="T107" i="44"/>
  <c r="P107" i="44"/>
  <c r="O107" i="44"/>
  <c r="Q107" i="44" s="1"/>
  <c r="M107" i="44"/>
  <c r="N107" i="44" s="1"/>
  <c r="L107" i="44"/>
  <c r="J107" i="44"/>
  <c r="G107" i="44"/>
  <c r="H107" i="44" s="1"/>
  <c r="F107" i="44"/>
  <c r="D107" i="44"/>
  <c r="CQ106" i="44"/>
  <c r="CO106" i="44"/>
  <c r="CP106" i="44" s="1"/>
  <c r="CM106" i="44"/>
  <c r="CN106" i="44" s="1"/>
  <c r="CK106" i="44"/>
  <c r="CV106" i="44" s="1"/>
  <c r="CI106" i="44"/>
  <c r="CJ106" i="44" s="1"/>
  <c r="CG106" i="44"/>
  <c r="CH106" i="44" s="1"/>
  <c r="CB106" i="44"/>
  <c r="CC106" i="44" s="1"/>
  <c r="CA106" i="44"/>
  <c r="BZ106" i="44"/>
  <c r="BY106" i="44"/>
  <c r="BX106" i="44"/>
  <c r="BV106" i="44"/>
  <c r="BT106" i="44"/>
  <c r="BS106" i="44"/>
  <c r="BR106" i="44"/>
  <c r="BP106" i="44"/>
  <c r="BM106" i="44"/>
  <c r="BL106" i="44"/>
  <c r="BK106" i="44"/>
  <c r="BI106" i="44"/>
  <c r="BJ106" i="44" s="1"/>
  <c r="BH106" i="44"/>
  <c r="BF106" i="44"/>
  <c r="BC106" i="44"/>
  <c r="BD106" i="44" s="1"/>
  <c r="BB106" i="44"/>
  <c r="AZ106" i="44"/>
  <c r="AV106" i="44"/>
  <c r="AW106" i="44" s="1"/>
  <c r="AU106" i="44"/>
  <c r="AT106" i="44"/>
  <c r="AS106" i="44"/>
  <c r="AR106" i="44"/>
  <c r="AP106" i="44"/>
  <c r="AN106" i="44"/>
  <c r="AM106" i="44"/>
  <c r="AL106" i="44"/>
  <c r="AJ106" i="44"/>
  <c r="AF106" i="44"/>
  <c r="AG106" i="44" s="1"/>
  <c r="AE106" i="44"/>
  <c r="AC106" i="44"/>
  <c r="AD106" i="44" s="1"/>
  <c r="AB106" i="44"/>
  <c r="Z106" i="44"/>
  <c r="X106" i="44"/>
  <c r="W106" i="44"/>
  <c r="V106" i="44"/>
  <c r="T106" i="44"/>
  <c r="P106" i="44"/>
  <c r="Q106" i="44" s="1"/>
  <c r="O106" i="44"/>
  <c r="N106" i="44"/>
  <c r="M106" i="44"/>
  <c r="L106" i="44"/>
  <c r="J106" i="44"/>
  <c r="H106" i="44"/>
  <c r="G106" i="44"/>
  <c r="F106" i="44"/>
  <c r="D106" i="44"/>
  <c r="CO105" i="44"/>
  <c r="CP105" i="44" s="1"/>
  <c r="CM105" i="44"/>
  <c r="CQ105" i="44" s="1"/>
  <c r="CR105" i="44" s="1"/>
  <c r="CI105" i="44"/>
  <c r="CK105" i="44" s="1"/>
  <c r="CL105" i="44" s="1"/>
  <c r="CH105" i="44"/>
  <c r="CG105" i="44"/>
  <c r="CB105" i="44"/>
  <c r="CA105" i="44"/>
  <c r="CC105" i="44" s="1"/>
  <c r="BY105" i="44"/>
  <c r="BZ105" i="44" s="1"/>
  <c r="BX105" i="44"/>
  <c r="BV105" i="44"/>
  <c r="BS105" i="44"/>
  <c r="BT105" i="44" s="1"/>
  <c r="BR105" i="44"/>
  <c r="BP105" i="44"/>
  <c r="BM105" i="44"/>
  <c r="BL105" i="44"/>
  <c r="BK105" i="44"/>
  <c r="BJ105" i="44"/>
  <c r="BI105" i="44"/>
  <c r="BH105" i="44"/>
  <c r="BF105" i="44"/>
  <c r="BD105" i="44"/>
  <c r="BC105" i="44"/>
  <c r="BB105" i="44"/>
  <c r="AZ105" i="44"/>
  <c r="AV105" i="44"/>
  <c r="AU105" i="44"/>
  <c r="AW105" i="44" s="1"/>
  <c r="AT105" i="44"/>
  <c r="AS105" i="44"/>
  <c r="AR105" i="44"/>
  <c r="AP105" i="44"/>
  <c r="AM105" i="44"/>
  <c r="AN105" i="44" s="1"/>
  <c r="AL105" i="44"/>
  <c r="AJ105" i="44"/>
  <c r="AG105" i="44"/>
  <c r="AF105" i="44"/>
  <c r="AE105" i="44"/>
  <c r="AD105" i="44"/>
  <c r="AC105" i="44"/>
  <c r="AB105" i="44"/>
  <c r="Z105" i="44"/>
  <c r="X105" i="44"/>
  <c r="W105" i="44"/>
  <c r="V105" i="44"/>
  <c r="T105" i="44"/>
  <c r="P105" i="44"/>
  <c r="O105" i="44"/>
  <c r="Q105" i="44" s="1"/>
  <c r="M105" i="44"/>
  <c r="N105" i="44" s="1"/>
  <c r="L105" i="44"/>
  <c r="J105" i="44"/>
  <c r="G105" i="44"/>
  <c r="H105" i="44" s="1"/>
  <c r="F105" i="44"/>
  <c r="D105" i="44"/>
  <c r="A105" i="44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CW104" i="44"/>
  <c r="CP104" i="44"/>
  <c r="CO104" i="44"/>
  <c r="CM104" i="44"/>
  <c r="CQ104" i="44" s="1"/>
  <c r="CR104" i="44" s="1"/>
  <c r="CI104" i="44"/>
  <c r="CJ104" i="44" s="1"/>
  <c r="CG104" i="44"/>
  <c r="CB104" i="44"/>
  <c r="CA104" i="44"/>
  <c r="CC104" i="44" s="1"/>
  <c r="BY104" i="44"/>
  <c r="BZ104" i="44" s="1"/>
  <c r="BX104" i="44"/>
  <c r="BV104" i="44"/>
  <c r="BT104" i="44"/>
  <c r="BS104" i="44"/>
  <c r="BR104" i="44"/>
  <c r="BP104" i="44"/>
  <c r="BM104" i="44"/>
  <c r="BL104" i="44"/>
  <c r="BK104" i="44"/>
  <c r="BJ104" i="44"/>
  <c r="BI104" i="44"/>
  <c r="BH104" i="44"/>
  <c r="BF104" i="44"/>
  <c r="BD104" i="44"/>
  <c r="BC104" i="44"/>
  <c r="BB104" i="44"/>
  <c r="AZ104" i="44"/>
  <c r="AV104" i="44"/>
  <c r="AU104" i="44"/>
  <c r="AW104" i="44" s="1"/>
  <c r="AS104" i="44"/>
  <c r="AT104" i="44" s="1"/>
  <c r="AR104" i="44"/>
  <c r="AP104" i="44"/>
  <c r="AN104" i="44"/>
  <c r="AM104" i="44"/>
  <c r="AL104" i="44"/>
  <c r="AJ104" i="44"/>
  <c r="AG104" i="44"/>
  <c r="AF104" i="44"/>
  <c r="AE104" i="44"/>
  <c r="AD104" i="44"/>
  <c r="AC104" i="44"/>
  <c r="AB104" i="44"/>
  <c r="Z104" i="44"/>
  <c r="X104" i="44"/>
  <c r="W104" i="44"/>
  <c r="V104" i="44"/>
  <c r="T104" i="44"/>
  <c r="P104" i="44"/>
  <c r="O104" i="44"/>
  <c r="Q104" i="44" s="1"/>
  <c r="M104" i="44"/>
  <c r="N104" i="44" s="1"/>
  <c r="L104" i="44"/>
  <c r="J104" i="44"/>
  <c r="H104" i="44"/>
  <c r="G104" i="44"/>
  <c r="F104" i="44"/>
  <c r="D104" i="44"/>
  <c r="CQ103" i="44"/>
  <c r="CP103" i="44"/>
  <c r="CO103" i="44"/>
  <c r="CM103" i="44"/>
  <c r="CN103" i="44" s="1"/>
  <c r="CK103" i="44"/>
  <c r="CV103" i="44" s="1"/>
  <c r="CJ103" i="44"/>
  <c r="CI103" i="44"/>
  <c r="CH103" i="44"/>
  <c r="CG103" i="44"/>
  <c r="CC103" i="44"/>
  <c r="CB103" i="44"/>
  <c r="CA103" i="44"/>
  <c r="BY103" i="44"/>
  <c r="BZ103" i="44" s="1"/>
  <c r="BX103" i="44"/>
  <c r="BV103" i="44"/>
  <c r="BT103" i="44"/>
  <c r="BS103" i="44"/>
  <c r="BR103" i="44"/>
  <c r="BP103" i="44"/>
  <c r="BL103" i="44"/>
  <c r="BM103" i="44" s="1"/>
  <c r="BK103" i="44"/>
  <c r="BI103" i="44"/>
  <c r="BJ103" i="44" s="1"/>
  <c r="BH103" i="44"/>
  <c r="BF103" i="44"/>
  <c r="BD103" i="44"/>
  <c r="BC103" i="44"/>
  <c r="BB103" i="44"/>
  <c r="AZ103" i="44"/>
  <c r="AW103" i="44"/>
  <c r="AV103" i="44"/>
  <c r="AU103" i="44"/>
  <c r="AS103" i="44"/>
  <c r="AT103" i="44" s="1"/>
  <c r="AR103" i="44"/>
  <c r="AP103" i="44"/>
  <c r="AN103" i="44"/>
  <c r="AM103" i="44"/>
  <c r="AL103" i="44"/>
  <c r="AJ103" i="44"/>
  <c r="AF103" i="44"/>
  <c r="AF120" i="44" s="1"/>
  <c r="AE103" i="44"/>
  <c r="AG103" i="44" s="1"/>
  <c r="AC103" i="44"/>
  <c r="AD103" i="44" s="1"/>
  <c r="AB103" i="44"/>
  <c r="Z103" i="44"/>
  <c r="W103" i="44"/>
  <c r="X103" i="44" s="1"/>
  <c r="V103" i="44"/>
  <c r="T103" i="44"/>
  <c r="Q103" i="44"/>
  <c r="P103" i="44"/>
  <c r="O103" i="44"/>
  <c r="M103" i="44"/>
  <c r="N103" i="44" s="1"/>
  <c r="L103" i="44"/>
  <c r="J103" i="44"/>
  <c r="H103" i="44"/>
  <c r="G103" i="44"/>
  <c r="F103" i="44"/>
  <c r="D103" i="44"/>
  <c r="A103" i="44"/>
  <c r="A104" i="44" s="1"/>
  <c r="CV102" i="44"/>
  <c r="CO102" i="44"/>
  <c r="CP102" i="44" s="1"/>
  <c r="CN102" i="44"/>
  <c r="CM102" i="44"/>
  <c r="CQ102" i="44" s="1"/>
  <c r="CL102" i="44"/>
  <c r="CK102" i="44"/>
  <c r="CJ102" i="44"/>
  <c r="CI102" i="44"/>
  <c r="CH102" i="44"/>
  <c r="CG102" i="44"/>
  <c r="CC102" i="44"/>
  <c r="CB102" i="44"/>
  <c r="CA102" i="44"/>
  <c r="BY102" i="44"/>
  <c r="BZ102" i="44" s="1"/>
  <c r="BX102" i="44"/>
  <c r="BV102" i="44"/>
  <c r="BS102" i="44"/>
  <c r="BT102" i="44" s="1"/>
  <c r="BR102" i="44"/>
  <c r="BP102" i="44"/>
  <c r="BL102" i="44"/>
  <c r="BK102" i="44"/>
  <c r="BM102" i="44" s="1"/>
  <c r="BJ102" i="44"/>
  <c r="BI102" i="44"/>
  <c r="BH102" i="44"/>
  <c r="BF102" i="44"/>
  <c r="BC102" i="44"/>
  <c r="BD102" i="44" s="1"/>
  <c r="BB102" i="44"/>
  <c r="AZ102" i="44"/>
  <c r="AW102" i="44"/>
  <c r="AV102" i="44"/>
  <c r="AU102" i="44"/>
  <c r="AT102" i="44"/>
  <c r="AS102" i="44"/>
  <c r="AR102" i="44"/>
  <c r="AP102" i="44"/>
  <c r="AM102" i="44"/>
  <c r="AN102" i="44" s="1"/>
  <c r="AL102" i="44"/>
  <c r="AJ102" i="44"/>
  <c r="AF102" i="44"/>
  <c r="AE102" i="44"/>
  <c r="AG102" i="44" s="1"/>
  <c r="AC102" i="44"/>
  <c r="AD102" i="44" s="1"/>
  <c r="AB102" i="44"/>
  <c r="Z102" i="44"/>
  <c r="W102" i="44"/>
  <c r="X102" i="44" s="1"/>
  <c r="V102" i="44"/>
  <c r="T102" i="44"/>
  <c r="Q102" i="44"/>
  <c r="P102" i="44"/>
  <c r="O102" i="44"/>
  <c r="M102" i="44"/>
  <c r="N102" i="44" s="1"/>
  <c r="L102" i="44"/>
  <c r="J102" i="44"/>
  <c r="H102" i="44"/>
  <c r="G102" i="44"/>
  <c r="F102" i="44"/>
  <c r="D102" i="44"/>
  <c r="A102" i="44"/>
  <c r="CW101" i="44"/>
  <c r="CT101" i="44"/>
  <c r="CT102" i="44" s="1"/>
  <c r="CT103" i="44" s="1"/>
  <c r="CT104" i="44" s="1"/>
  <c r="CT105" i="44" s="1"/>
  <c r="CT106" i="44" s="1"/>
  <c r="CT107" i="44" s="1"/>
  <c r="CT108" i="44" s="1"/>
  <c r="CT109" i="44" s="1"/>
  <c r="CT110" i="44" s="1"/>
  <c r="CQ101" i="44"/>
  <c r="CR101" i="44" s="1"/>
  <c r="CO101" i="44"/>
  <c r="CP101" i="44" s="1"/>
  <c r="CN101" i="44"/>
  <c r="CM101" i="44"/>
  <c r="CI101" i="44"/>
  <c r="CJ101" i="44" s="1"/>
  <c r="CG101" i="44"/>
  <c r="CE101" i="44"/>
  <c r="CE102" i="44" s="1"/>
  <c r="CE103" i="44" s="1"/>
  <c r="CE104" i="44" s="1"/>
  <c r="CE105" i="44" s="1"/>
  <c r="CE106" i="44" s="1"/>
  <c r="CE107" i="44" s="1"/>
  <c r="CE108" i="44" s="1"/>
  <c r="CE109" i="44" s="1"/>
  <c r="CE110" i="44" s="1"/>
  <c r="CE111" i="44" s="1"/>
  <c r="CE112" i="44" s="1"/>
  <c r="CE113" i="44" s="1"/>
  <c r="CE114" i="44" s="1"/>
  <c r="CE115" i="44" s="1"/>
  <c r="CE116" i="44" s="1"/>
  <c r="CE117" i="44" s="1"/>
  <c r="CE118" i="44" s="1"/>
  <c r="CE119" i="44" s="1"/>
  <c r="CE120" i="44" s="1"/>
  <c r="CE121" i="44" s="1"/>
  <c r="CC101" i="44"/>
  <c r="CB101" i="44"/>
  <c r="CA101" i="44"/>
  <c r="BZ101" i="44"/>
  <c r="BY101" i="44"/>
  <c r="BX101" i="44"/>
  <c r="BV101" i="44"/>
  <c r="BS101" i="44"/>
  <c r="BT101" i="44" s="1"/>
  <c r="BR101" i="44"/>
  <c r="BP101" i="44"/>
  <c r="BL101" i="44"/>
  <c r="BM101" i="44" s="1"/>
  <c r="BK101" i="44"/>
  <c r="BI101" i="44"/>
  <c r="BJ101" i="44" s="1"/>
  <c r="BH101" i="44"/>
  <c r="BF101" i="44"/>
  <c r="BD101" i="44"/>
  <c r="BC101" i="44"/>
  <c r="BB101" i="44"/>
  <c r="AZ101" i="44"/>
  <c r="AW101" i="44"/>
  <c r="AV101" i="44"/>
  <c r="AU101" i="44"/>
  <c r="AS101" i="44"/>
  <c r="AT101" i="44" s="1"/>
  <c r="AR101" i="44"/>
  <c r="AP101" i="44"/>
  <c r="AM101" i="44"/>
  <c r="AN101" i="44" s="1"/>
  <c r="AL101" i="44"/>
  <c r="AJ101" i="44"/>
  <c r="AF101" i="44"/>
  <c r="AG101" i="44" s="1"/>
  <c r="AE101" i="44"/>
  <c r="AC101" i="44"/>
  <c r="AD101" i="44" s="1"/>
  <c r="AB101" i="44"/>
  <c r="Z101" i="44"/>
  <c r="X101" i="44"/>
  <c r="W101" i="44"/>
  <c r="V101" i="44"/>
  <c r="T101" i="44"/>
  <c r="P101" i="44"/>
  <c r="O101" i="44"/>
  <c r="Q101" i="44" s="1"/>
  <c r="M101" i="44"/>
  <c r="M120" i="44" s="1"/>
  <c r="L101" i="44"/>
  <c r="J101" i="44"/>
  <c r="G101" i="44"/>
  <c r="F101" i="44"/>
  <c r="D101" i="44"/>
  <c r="A101" i="44"/>
  <c r="CO100" i="44"/>
  <c r="CM100" i="44"/>
  <c r="CI100" i="44"/>
  <c r="CJ100" i="44" s="1"/>
  <c r="CG100" i="44"/>
  <c r="CK100" i="44" s="1"/>
  <c r="CB100" i="44"/>
  <c r="CA100" i="44"/>
  <c r="CC100" i="44" s="1"/>
  <c r="BZ100" i="44"/>
  <c r="BY100" i="44"/>
  <c r="BX100" i="44"/>
  <c r="BV100" i="44"/>
  <c r="BT100" i="44"/>
  <c r="BS100" i="44"/>
  <c r="BR100" i="44"/>
  <c r="BP100" i="44"/>
  <c r="BL100" i="44"/>
  <c r="BL120" i="44" s="1"/>
  <c r="BK100" i="44"/>
  <c r="BJ100" i="44"/>
  <c r="BI100" i="44"/>
  <c r="BH100" i="44"/>
  <c r="BF100" i="44"/>
  <c r="BC100" i="44"/>
  <c r="BD100" i="44" s="1"/>
  <c r="BB100" i="44"/>
  <c r="AZ100" i="44"/>
  <c r="AV100" i="44"/>
  <c r="AU100" i="44"/>
  <c r="AT100" i="44"/>
  <c r="AS100" i="44"/>
  <c r="AR100" i="44"/>
  <c r="AP100" i="44"/>
  <c r="AN100" i="44"/>
  <c r="AM100" i="44"/>
  <c r="AL100" i="44"/>
  <c r="AJ100" i="44"/>
  <c r="AF100" i="44"/>
  <c r="AE100" i="44"/>
  <c r="AC100" i="44"/>
  <c r="AB100" i="44"/>
  <c r="Z100" i="44"/>
  <c r="W100" i="44"/>
  <c r="V100" i="44"/>
  <c r="T100" i="44"/>
  <c r="P100" i="44"/>
  <c r="O100" i="44"/>
  <c r="Q100" i="44" s="1"/>
  <c r="N100" i="44"/>
  <c r="M100" i="44"/>
  <c r="L100" i="44"/>
  <c r="J100" i="44"/>
  <c r="H100" i="44"/>
  <c r="G100" i="44"/>
  <c r="F100" i="44"/>
  <c r="D100" i="44"/>
  <c r="CP98" i="44"/>
  <c r="BX98" i="44"/>
  <c r="BW98" i="44"/>
  <c r="BU98" i="44"/>
  <c r="BU121" i="44" s="1"/>
  <c r="BQ98" i="44"/>
  <c r="BO98" i="44"/>
  <c r="BK98" i="44"/>
  <c r="BG98" i="44"/>
  <c r="BH98" i="44" s="1"/>
  <c r="BE98" i="44"/>
  <c r="BF98" i="44" s="1"/>
  <c r="BB98" i="44"/>
  <c r="BA98" i="44"/>
  <c r="AY98" i="44"/>
  <c r="AQ98" i="44"/>
  <c r="AO98" i="44"/>
  <c r="AL98" i="44"/>
  <c r="AK98" i="44"/>
  <c r="AJ98" i="44"/>
  <c r="AI98" i="44"/>
  <c r="AI121" i="44" s="1"/>
  <c r="AA98" i="44"/>
  <c r="AB98" i="44" s="1"/>
  <c r="Y98" i="44"/>
  <c r="Z98" i="44" s="1"/>
  <c r="U98" i="44"/>
  <c r="U121" i="44" s="1"/>
  <c r="S98" i="44"/>
  <c r="S121" i="44" s="1"/>
  <c r="T121" i="44" s="1"/>
  <c r="L98" i="44"/>
  <c r="K98" i="44"/>
  <c r="K167" i="44" s="1"/>
  <c r="J98" i="44"/>
  <c r="I98" i="44"/>
  <c r="F98" i="44"/>
  <c r="E98" i="44"/>
  <c r="C98" i="44"/>
  <c r="CQ97" i="44"/>
  <c r="CW97" i="44" s="1"/>
  <c r="CP97" i="44"/>
  <c r="CO97" i="44"/>
  <c r="CN97" i="44"/>
  <c r="CM97" i="44"/>
  <c r="CI97" i="44"/>
  <c r="CK97" i="44" s="1"/>
  <c r="CL97" i="44" s="1"/>
  <c r="CG97" i="44"/>
  <c r="CH97" i="44" s="1"/>
  <c r="CB97" i="44"/>
  <c r="CA97" i="44"/>
  <c r="CC97" i="44" s="1"/>
  <c r="BY97" i="44"/>
  <c r="BZ97" i="44" s="1"/>
  <c r="BX97" i="44"/>
  <c r="BV97" i="44"/>
  <c r="BT97" i="44"/>
  <c r="BS97" i="44"/>
  <c r="BR97" i="44"/>
  <c r="BP97" i="44"/>
  <c r="BM97" i="44"/>
  <c r="BL97" i="44"/>
  <c r="BK97" i="44"/>
  <c r="BJ97" i="44"/>
  <c r="BI97" i="44"/>
  <c r="BH97" i="44"/>
  <c r="BF97" i="44"/>
  <c r="BD97" i="44"/>
  <c r="BC97" i="44"/>
  <c r="BB97" i="44"/>
  <c r="AZ97" i="44"/>
  <c r="AV97" i="44"/>
  <c r="AU97" i="44"/>
  <c r="AW97" i="44" s="1"/>
  <c r="AS97" i="44"/>
  <c r="AT97" i="44" s="1"/>
  <c r="AR97" i="44"/>
  <c r="AP97" i="44"/>
  <c r="AM97" i="44"/>
  <c r="AM98" i="44" s="1"/>
  <c r="AL97" i="44"/>
  <c r="AJ97" i="44"/>
  <c r="AF97" i="44"/>
  <c r="AG97" i="44" s="1"/>
  <c r="AE97" i="44"/>
  <c r="AD97" i="44"/>
  <c r="AC97" i="44"/>
  <c r="AB97" i="44"/>
  <c r="Z97" i="44"/>
  <c r="X97" i="44"/>
  <c r="W97" i="44"/>
  <c r="V97" i="44"/>
  <c r="T97" i="44"/>
  <c r="P97" i="44"/>
  <c r="O97" i="44"/>
  <c r="Q97" i="44" s="1"/>
  <c r="N97" i="44"/>
  <c r="M97" i="44"/>
  <c r="L97" i="44"/>
  <c r="J97" i="44"/>
  <c r="G97" i="44"/>
  <c r="H97" i="44" s="1"/>
  <c r="F97" i="44"/>
  <c r="D97" i="44"/>
  <c r="CW96" i="44"/>
  <c r="CP96" i="44"/>
  <c r="CO96" i="44"/>
  <c r="CM96" i="44"/>
  <c r="CQ96" i="44" s="1"/>
  <c r="CR96" i="44" s="1"/>
  <c r="CI96" i="44"/>
  <c r="CJ96" i="44" s="1"/>
  <c r="CG96" i="44"/>
  <c r="CB96" i="44"/>
  <c r="CA96" i="44"/>
  <c r="CC96" i="44" s="1"/>
  <c r="BZ96" i="44"/>
  <c r="BY96" i="44"/>
  <c r="BX96" i="44"/>
  <c r="BV96" i="44"/>
  <c r="BT96" i="44"/>
  <c r="BS96" i="44"/>
  <c r="BR96" i="44"/>
  <c r="BP96" i="44"/>
  <c r="BM96" i="44"/>
  <c r="BL96" i="44"/>
  <c r="BK96" i="44"/>
  <c r="BJ96" i="44"/>
  <c r="BI96" i="44"/>
  <c r="BH96" i="44"/>
  <c r="BF96" i="44"/>
  <c r="BD96" i="44"/>
  <c r="BC96" i="44"/>
  <c r="BB96" i="44"/>
  <c r="AZ96" i="44"/>
  <c r="AV96" i="44"/>
  <c r="AU96" i="44"/>
  <c r="AW96" i="44" s="1"/>
  <c r="AT96" i="44"/>
  <c r="AS96" i="44"/>
  <c r="AR96" i="44"/>
  <c r="AP96" i="44"/>
  <c r="AN96" i="44"/>
  <c r="AM96" i="44"/>
  <c r="AL96" i="44"/>
  <c r="AJ96" i="44"/>
  <c r="AG96" i="44"/>
  <c r="AF96" i="44"/>
  <c r="AE96" i="44"/>
  <c r="AD96" i="44"/>
  <c r="AC96" i="44"/>
  <c r="AB96" i="44"/>
  <c r="Z96" i="44"/>
  <c r="X96" i="44"/>
  <c r="W96" i="44"/>
  <c r="V96" i="44"/>
  <c r="T96" i="44"/>
  <c r="P96" i="44"/>
  <c r="O96" i="44"/>
  <c r="M96" i="44"/>
  <c r="N96" i="44" s="1"/>
  <c r="L96" i="44"/>
  <c r="J96" i="44"/>
  <c r="H96" i="44"/>
  <c r="G96" i="44"/>
  <c r="F96" i="44"/>
  <c r="D96" i="44"/>
  <c r="CQ95" i="44"/>
  <c r="CP95" i="44"/>
  <c r="CO95" i="44"/>
  <c r="CM95" i="44"/>
  <c r="CN95" i="44" s="1"/>
  <c r="CK95" i="44"/>
  <c r="CV95" i="44" s="1"/>
  <c r="CJ95" i="44"/>
  <c r="CI95" i="44"/>
  <c r="CH95" i="44"/>
  <c r="CG95" i="44"/>
  <c r="CC95" i="44"/>
  <c r="CB95" i="44"/>
  <c r="CA95" i="44"/>
  <c r="BY95" i="44"/>
  <c r="BZ95" i="44" s="1"/>
  <c r="BX95" i="44"/>
  <c r="BV95" i="44"/>
  <c r="BT95" i="44"/>
  <c r="BS95" i="44"/>
  <c r="BR95" i="44"/>
  <c r="BP95" i="44"/>
  <c r="BL95" i="44"/>
  <c r="BM95" i="44" s="1"/>
  <c r="BK95" i="44"/>
  <c r="BI95" i="44"/>
  <c r="BJ95" i="44" s="1"/>
  <c r="BH95" i="44"/>
  <c r="BF95" i="44"/>
  <c r="BD95" i="44"/>
  <c r="BC95" i="44"/>
  <c r="BB95" i="44"/>
  <c r="AZ95" i="44"/>
  <c r="AW95" i="44"/>
  <c r="AV95" i="44"/>
  <c r="AU95" i="44"/>
  <c r="AS95" i="44"/>
  <c r="AT95" i="44" s="1"/>
  <c r="AR95" i="44"/>
  <c r="AP95" i="44"/>
  <c r="AN95" i="44"/>
  <c r="AM95" i="44"/>
  <c r="AL95" i="44"/>
  <c r="AJ95" i="44"/>
  <c r="AF95" i="44"/>
  <c r="AE95" i="44"/>
  <c r="AG95" i="44" s="1"/>
  <c r="AC95" i="44"/>
  <c r="AD95" i="44" s="1"/>
  <c r="AB95" i="44"/>
  <c r="Z95" i="44"/>
  <c r="W95" i="44"/>
  <c r="X95" i="44" s="1"/>
  <c r="V95" i="44"/>
  <c r="T95" i="44"/>
  <c r="Q95" i="44"/>
  <c r="P95" i="44"/>
  <c r="O95" i="44"/>
  <c r="M95" i="44"/>
  <c r="N95" i="44" s="1"/>
  <c r="L95" i="44"/>
  <c r="J95" i="44"/>
  <c r="H95" i="44"/>
  <c r="G95" i="44"/>
  <c r="F95" i="44"/>
  <c r="D95" i="44"/>
  <c r="A95" i="44"/>
  <c r="A96" i="44" s="1"/>
  <c r="A97" i="44" s="1"/>
  <c r="A98" i="44" s="1"/>
  <c r="CV94" i="44"/>
  <c r="CO94" i="44"/>
  <c r="CP94" i="44" s="1"/>
  <c r="CN94" i="44"/>
  <c r="CM94" i="44"/>
  <c r="CQ94" i="44" s="1"/>
  <c r="CR94" i="44" s="1"/>
  <c r="CJ94" i="44"/>
  <c r="CI94" i="44"/>
  <c r="CK94" i="44" s="1"/>
  <c r="CL94" i="44" s="1"/>
  <c r="CH94" i="44"/>
  <c r="CG94" i="44"/>
  <c r="CC94" i="44"/>
  <c r="CB94" i="44"/>
  <c r="CA94" i="44"/>
  <c r="BY94" i="44"/>
  <c r="BZ94" i="44" s="1"/>
  <c r="BX94" i="44"/>
  <c r="BV94" i="44"/>
  <c r="BS94" i="44"/>
  <c r="BT94" i="44" s="1"/>
  <c r="BR94" i="44"/>
  <c r="BP94" i="44"/>
  <c r="BL94" i="44"/>
  <c r="BK94" i="44"/>
  <c r="BM94" i="44" s="1"/>
  <c r="BI94" i="44"/>
  <c r="BJ94" i="44" s="1"/>
  <c r="BH94" i="44"/>
  <c r="BF94" i="44"/>
  <c r="BC94" i="44"/>
  <c r="BD94" i="44" s="1"/>
  <c r="BB94" i="44"/>
  <c r="AZ94" i="44"/>
  <c r="AW94" i="44"/>
  <c r="AV94" i="44"/>
  <c r="AU94" i="44"/>
  <c r="AT94" i="44"/>
  <c r="AS94" i="44"/>
  <c r="AR94" i="44"/>
  <c r="AP94" i="44"/>
  <c r="AM94" i="44"/>
  <c r="AN94" i="44" s="1"/>
  <c r="AL94" i="44"/>
  <c r="AJ94" i="44"/>
  <c r="AF94" i="44"/>
  <c r="AE94" i="44"/>
  <c r="AG94" i="44" s="1"/>
  <c r="AC94" i="44"/>
  <c r="AD94" i="44" s="1"/>
  <c r="AB94" i="44"/>
  <c r="Z94" i="44"/>
  <c r="W94" i="44"/>
  <c r="X94" i="44" s="1"/>
  <c r="V94" i="44"/>
  <c r="T94" i="44"/>
  <c r="Q94" i="44"/>
  <c r="P94" i="44"/>
  <c r="O94" i="44"/>
  <c r="M94" i="44"/>
  <c r="N94" i="44" s="1"/>
  <c r="L94" i="44"/>
  <c r="J94" i="44"/>
  <c r="H94" i="44"/>
  <c r="G94" i="44"/>
  <c r="F94" i="44"/>
  <c r="D94" i="44"/>
  <c r="A94" i="44"/>
  <c r="CW93" i="44"/>
  <c r="CT93" i="44"/>
  <c r="CT94" i="44" s="1"/>
  <c r="CT95" i="44" s="1"/>
  <c r="CT96" i="44" s="1"/>
  <c r="CT97" i="44" s="1"/>
  <c r="CT98" i="44" s="1"/>
  <c r="CQ93" i="44"/>
  <c r="CR93" i="44" s="1"/>
  <c r="CO93" i="44"/>
  <c r="CP93" i="44" s="1"/>
  <c r="CM93" i="44"/>
  <c r="CN93" i="44" s="1"/>
  <c r="CI93" i="44"/>
  <c r="CJ93" i="44" s="1"/>
  <c r="CG93" i="44"/>
  <c r="CK93" i="44" s="1"/>
  <c r="CL93" i="44" s="1"/>
  <c r="CE93" i="44"/>
  <c r="CE94" i="44" s="1"/>
  <c r="CE95" i="44" s="1"/>
  <c r="CE96" i="44" s="1"/>
  <c r="CE97" i="44" s="1"/>
  <c r="CE98" i="44" s="1"/>
  <c r="CB93" i="44"/>
  <c r="CA93" i="44"/>
  <c r="CC93" i="44" s="1"/>
  <c r="BZ93" i="44"/>
  <c r="BY93" i="44"/>
  <c r="BX93" i="44"/>
  <c r="BV93" i="44"/>
  <c r="BS93" i="44"/>
  <c r="BS98" i="44" s="1"/>
  <c r="BR93" i="44"/>
  <c r="BP93" i="44"/>
  <c r="BL93" i="44"/>
  <c r="BM93" i="44" s="1"/>
  <c r="BK93" i="44"/>
  <c r="BI93" i="44"/>
  <c r="BJ93" i="44" s="1"/>
  <c r="BH93" i="44"/>
  <c r="BF93" i="44"/>
  <c r="BD93" i="44"/>
  <c r="BC93" i="44"/>
  <c r="BB93" i="44"/>
  <c r="AZ93" i="44"/>
  <c r="AV93" i="44"/>
  <c r="AU93" i="44"/>
  <c r="AS93" i="44"/>
  <c r="AR93" i="44"/>
  <c r="AP93" i="44"/>
  <c r="AN93" i="44"/>
  <c r="AM93" i="44"/>
  <c r="AL93" i="44"/>
  <c r="AJ93" i="44"/>
  <c r="AF93" i="44"/>
  <c r="AG93" i="44" s="1"/>
  <c r="AE93" i="44"/>
  <c r="AC93" i="44"/>
  <c r="AD93" i="44" s="1"/>
  <c r="AB93" i="44"/>
  <c r="Z93" i="44"/>
  <c r="W93" i="44"/>
  <c r="X93" i="44" s="1"/>
  <c r="V93" i="44"/>
  <c r="T93" i="44"/>
  <c r="P93" i="44"/>
  <c r="O93" i="44"/>
  <c r="Q93" i="44" s="1"/>
  <c r="M93" i="44"/>
  <c r="N93" i="44" s="1"/>
  <c r="L93" i="44"/>
  <c r="J93" i="44"/>
  <c r="H93" i="44"/>
  <c r="G93" i="44"/>
  <c r="F93" i="44"/>
  <c r="D93" i="44"/>
  <c r="CT92" i="44"/>
  <c r="CQ92" i="44"/>
  <c r="CO92" i="44"/>
  <c r="CP92" i="44" s="1"/>
  <c r="CM92" i="44"/>
  <c r="CN92" i="44" s="1"/>
  <c r="CI92" i="44"/>
  <c r="CJ92" i="44" s="1"/>
  <c r="CG92" i="44"/>
  <c r="CK92" i="44" s="1"/>
  <c r="CE92" i="44"/>
  <c r="CB92" i="44"/>
  <c r="CC92" i="44" s="1"/>
  <c r="CA92" i="44"/>
  <c r="BZ92" i="44"/>
  <c r="BY92" i="44"/>
  <c r="BX92" i="44"/>
  <c r="BV92" i="44"/>
  <c r="BS92" i="44"/>
  <c r="BT92" i="44" s="1"/>
  <c r="BR92" i="44"/>
  <c r="BP92" i="44"/>
  <c r="BL92" i="44"/>
  <c r="BL98" i="44" s="1"/>
  <c r="BK92" i="44"/>
  <c r="BI92" i="44"/>
  <c r="BJ92" i="44" s="1"/>
  <c r="BH92" i="44"/>
  <c r="BF92" i="44"/>
  <c r="BC92" i="44"/>
  <c r="BD92" i="44" s="1"/>
  <c r="BB92" i="44"/>
  <c r="AZ92" i="44"/>
  <c r="AV92" i="44"/>
  <c r="AV98" i="44" s="1"/>
  <c r="AU92" i="44"/>
  <c r="AT92" i="44"/>
  <c r="AS92" i="44"/>
  <c r="AR92" i="44"/>
  <c r="AP92" i="44"/>
  <c r="AM92" i="44"/>
  <c r="AN92" i="44" s="1"/>
  <c r="AL92" i="44"/>
  <c r="AJ92" i="44"/>
  <c r="AF92" i="44"/>
  <c r="AE92" i="44"/>
  <c r="AG92" i="44" s="1"/>
  <c r="AD92" i="44"/>
  <c r="AC92" i="44"/>
  <c r="AB92" i="44"/>
  <c r="Z92" i="44"/>
  <c r="W92" i="44"/>
  <c r="W98" i="44" s="1"/>
  <c r="V92" i="44"/>
  <c r="T92" i="44"/>
  <c r="Q92" i="44"/>
  <c r="P92" i="44"/>
  <c r="P98" i="44" s="1"/>
  <c r="O92" i="44"/>
  <c r="N92" i="44"/>
  <c r="M92" i="44"/>
  <c r="L92" i="44"/>
  <c r="J92" i="44"/>
  <c r="G92" i="44"/>
  <c r="H92" i="44" s="1"/>
  <c r="F92" i="44"/>
  <c r="D92" i="44"/>
  <c r="A92" i="44"/>
  <c r="A93" i="44" s="1"/>
  <c r="CV91" i="44"/>
  <c r="CO91" i="44"/>
  <c r="CO98" i="44" s="1"/>
  <c r="CM91" i="44"/>
  <c r="CQ91" i="44" s="1"/>
  <c r="CL91" i="44"/>
  <c r="CK91" i="44"/>
  <c r="CJ91" i="44"/>
  <c r="CI91" i="44"/>
  <c r="CH91" i="44"/>
  <c r="CG91" i="44"/>
  <c r="CG98" i="44" s="1"/>
  <c r="CC91" i="44"/>
  <c r="CB91" i="44"/>
  <c r="CB98" i="44" s="1"/>
  <c r="CA91" i="44"/>
  <c r="BZ91" i="44"/>
  <c r="BY91" i="44"/>
  <c r="BX91" i="44"/>
  <c r="BV91" i="44"/>
  <c r="BS91" i="44"/>
  <c r="BT91" i="44" s="1"/>
  <c r="BR91" i="44"/>
  <c r="BP91" i="44"/>
  <c r="BL91" i="44"/>
  <c r="BK91" i="44"/>
  <c r="BM91" i="44" s="1"/>
  <c r="BI91" i="44"/>
  <c r="BI98" i="44" s="1"/>
  <c r="BH91" i="44"/>
  <c r="BF91" i="44"/>
  <c r="BD91" i="44"/>
  <c r="BC91" i="44"/>
  <c r="BB91" i="44"/>
  <c r="AZ91" i="44"/>
  <c r="AW91" i="44"/>
  <c r="AV91" i="44"/>
  <c r="AU91" i="44"/>
  <c r="AT91" i="44"/>
  <c r="AS91" i="44"/>
  <c r="AR91" i="44"/>
  <c r="AP91" i="44"/>
  <c r="AM91" i="44"/>
  <c r="AN91" i="44" s="1"/>
  <c r="AL91" i="44"/>
  <c r="AJ91" i="44"/>
  <c r="AF91" i="44"/>
  <c r="AE91" i="44"/>
  <c r="AC91" i="44"/>
  <c r="AC98" i="44" s="1"/>
  <c r="AD98" i="44" s="1"/>
  <c r="AB91" i="44"/>
  <c r="Z91" i="44"/>
  <c r="X91" i="44"/>
  <c r="W91" i="44"/>
  <c r="V91" i="44"/>
  <c r="T91" i="44"/>
  <c r="Q91" i="44"/>
  <c r="P91" i="44"/>
  <c r="O91" i="44"/>
  <c r="N91" i="44"/>
  <c r="M91" i="44"/>
  <c r="L91" i="44"/>
  <c r="J91" i="44"/>
  <c r="G91" i="44"/>
  <c r="F91" i="44"/>
  <c r="D91" i="44"/>
  <c r="AQ88" i="44"/>
  <c r="U88" i="44"/>
  <c r="D88" i="44"/>
  <c r="C88" i="44"/>
  <c r="CQ87" i="44"/>
  <c r="CW87" i="44" s="1"/>
  <c r="CP87" i="44"/>
  <c r="CO87" i="44"/>
  <c r="CN87" i="44"/>
  <c r="CM87" i="44"/>
  <c r="CI87" i="44"/>
  <c r="CJ87" i="44" s="1"/>
  <c r="CG87" i="44"/>
  <c r="CB87" i="44"/>
  <c r="CA87" i="44"/>
  <c r="CC87" i="44" s="1"/>
  <c r="BY87" i="44"/>
  <c r="BZ87" i="44" s="1"/>
  <c r="BX87" i="44"/>
  <c r="BV87" i="44"/>
  <c r="BS87" i="44"/>
  <c r="BT87" i="44" s="1"/>
  <c r="BR87" i="44"/>
  <c r="BP87" i="44"/>
  <c r="BL87" i="44"/>
  <c r="BM87" i="44" s="1"/>
  <c r="BK87" i="44"/>
  <c r="BJ87" i="44"/>
  <c r="BI87" i="44"/>
  <c r="BH87" i="44"/>
  <c r="BF87" i="44"/>
  <c r="BC87" i="44"/>
  <c r="BD87" i="44" s="1"/>
  <c r="BB87" i="44"/>
  <c r="AZ87" i="44"/>
  <c r="AW87" i="44"/>
  <c r="AV87" i="44"/>
  <c r="AU87" i="44"/>
  <c r="AS87" i="44"/>
  <c r="AT87" i="44" s="1"/>
  <c r="AR87" i="44"/>
  <c r="AP87" i="44"/>
  <c r="AM87" i="44"/>
  <c r="AN87" i="44" s="1"/>
  <c r="AL87" i="44"/>
  <c r="AJ87" i="44"/>
  <c r="AG87" i="44"/>
  <c r="AF87" i="44"/>
  <c r="AE87" i="44"/>
  <c r="AD87" i="44"/>
  <c r="AC87" i="44"/>
  <c r="AB87" i="44"/>
  <c r="Z87" i="44"/>
  <c r="W87" i="44"/>
  <c r="X87" i="44" s="1"/>
  <c r="V87" i="44"/>
  <c r="T87" i="44"/>
  <c r="P87" i="44"/>
  <c r="O87" i="44"/>
  <c r="M87" i="44"/>
  <c r="N87" i="44" s="1"/>
  <c r="L87" i="44"/>
  <c r="J87" i="44"/>
  <c r="G87" i="44"/>
  <c r="H87" i="44" s="1"/>
  <c r="F87" i="44"/>
  <c r="D87" i="44"/>
  <c r="BW86" i="44"/>
  <c r="BW88" i="44" s="1"/>
  <c r="BU86" i="44"/>
  <c r="BU88" i="44" s="1"/>
  <c r="BQ86" i="44"/>
  <c r="AK86" i="44"/>
  <c r="AK88" i="44" s="1"/>
  <c r="AJ86" i="44"/>
  <c r="AA86" i="44"/>
  <c r="V86" i="44"/>
  <c r="S86" i="44"/>
  <c r="CO85" i="44"/>
  <c r="CP85" i="44" s="1"/>
  <c r="CM85" i="44"/>
  <c r="CI85" i="44"/>
  <c r="CJ85" i="44" s="1"/>
  <c r="CG85" i="44"/>
  <c r="CB85" i="44"/>
  <c r="CA85" i="44"/>
  <c r="CC85" i="44" s="1"/>
  <c r="BZ85" i="44"/>
  <c r="BY85" i="44"/>
  <c r="BX85" i="44"/>
  <c r="BV85" i="44"/>
  <c r="BT85" i="44"/>
  <c r="BS85" i="44"/>
  <c r="BR85" i="44"/>
  <c r="BP85" i="44"/>
  <c r="BL85" i="44"/>
  <c r="BK85" i="44"/>
  <c r="BM85" i="44" s="1"/>
  <c r="BI85" i="44"/>
  <c r="BJ85" i="44" s="1"/>
  <c r="BH85" i="44"/>
  <c r="BF85" i="44"/>
  <c r="BC85" i="44"/>
  <c r="BD85" i="44" s="1"/>
  <c r="BB85" i="44"/>
  <c r="AZ85" i="44"/>
  <c r="AW85" i="44"/>
  <c r="AV85" i="44"/>
  <c r="AU85" i="44"/>
  <c r="AT85" i="44"/>
  <c r="AS85" i="44"/>
  <c r="AR85" i="44"/>
  <c r="AP85" i="44"/>
  <c r="AM85" i="44"/>
  <c r="AN85" i="44" s="1"/>
  <c r="AL85" i="44"/>
  <c r="AJ85" i="44"/>
  <c r="AF85" i="44"/>
  <c r="AE85" i="44"/>
  <c r="AG85" i="44" s="1"/>
  <c r="AC85" i="44"/>
  <c r="AD85" i="44" s="1"/>
  <c r="AB85" i="44"/>
  <c r="Z85" i="44"/>
  <c r="W85" i="44"/>
  <c r="X85" i="44" s="1"/>
  <c r="V85" i="44"/>
  <c r="T85" i="44"/>
  <c r="P85" i="44"/>
  <c r="O85" i="44"/>
  <c r="Q85" i="44" s="1"/>
  <c r="N85" i="44"/>
  <c r="M85" i="44"/>
  <c r="L85" i="44"/>
  <c r="J85" i="44"/>
  <c r="G85" i="44"/>
  <c r="H85" i="44" s="1"/>
  <c r="F85" i="44"/>
  <c r="D85" i="44"/>
  <c r="CV84" i="44"/>
  <c r="CO84" i="44"/>
  <c r="CP84" i="44" s="1"/>
  <c r="CM84" i="44"/>
  <c r="CJ84" i="44"/>
  <c r="CI84" i="44"/>
  <c r="CH84" i="44"/>
  <c r="CG84" i="44"/>
  <c r="CK84" i="44" s="1"/>
  <c r="CL84" i="44" s="1"/>
  <c r="CB84" i="44"/>
  <c r="CA84" i="44"/>
  <c r="CC84" i="44" s="1"/>
  <c r="BY84" i="44"/>
  <c r="BZ84" i="44" s="1"/>
  <c r="BX84" i="44"/>
  <c r="BV84" i="44"/>
  <c r="BS84" i="44"/>
  <c r="BT84" i="44" s="1"/>
  <c r="BR84" i="44"/>
  <c r="BP84" i="44"/>
  <c r="BM84" i="44"/>
  <c r="BL84" i="44"/>
  <c r="BK84" i="44"/>
  <c r="BI84" i="44"/>
  <c r="BJ84" i="44" s="1"/>
  <c r="BH84" i="44"/>
  <c r="BF84" i="44"/>
  <c r="BC84" i="44"/>
  <c r="BD84" i="44" s="1"/>
  <c r="BB84" i="44"/>
  <c r="AZ84" i="44"/>
  <c r="AV84" i="44"/>
  <c r="AU84" i="44"/>
  <c r="AW84" i="44" s="1"/>
  <c r="AT84" i="44"/>
  <c r="AS84" i="44"/>
  <c r="AR84" i="44"/>
  <c r="AP84" i="44"/>
  <c r="AM84" i="44"/>
  <c r="AN84" i="44" s="1"/>
  <c r="AL84" i="44"/>
  <c r="AJ84" i="44"/>
  <c r="AF84" i="44"/>
  <c r="AG84" i="44" s="1"/>
  <c r="AE84" i="44"/>
  <c r="AC84" i="44"/>
  <c r="AD84" i="44" s="1"/>
  <c r="AB84" i="44"/>
  <c r="Z84" i="44"/>
  <c r="X84" i="44"/>
  <c r="W84" i="44"/>
  <c r="V84" i="44"/>
  <c r="T84" i="44"/>
  <c r="P84" i="44"/>
  <c r="O84" i="44"/>
  <c r="Q84" i="44" s="1"/>
  <c r="N84" i="44"/>
  <c r="M84" i="44"/>
  <c r="L84" i="44"/>
  <c r="J84" i="44"/>
  <c r="G84" i="44"/>
  <c r="H84" i="44" s="1"/>
  <c r="F84" i="44"/>
  <c r="D84" i="44"/>
  <c r="BX83" i="44"/>
  <c r="BW83" i="44"/>
  <c r="BV83" i="44"/>
  <c r="BU83" i="44"/>
  <c r="BQ83" i="44"/>
  <c r="BR83" i="44" s="1"/>
  <c r="BO83" i="44"/>
  <c r="BO86" i="44" s="1"/>
  <c r="BP86" i="44" s="1"/>
  <c r="BG83" i="44"/>
  <c r="BG86" i="44" s="1"/>
  <c r="BE83" i="44"/>
  <c r="BA83" i="44"/>
  <c r="BA86" i="44" s="1"/>
  <c r="AY83" i="44"/>
  <c r="AY86" i="44" s="1"/>
  <c r="AQ83" i="44"/>
  <c r="AQ86" i="44" s="1"/>
  <c r="AR86" i="44" s="1"/>
  <c r="AO83" i="44"/>
  <c r="AL83" i="44"/>
  <c r="AK83" i="44"/>
  <c r="AI83" i="44"/>
  <c r="AI86" i="44" s="1"/>
  <c r="AI88" i="44" s="1"/>
  <c r="AA83" i="44"/>
  <c r="AB83" i="44" s="1"/>
  <c r="Y83" i="44"/>
  <c r="U83" i="44"/>
  <c r="U86" i="44" s="1"/>
  <c r="S83" i="44"/>
  <c r="T83" i="44" s="1"/>
  <c r="L83" i="44"/>
  <c r="K83" i="44"/>
  <c r="K86" i="44" s="1"/>
  <c r="I83" i="44"/>
  <c r="E83" i="44"/>
  <c r="E86" i="44" s="1"/>
  <c r="C83" i="44"/>
  <c r="C86" i="44" s="1"/>
  <c r="D86" i="44" s="1"/>
  <c r="CO82" i="44"/>
  <c r="CP82" i="44" s="1"/>
  <c r="CM82" i="44"/>
  <c r="CQ82" i="44" s="1"/>
  <c r="CR82" i="44" s="1"/>
  <c r="CI82" i="44"/>
  <c r="CJ82" i="44" s="1"/>
  <c r="CG82" i="44"/>
  <c r="CH82" i="44" s="1"/>
  <c r="CB82" i="44"/>
  <c r="CA82" i="44"/>
  <c r="CC82" i="44" s="1"/>
  <c r="BY82" i="44"/>
  <c r="BZ82" i="44" s="1"/>
  <c r="BX82" i="44"/>
  <c r="BV82" i="44"/>
  <c r="BS82" i="44"/>
  <c r="BT82" i="44" s="1"/>
  <c r="BR82" i="44"/>
  <c r="BP82" i="44"/>
  <c r="BL82" i="44"/>
  <c r="BK82" i="44"/>
  <c r="BM82" i="44" s="1"/>
  <c r="BJ82" i="44"/>
  <c r="BI82" i="44"/>
  <c r="BH82" i="44"/>
  <c r="BF82" i="44"/>
  <c r="BC82" i="44"/>
  <c r="BD82" i="44" s="1"/>
  <c r="BB82" i="44"/>
  <c r="AZ82" i="44"/>
  <c r="AV82" i="44"/>
  <c r="AU82" i="44"/>
  <c r="AW82" i="44" s="1"/>
  <c r="AT82" i="44"/>
  <c r="AS82" i="44"/>
  <c r="AR82" i="44"/>
  <c r="AP82" i="44"/>
  <c r="AM82" i="44"/>
  <c r="AN82" i="44" s="1"/>
  <c r="AL82" i="44"/>
  <c r="AJ82" i="44"/>
  <c r="AF82" i="44"/>
  <c r="AE82" i="44"/>
  <c r="AG82" i="44" s="1"/>
  <c r="AC82" i="44"/>
  <c r="AD82" i="44" s="1"/>
  <c r="AB82" i="44"/>
  <c r="Z82" i="44"/>
  <c r="W82" i="44"/>
  <c r="X82" i="44" s="1"/>
  <c r="V82" i="44"/>
  <c r="T82" i="44"/>
  <c r="P82" i="44"/>
  <c r="Q82" i="44" s="1"/>
  <c r="O82" i="44"/>
  <c r="N82" i="44"/>
  <c r="M82" i="44"/>
  <c r="L82" i="44"/>
  <c r="J82" i="44"/>
  <c r="G82" i="44"/>
  <c r="H82" i="44" s="1"/>
  <c r="F82" i="44"/>
  <c r="D82" i="44"/>
  <c r="CO81" i="44"/>
  <c r="CP81" i="44" s="1"/>
  <c r="CM81" i="44"/>
  <c r="CN81" i="44" s="1"/>
  <c r="CI81" i="44"/>
  <c r="CJ81" i="44" s="1"/>
  <c r="CG81" i="44"/>
  <c r="CK81" i="44" s="1"/>
  <c r="CC81" i="44"/>
  <c r="CB81" i="44"/>
  <c r="CA81" i="44"/>
  <c r="BY81" i="44"/>
  <c r="BZ81" i="44" s="1"/>
  <c r="BX81" i="44"/>
  <c r="BV81" i="44"/>
  <c r="BS81" i="44"/>
  <c r="BT81" i="44" s="1"/>
  <c r="BR81" i="44"/>
  <c r="BP81" i="44"/>
  <c r="BL81" i="44"/>
  <c r="BK81" i="44"/>
  <c r="BM81" i="44" s="1"/>
  <c r="BI81" i="44"/>
  <c r="BJ81" i="44" s="1"/>
  <c r="BH81" i="44"/>
  <c r="BF81" i="44"/>
  <c r="BC81" i="44"/>
  <c r="BD81" i="44" s="1"/>
  <c r="BB81" i="44"/>
  <c r="AZ81" i="44"/>
  <c r="AV81" i="44"/>
  <c r="AU81" i="44"/>
  <c r="AW81" i="44" s="1"/>
  <c r="AS81" i="44"/>
  <c r="AT81" i="44" s="1"/>
  <c r="AR81" i="44"/>
  <c r="AP81" i="44"/>
  <c r="AM81" i="44"/>
  <c r="AN81" i="44" s="1"/>
  <c r="AL81" i="44"/>
  <c r="AJ81" i="44"/>
  <c r="AF81" i="44"/>
  <c r="AE81" i="44"/>
  <c r="AG81" i="44" s="1"/>
  <c r="AC81" i="44"/>
  <c r="AD81" i="44" s="1"/>
  <c r="AB81" i="44"/>
  <c r="Z81" i="44"/>
  <c r="X81" i="44"/>
  <c r="W81" i="44"/>
  <c r="V81" i="44"/>
  <c r="T81" i="44"/>
  <c r="P81" i="44"/>
  <c r="O81" i="44"/>
  <c r="Q81" i="44" s="1"/>
  <c r="M81" i="44"/>
  <c r="N81" i="44" s="1"/>
  <c r="L81" i="44"/>
  <c r="J81" i="44"/>
  <c r="G81" i="44"/>
  <c r="H81" i="44" s="1"/>
  <c r="F81" i="44"/>
  <c r="D81" i="44"/>
  <c r="CO80" i="44"/>
  <c r="CP80" i="44" s="1"/>
  <c r="CM80" i="44"/>
  <c r="CQ80" i="44" s="1"/>
  <c r="CI80" i="44"/>
  <c r="CJ80" i="44" s="1"/>
  <c r="CG80" i="44"/>
  <c r="CK80" i="44" s="1"/>
  <c r="CC80" i="44"/>
  <c r="CB80" i="44"/>
  <c r="CA80" i="44"/>
  <c r="BY80" i="44"/>
  <c r="BZ80" i="44" s="1"/>
  <c r="BX80" i="44"/>
  <c r="BV80" i="44"/>
  <c r="BT80" i="44"/>
  <c r="BS80" i="44"/>
  <c r="BR80" i="44"/>
  <c r="BP80" i="44"/>
  <c r="BM80" i="44"/>
  <c r="BL80" i="44"/>
  <c r="BK80" i="44"/>
  <c r="BJ80" i="44"/>
  <c r="BI80" i="44"/>
  <c r="BH80" i="44"/>
  <c r="BF80" i="44"/>
  <c r="BD80" i="44"/>
  <c r="BC80" i="44"/>
  <c r="BB80" i="44"/>
  <c r="AZ80" i="44"/>
  <c r="AV80" i="44"/>
  <c r="AW80" i="44" s="1"/>
  <c r="AU80" i="44"/>
  <c r="AS80" i="44"/>
  <c r="AT80" i="44" s="1"/>
  <c r="AR80" i="44"/>
  <c r="AP80" i="44"/>
  <c r="AN80" i="44"/>
  <c r="AM80" i="44"/>
  <c r="AL80" i="44"/>
  <c r="AJ80" i="44"/>
  <c r="AF80" i="44"/>
  <c r="AG80" i="44" s="1"/>
  <c r="AE80" i="44"/>
  <c r="AC80" i="44"/>
  <c r="AD80" i="44" s="1"/>
  <c r="AB80" i="44"/>
  <c r="Z80" i="44"/>
  <c r="W80" i="44"/>
  <c r="X80" i="44" s="1"/>
  <c r="V80" i="44"/>
  <c r="T80" i="44"/>
  <c r="P80" i="44"/>
  <c r="Q80" i="44" s="1"/>
  <c r="O80" i="44"/>
  <c r="M80" i="44"/>
  <c r="N80" i="44" s="1"/>
  <c r="L80" i="44"/>
  <c r="J80" i="44"/>
  <c r="H80" i="44"/>
  <c r="G80" i="44"/>
  <c r="F80" i="44"/>
  <c r="D80" i="44"/>
  <c r="CO79" i="44"/>
  <c r="CP79" i="44" s="1"/>
  <c r="CM79" i="44"/>
  <c r="CQ79" i="44" s="1"/>
  <c r="CI79" i="44"/>
  <c r="CG79" i="44"/>
  <c r="CH79" i="44" s="1"/>
  <c r="CB79" i="44"/>
  <c r="CA79" i="44"/>
  <c r="CC79" i="44" s="1"/>
  <c r="BZ79" i="44"/>
  <c r="BY79" i="44"/>
  <c r="BX79" i="44"/>
  <c r="BV79" i="44"/>
  <c r="BS79" i="44"/>
  <c r="BT79" i="44" s="1"/>
  <c r="BR79" i="44"/>
  <c r="BP79" i="44"/>
  <c r="BM79" i="44"/>
  <c r="BL79" i="44"/>
  <c r="BK79" i="44"/>
  <c r="BJ79" i="44"/>
  <c r="BI79" i="44"/>
  <c r="BH79" i="44"/>
  <c r="BF79" i="44"/>
  <c r="BD79" i="44"/>
  <c r="BC79" i="44"/>
  <c r="BB79" i="44"/>
  <c r="AZ79" i="44"/>
  <c r="AV79" i="44"/>
  <c r="AU79" i="44"/>
  <c r="AW79" i="44" s="1"/>
  <c r="AT79" i="44"/>
  <c r="AS79" i="44"/>
  <c r="AR79" i="44"/>
  <c r="AP79" i="44"/>
  <c r="AN79" i="44"/>
  <c r="AM79" i="44"/>
  <c r="AL79" i="44"/>
  <c r="AJ79" i="44"/>
  <c r="AF79" i="44"/>
  <c r="AG79" i="44" s="1"/>
  <c r="AE79" i="44"/>
  <c r="AC79" i="44"/>
  <c r="AB79" i="44"/>
  <c r="Z79" i="44"/>
  <c r="W79" i="44"/>
  <c r="V79" i="44"/>
  <c r="T79" i="44"/>
  <c r="P79" i="44"/>
  <c r="O79" i="44"/>
  <c r="Q79" i="44" s="1"/>
  <c r="N79" i="44"/>
  <c r="M79" i="44"/>
  <c r="L79" i="44"/>
  <c r="J79" i="44"/>
  <c r="G79" i="44"/>
  <c r="H79" i="44" s="1"/>
  <c r="F79" i="44"/>
  <c r="D79" i="44"/>
  <c r="CO78" i="44"/>
  <c r="CP78" i="44" s="1"/>
  <c r="CM78" i="44"/>
  <c r="CI78" i="44"/>
  <c r="CJ78" i="44" s="1"/>
  <c r="CG78" i="44"/>
  <c r="CK78" i="44" s="1"/>
  <c r="CL78" i="44" s="1"/>
  <c r="CB78" i="44"/>
  <c r="CA78" i="44"/>
  <c r="CC78" i="44" s="1"/>
  <c r="BY78" i="44"/>
  <c r="BZ78" i="44" s="1"/>
  <c r="BX78" i="44"/>
  <c r="BV78" i="44"/>
  <c r="BT78" i="44"/>
  <c r="BS78" i="44"/>
  <c r="BR78" i="44"/>
  <c r="BP78" i="44"/>
  <c r="BL78" i="44"/>
  <c r="BK78" i="44"/>
  <c r="BM78" i="44" s="1"/>
  <c r="BI78" i="44"/>
  <c r="BJ78" i="44" s="1"/>
  <c r="BH78" i="44"/>
  <c r="BF78" i="44"/>
  <c r="BC78" i="44"/>
  <c r="BD78" i="44" s="1"/>
  <c r="BB78" i="44"/>
  <c r="AZ78" i="44"/>
  <c r="AV78" i="44"/>
  <c r="AU78" i="44"/>
  <c r="AW78" i="44" s="1"/>
  <c r="AS78" i="44"/>
  <c r="AT78" i="44" s="1"/>
  <c r="AR78" i="44"/>
  <c r="AP78" i="44"/>
  <c r="AM78" i="44"/>
  <c r="AN78" i="44" s="1"/>
  <c r="AL78" i="44"/>
  <c r="AJ78" i="44"/>
  <c r="AF78" i="44"/>
  <c r="AE78" i="44"/>
  <c r="AG78" i="44" s="1"/>
  <c r="AC78" i="44"/>
  <c r="AD78" i="44" s="1"/>
  <c r="AB78" i="44"/>
  <c r="Z78" i="44"/>
  <c r="W78" i="44"/>
  <c r="X78" i="44" s="1"/>
  <c r="V78" i="44"/>
  <c r="T78" i="44"/>
  <c r="P78" i="44"/>
  <c r="O78" i="44"/>
  <c r="M78" i="44"/>
  <c r="N78" i="44" s="1"/>
  <c r="L78" i="44"/>
  <c r="J78" i="44"/>
  <c r="G78" i="44"/>
  <c r="H78" i="44" s="1"/>
  <c r="F78" i="44"/>
  <c r="D78" i="44"/>
  <c r="CW77" i="44"/>
  <c r="CR77" i="44"/>
  <c r="CQ77" i="44"/>
  <c r="CO77" i="44"/>
  <c r="CP77" i="44" s="1"/>
  <c r="CM77" i="44"/>
  <c r="CN77" i="44" s="1"/>
  <c r="CI77" i="44"/>
  <c r="CJ77" i="44" s="1"/>
  <c r="CG77" i="44"/>
  <c r="CK77" i="44" s="1"/>
  <c r="CB77" i="44"/>
  <c r="CC77" i="44" s="1"/>
  <c r="CA77" i="44"/>
  <c r="BY77" i="44"/>
  <c r="BZ77" i="44" s="1"/>
  <c r="BX77" i="44"/>
  <c r="BV77" i="44"/>
  <c r="BS77" i="44"/>
  <c r="BT77" i="44" s="1"/>
  <c r="BR77" i="44"/>
  <c r="BP77" i="44"/>
  <c r="BM77" i="44"/>
  <c r="BL77" i="44"/>
  <c r="BK77" i="44"/>
  <c r="BI77" i="44"/>
  <c r="BJ77" i="44" s="1"/>
  <c r="BH77" i="44"/>
  <c r="BF77" i="44"/>
  <c r="BC77" i="44"/>
  <c r="BD77" i="44" s="1"/>
  <c r="BB77" i="44"/>
  <c r="AZ77" i="44"/>
  <c r="AV77" i="44"/>
  <c r="AU77" i="44"/>
  <c r="AW77" i="44" s="1"/>
  <c r="AT77" i="44"/>
  <c r="AS77" i="44"/>
  <c r="AR77" i="44"/>
  <c r="AP77" i="44"/>
  <c r="AN77" i="44"/>
  <c r="AM77" i="44"/>
  <c r="AL77" i="44"/>
  <c r="AJ77" i="44"/>
  <c r="AG77" i="44"/>
  <c r="AF77" i="44"/>
  <c r="AE77" i="44"/>
  <c r="AC77" i="44"/>
  <c r="AD77" i="44" s="1"/>
  <c r="AB77" i="44"/>
  <c r="Z77" i="44"/>
  <c r="W77" i="44"/>
  <c r="X77" i="44" s="1"/>
  <c r="V77" i="44"/>
  <c r="T77" i="44"/>
  <c r="P77" i="44"/>
  <c r="O77" i="44"/>
  <c r="Q77" i="44" s="1"/>
  <c r="N77" i="44"/>
  <c r="M77" i="44"/>
  <c r="L77" i="44"/>
  <c r="J77" i="44"/>
  <c r="G77" i="44"/>
  <c r="H77" i="44" s="1"/>
  <c r="F77" i="44"/>
  <c r="D77" i="44"/>
  <c r="CO76" i="44"/>
  <c r="CP76" i="44" s="1"/>
  <c r="CM76" i="44"/>
  <c r="CN76" i="44" s="1"/>
  <c r="CI76" i="44"/>
  <c r="CJ76" i="44" s="1"/>
  <c r="CH76" i="44"/>
  <c r="CG76" i="44"/>
  <c r="CK76" i="44" s="1"/>
  <c r="CB76" i="44"/>
  <c r="CA76" i="44"/>
  <c r="CC76" i="44" s="1"/>
  <c r="BY76" i="44"/>
  <c r="BZ76" i="44" s="1"/>
  <c r="BX76" i="44"/>
  <c r="BV76" i="44"/>
  <c r="BT76" i="44"/>
  <c r="BS76" i="44"/>
  <c r="BR76" i="44"/>
  <c r="BP76" i="44"/>
  <c r="BL76" i="44"/>
  <c r="BK76" i="44"/>
  <c r="BM76" i="44" s="1"/>
  <c r="BI76" i="44"/>
  <c r="BJ76" i="44" s="1"/>
  <c r="BH76" i="44"/>
  <c r="BF76" i="44"/>
  <c r="BD76" i="44"/>
  <c r="BC76" i="44"/>
  <c r="BB76" i="44"/>
  <c r="AZ76" i="44"/>
  <c r="AV76" i="44"/>
  <c r="AU76" i="44"/>
  <c r="AW76" i="44" s="1"/>
  <c r="AS76" i="44"/>
  <c r="AT76" i="44" s="1"/>
  <c r="AR76" i="44"/>
  <c r="AP76" i="44"/>
  <c r="AN76" i="44"/>
  <c r="AM76" i="44"/>
  <c r="AL76" i="44"/>
  <c r="AJ76" i="44"/>
  <c r="AG76" i="44"/>
  <c r="AF76" i="44"/>
  <c r="AE76" i="44"/>
  <c r="AC76" i="44"/>
  <c r="AD76" i="44" s="1"/>
  <c r="AB76" i="44"/>
  <c r="Z76" i="44"/>
  <c r="W76" i="44"/>
  <c r="X76" i="44" s="1"/>
  <c r="V76" i="44"/>
  <c r="T76" i="44"/>
  <c r="Q76" i="44"/>
  <c r="P76" i="44"/>
  <c r="O76" i="44"/>
  <c r="M76" i="44"/>
  <c r="N76" i="44" s="1"/>
  <c r="L76" i="44"/>
  <c r="J76" i="44"/>
  <c r="H76" i="44"/>
  <c r="G76" i="44"/>
  <c r="F76" i="44"/>
  <c r="D76" i="44"/>
  <c r="CV75" i="44"/>
  <c r="CQ75" i="44"/>
  <c r="CR75" i="44" s="1"/>
  <c r="CO75" i="44"/>
  <c r="CP75" i="44" s="1"/>
  <c r="CN75" i="44"/>
  <c r="CM75" i="44"/>
  <c r="CI75" i="44"/>
  <c r="CJ75" i="44" s="1"/>
  <c r="CG75" i="44"/>
  <c r="CK75" i="44" s="1"/>
  <c r="CL75" i="44" s="1"/>
  <c r="CB75" i="44"/>
  <c r="CA75" i="44"/>
  <c r="BZ75" i="44"/>
  <c r="BY75" i="44"/>
  <c r="BX75" i="44"/>
  <c r="BV75" i="44"/>
  <c r="BS75" i="44"/>
  <c r="BT75" i="44" s="1"/>
  <c r="BR75" i="44"/>
  <c r="BP75" i="44"/>
  <c r="BL75" i="44"/>
  <c r="BL83" i="44" s="1"/>
  <c r="BK75" i="44"/>
  <c r="BM75" i="44" s="1"/>
  <c r="BJ75" i="44"/>
  <c r="BI75" i="44"/>
  <c r="BH75" i="44"/>
  <c r="BF75" i="44"/>
  <c r="BC75" i="44"/>
  <c r="BD75" i="44" s="1"/>
  <c r="BB75" i="44"/>
  <c r="AZ75" i="44"/>
  <c r="AV75" i="44"/>
  <c r="AU75" i="44"/>
  <c r="AW75" i="44" s="1"/>
  <c r="AT75" i="44"/>
  <c r="AS75" i="44"/>
  <c r="AR75" i="44"/>
  <c r="AP75" i="44"/>
  <c r="AM75" i="44"/>
  <c r="AN75" i="44" s="1"/>
  <c r="AL75" i="44"/>
  <c r="AJ75" i="44"/>
  <c r="AF75" i="44"/>
  <c r="AE75" i="44"/>
  <c r="AE83" i="44" s="1"/>
  <c r="AD75" i="44"/>
  <c r="AC75" i="44"/>
  <c r="AB75" i="44"/>
  <c r="Z75" i="44"/>
  <c r="W75" i="44"/>
  <c r="X75" i="44" s="1"/>
  <c r="V75" i="44"/>
  <c r="T75" i="44"/>
  <c r="Q75" i="44"/>
  <c r="P75" i="44"/>
  <c r="O75" i="44"/>
  <c r="N75" i="44"/>
  <c r="M75" i="44"/>
  <c r="L75" i="44"/>
  <c r="J75" i="44"/>
  <c r="H75" i="44"/>
  <c r="G75" i="44"/>
  <c r="F75" i="44"/>
  <c r="D75" i="44"/>
  <c r="CP74" i="44"/>
  <c r="CO74" i="44"/>
  <c r="CJ74" i="44"/>
  <c r="CI74" i="44"/>
  <c r="CG74" i="44"/>
  <c r="CK74" i="44" s="1"/>
  <c r="CL74" i="44" s="1"/>
  <c r="CB74" i="44"/>
  <c r="CA74" i="44"/>
  <c r="CC74" i="44" s="1"/>
  <c r="BY74" i="44"/>
  <c r="BZ74" i="44" s="1"/>
  <c r="BX74" i="44"/>
  <c r="BV74" i="44"/>
  <c r="BS74" i="44"/>
  <c r="BT74" i="44" s="1"/>
  <c r="BR74" i="44"/>
  <c r="BP74" i="44"/>
  <c r="BM74" i="44"/>
  <c r="BL74" i="44"/>
  <c r="BK74" i="44"/>
  <c r="BI74" i="44"/>
  <c r="BJ74" i="44" s="1"/>
  <c r="BH74" i="44"/>
  <c r="BF74" i="44"/>
  <c r="BC74" i="44"/>
  <c r="BD74" i="44" s="1"/>
  <c r="BB74" i="44"/>
  <c r="AZ74" i="44"/>
  <c r="AV74" i="44"/>
  <c r="AU74" i="44"/>
  <c r="AW74" i="44" s="1"/>
  <c r="AS74" i="44"/>
  <c r="AT74" i="44" s="1"/>
  <c r="AR74" i="44"/>
  <c r="AP74" i="44"/>
  <c r="AN74" i="44"/>
  <c r="AM74" i="44"/>
  <c r="AL74" i="44"/>
  <c r="AJ74" i="44"/>
  <c r="AF74" i="44"/>
  <c r="AG74" i="44" s="1"/>
  <c r="AE74" i="44"/>
  <c r="AD74" i="44"/>
  <c r="AC74" i="44"/>
  <c r="AB74" i="44"/>
  <c r="Z74" i="44"/>
  <c r="W74" i="44"/>
  <c r="X74" i="44" s="1"/>
  <c r="V74" i="44"/>
  <c r="T74" i="44"/>
  <c r="P74" i="44"/>
  <c r="O74" i="44"/>
  <c r="Q74" i="44" s="1"/>
  <c r="N74" i="44"/>
  <c r="M74" i="44"/>
  <c r="L74" i="44"/>
  <c r="J74" i="44"/>
  <c r="G74" i="44"/>
  <c r="H74" i="44" s="1"/>
  <c r="F74" i="44"/>
  <c r="D74" i="44"/>
  <c r="CO73" i="44"/>
  <c r="CN73" i="44"/>
  <c r="CM73" i="44"/>
  <c r="CQ73" i="44" s="1"/>
  <c r="CI73" i="44"/>
  <c r="CJ73" i="44" s="1"/>
  <c r="CG73" i="44"/>
  <c r="CB73" i="44"/>
  <c r="CB83" i="44" s="1"/>
  <c r="CA73" i="44"/>
  <c r="BY73" i="44"/>
  <c r="BX73" i="44"/>
  <c r="BV73" i="44"/>
  <c r="BT73" i="44"/>
  <c r="BS73" i="44"/>
  <c r="BR73" i="44"/>
  <c r="BP73" i="44"/>
  <c r="BM73" i="44"/>
  <c r="BL73" i="44"/>
  <c r="BK73" i="44"/>
  <c r="BI73" i="44"/>
  <c r="BH73" i="44"/>
  <c r="BF73" i="44"/>
  <c r="BC73" i="44"/>
  <c r="BB73" i="44"/>
  <c r="AZ73" i="44"/>
  <c r="AV73" i="44"/>
  <c r="AU73" i="44"/>
  <c r="AS73" i="44"/>
  <c r="AR73" i="44"/>
  <c r="AP73" i="44"/>
  <c r="AM73" i="44"/>
  <c r="AL73" i="44"/>
  <c r="AJ73" i="44"/>
  <c r="AF73" i="44"/>
  <c r="AG73" i="44" s="1"/>
  <c r="AE73" i="44"/>
  <c r="AD73" i="44"/>
  <c r="AC73" i="44"/>
  <c r="AB73" i="44"/>
  <c r="Z73" i="44"/>
  <c r="W73" i="44"/>
  <c r="X73" i="44" s="1"/>
  <c r="V73" i="44"/>
  <c r="T73" i="44"/>
  <c r="P73" i="44"/>
  <c r="O73" i="44"/>
  <c r="N73" i="44"/>
  <c r="M73" i="44"/>
  <c r="L73" i="44"/>
  <c r="J73" i="44"/>
  <c r="G73" i="44"/>
  <c r="G83" i="44" s="1"/>
  <c r="F73" i="44"/>
  <c r="D73" i="44"/>
  <c r="BV72" i="44"/>
  <c r="BP72" i="44"/>
  <c r="BF72" i="44"/>
  <c r="AZ72" i="44"/>
  <c r="AP72" i="44"/>
  <c r="AJ72" i="44"/>
  <c r="Z72" i="44"/>
  <c r="T72" i="44"/>
  <c r="J72" i="44"/>
  <c r="D72" i="44"/>
  <c r="CQ71" i="44"/>
  <c r="CO71" i="44"/>
  <c r="CP71" i="44" s="1"/>
  <c r="CN71" i="44"/>
  <c r="CM71" i="44"/>
  <c r="CI71" i="44"/>
  <c r="CK71" i="44" s="1"/>
  <c r="CH71" i="44"/>
  <c r="CG71" i="44"/>
  <c r="CB71" i="44"/>
  <c r="CA71" i="44"/>
  <c r="CC71" i="44" s="1"/>
  <c r="BZ71" i="44"/>
  <c r="BY71" i="44"/>
  <c r="BX71" i="44"/>
  <c r="BV71" i="44"/>
  <c r="BT71" i="44"/>
  <c r="BS71" i="44"/>
  <c r="BR71" i="44"/>
  <c r="BP71" i="44"/>
  <c r="BM71" i="44"/>
  <c r="BL71" i="44"/>
  <c r="BK71" i="44"/>
  <c r="BJ71" i="44"/>
  <c r="BI71" i="44"/>
  <c r="BH71" i="44"/>
  <c r="BF71" i="44"/>
  <c r="BD71" i="44"/>
  <c r="BC71" i="44"/>
  <c r="BB71" i="44"/>
  <c r="AZ71" i="44"/>
  <c r="AV71" i="44"/>
  <c r="AU71" i="44"/>
  <c r="AW71" i="44" s="1"/>
  <c r="AT71" i="44"/>
  <c r="AS71" i="44"/>
  <c r="AR71" i="44"/>
  <c r="AP71" i="44"/>
  <c r="AM71" i="44"/>
  <c r="AN71" i="44" s="1"/>
  <c r="AL71" i="44"/>
  <c r="AJ71" i="44"/>
  <c r="AG71" i="44"/>
  <c r="AF71" i="44"/>
  <c r="AE71" i="44"/>
  <c r="AC71" i="44"/>
  <c r="AD71" i="44" s="1"/>
  <c r="AB71" i="44"/>
  <c r="Z71" i="44"/>
  <c r="W71" i="44"/>
  <c r="X71" i="44" s="1"/>
  <c r="V71" i="44"/>
  <c r="T71" i="44"/>
  <c r="P71" i="44"/>
  <c r="O71" i="44"/>
  <c r="Q71" i="44" s="1"/>
  <c r="N71" i="44"/>
  <c r="M71" i="44"/>
  <c r="L71" i="44"/>
  <c r="J71" i="44"/>
  <c r="G71" i="44"/>
  <c r="H71" i="44" s="1"/>
  <c r="F71" i="44"/>
  <c r="D71" i="44"/>
  <c r="CO70" i="44"/>
  <c r="CP70" i="44" s="1"/>
  <c r="CM70" i="44"/>
  <c r="CN70" i="44" s="1"/>
  <c r="CK70" i="44"/>
  <c r="CI70" i="44"/>
  <c r="CJ70" i="44" s="1"/>
  <c r="CG70" i="44"/>
  <c r="CH70" i="44" s="1"/>
  <c r="CB70" i="44"/>
  <c r="CA70" i="44"/>
  <c r="CC70" i="44" s="1"/>
  <c r="BY70" i="44"/>
  <c r="BZ70" i="44" s="1"/>
  <c r="BX70" i="44"/>
  <c r="BV70" i="44"/>
  <c r="BS70" i="44"/>
  <c r="BT70" i="44" s="1"/>
  <c r="BR70" i="44"/>
  <c r="BP70" i="44"/>
  <c r="BM70" i="44"/>
  <c r="BL70" i="44"/>
  <c r="BK70" i="44"/>
  <c r="BI70" i="44"/>
  <c r="BJ70" i="44" s="1"/>
  <c r="BH70" i="44"/>
  <c r="BF70" i="44"/>
  <c r="BD70" i="44"/>
  <c r="BC70" i="44"/>
  <c r="BB70" i="44"/>
  <c r="AZ70" i="44"/>
  <c r="AV70" i="44"/>
  <c r="AU70" i="44"/>
  <c r="AW70" i="44" s="1"/>
  <c r="AT70" i="44"/>
  <c r="AS70" i="44"/>
  <c r="AR70" i="44"/>
  <c r="AP70" i="44"/>
  <c r="AM70" i="44"/>
  <c r="AN70" i="44" s="1"/>
  <c r="AL70" i="44"/>
  <c r="AJ70" i="44"/>
  <c r="AF70" i="44"/>
  <c r="AE70" i="44"/>
  <c r="AG70" i="44" s="1"/>
  <c r="AC70" i="44"/>
  <c r="AD70" i="44" s="1"/>
  <c r="AB70" i="44"/>
  <c r="Z70" i="44"/>
  <c r="W70" i="44"/>
  <c r="X70" i="44" s="1"/>
  <c r="V70" i="44"/>
  <c r="T70" i="44"/>
  <c r="P70" i="44"/>
  <c r="O70" i="44"/>
  <c r="Q70" i="44" s="1"/>
  <c r="N70" i="44"/>
  <c r="M70" i="44"/>
  <c r="L70" i="44"/>
  <c r="J70" i="44"/>
  <c r="G70" i="44"/>
  <c r="H70" i="44" s="1"/>
  <c r="F70" i="44"/>
  <c r="D70" i="44"/>
  <c r="CP69" i="44"/>
  <c r="CO69" i="44"/>
  <c r="CM69" i="44"/>
  <c r="CI69" i="44"/>
  <c r="CJ69" i="44" s="1"/>
  <c r="CG69" i="44"/>
  <c r="CK69" i="44" s="1"/>
  <c r="CV69" i="44" s="1"/>
  <c r="CC69" i="44"/>
  <c r="CB69" i="44"/>
  <c r="CA69" i="44"/>
  <c r="BY69" i="44"/>
  <c r="BZ69" i="44" s="1"/>
  <c r="BX69" i="44"/>
  <c r="BV69" i="44"/>
  <c r="BT69" i="44"/>
  <c r="BS69" i="44"/>
  <c r="BR69" i="44"/>
  <c r="BP69" i="44"/>
  <c r="BL69" i="44"/>
  <c r="BM69" i="44" s="1"/>
  <c r="BK69" i="44"/>
  <c r="BI69" i="44"/>
  <c r="BJ69" i="44" s="1"/>
  <c r="BH69" i="44"/>
  <c r="BF69" i="44"/>
  <c r="BC69" i="44"/>
  <c r="BD69" i="44" s="1"/>
  <c r="BB69" i="44"/>
  <c r="AZ69" i="44"/>
  <c r="AW69" i="44"/>
  <c r="AV69" i="44"/>
  <c r="AU69" i="44"/>
  <c r="AS69" i="44"/>
  <c r="AT69" i="44" s="1"/>
  <c r="AR69" i="44"/>
  <c r="AP69" i="44"/>
  <c r="AM69" i="44"/>
  <c r="AN69" i="44" s="1"/>
  <c r="AL69" i="44"/>
  <c r="AJ69" i="44"/>
  <c r="AF69" i="44"/>
  <c r="AE69" i="44"/>
  <c r="AG69" i="44" s="1"/>
  <c r="AD69" i="44"/>
  <c r="AC69" i="44"/>
  <c r="AB69" i="44"/>
  <c r="Z69" i="44"/>
  <c r="W69" i="44"/>
  <c r="X69" i="44" s="1"/>
  <c r="V69" i="44"/>
  <c r="T69" i="44"/>
  <c r="P69" i="44"/>
  <c r="O69" i="44"/>
  <c r="Q69" i="44" s="1"/>
  <c r="N69" i="44"/>
  <c r="M69" i="44"/>
  <c r="L69" i="44"/>
  <c r="J69" i="44"/>
  <c r="G69" i="44"/>
  <c r="H69" i="44" s="1"/>
  <c r="F69" i="44"/>
  <c r="D69" i="44"/>
  <c r="CO68" i="44"/>
  <c r="CQ68" i="44" s="1"/>
  <c r="CR68" i="44" s="1"/>
  <c r="CM68" i="44"/>
  <c r="CN68" i="44" s="1"/>
  <c r="CJ68" i="44"/>
  <c r="CI68" i="44"/>
  <c r="CH68" i="44"/>
  <c r="CG68" i="44"/>
  <c r="CK68" i="44" s="1"/>
  <c r="CB68" i="44"/>
  <c r="CA68" i="44"/>
  <c r="CC68" i="44" s="1"/>
  <c r="BY68" i="44"/>
  <c r="BZ68" i="44" s="1"/>
  <c r="BX68" i="44"/>
  <c r="BV68" i="44"/>
  <c r="BS68" i="44"/>
  <c r="BT68" i="44" s="1"/>
  <c r="BR68" i="44"/>
  <c r="BP68" i="44"/>
  <c r="BL68" i="44"/>
  <c r="BM68" i="44" s="1"/>
  <c r="BK68" i="44"/>
  <c r="BI68" i="44"/>
  <c r="BJ68" i="44" s="1"/>
  <c r="BH68" i="44"/>
  <c r="BF68" i="44"/>
  <c r="BC68" i="44"/>
  <c r="BD68" i="44" s="1"/>
  <c r="BB68" i="44"/>
  <c r="AZ68" i="44"/>
  <c r="AW68" i="44"/>
  <c r="AV68" i="44"/>
  <c r="AU68" i="44"/>
  <c r="AS68" i="44"/>
  <c r="AT68" i="44" s="1"/>
  <c r="AR68" i="44"/>
  <c r="AP68" i="44"/>
  <c r="AN68" i="44"/>
  <c r="AM68" i="44"/>
  <c r="AL68" i="44"/>
  <c r="AJ68" i="44"/>
  <c r="AF68" i="44"/>
  <c r="AE68" i="44"/>
  <c r="AG68" i="44" s="1"/>
  <c r="AC68" i="44"/>
  <c r="AD68" i="44" s="1"/>
  <c r="AB68" i="44"/>
  <c r="Z68" i="44"/>
  <c r="X68" i="44"/>
  <c r="W68" i="44"/>
  <c r="V68" i="44"/>
  <c r="T68" i="44"/>
  <c r="Q68" i="44"/>
  <c r="P68" i="44"/>
  <c r="O68" i="44"/>
  <c r="M68" i="44"/>
  <c r="N68" i="44" s="1"/>
  <c r="L68" i="44"/>
  <c r="J68" i="44"/>
  <c r="G68" i="44"/>
  <c r="H68" i="44" s="1"/>
  <c r="F68" i="44"/>
  <c r="D68" i="44"/>
  <c r="CV67" i="44"/>
  <c r="CP67" i="44"/>
  <c r="CO67" i="44"/>
  <c r="CQ67" i="44" s="1"/>
  <c r="CM67" i="44"/>
  <c r="CN67" i="44" s="1"/>
  <c r="CI67" i="44"/>
  <c r="CJ67" i="44" s="1"/>
  <c r="CH67" i="44"/>
  <c r="CG67" i="44"/>
  <c r="CK67" i="44" s="1"/>
  <c r="CL67" i="44" s="1"/>
  <c r="CB67" i="44"/>
  <c r="CA67" i="44"/>
  <c r="CC67" i="44" s="1"/>
  <c r="BZ67" i="44"/>
  <c r="BY67" i="44"/>
  <c r="BX67" i="44"/>
  <c r="BV67" i="44"/>
  <c r="BT67" i="44"/>
  <c r="BS67" i="44"/>
  <c r="BR67" i="44"/>
  <c r="BP67" i="44"/>
  <c r="BL67" i="44"/>
  <c r="BM67" i="44" s="1"/>
  <c r="BK67" i="44"/>
  <c r="BI67" i="44"/>
  <c r="BJ67" i="44" s="1"/>
  <c r="BH67" i="44"/>
  <c r="BF67" i="44"/>
  <c r="BC67" i="44"/>
  <c r="BD67" i="44" s="1"/>
  <c r="BB67" i="44"/>
  <c r="AZ67" i="44"/>
  <c r="AV67" i="44"/>
  <c r="AU67" i="44"/>
  <c r="AW67" i="44" s="1"/>
  <c r="AS67" i="44"/>
  <c r="AT67" i="44" s="1"/>
  <c r="AR67" i="44"/>
  <c r="AP67" i="44"/>
  <c r="AM67" i="44"/>
  <c r="AN67" i="44" s="1"/>
  <c r="AL67" i="44"/>
  <c r="AJ67" i="44"/>
  <c r="AF67" i="44"/>
  <c r="AE67" i="44"/>
  <c r="AG67" i="44" s="1"/>
  <c r="AC67" i="44"/>
  <c r="AD67" i="44" s="1"/>
  <c r="AB67" i="44"/>
  <c r="Z67" i="44"/>
  <c r="W67" i="44"/>
  <c r="X67" i="44" s="1"/>
  <c r="V67" i="44"/>
  <c r="T67" i="44"/>
  <c r="P67" i="44"/>
  <c r="O67" i="44"/>
  <c r="M67" i="44"/>
  <c r="N67" i="44" s="1"/>
  <c r="L67" i="44"/>
  <c r="J67" i="44"/>
  <c r="H67" i="44"/>
  <c r="G67" i="44"/>
  <c r="F67" i="44"/>
  <c r="D67" i="44"/>
  <c r="CQ66" i="44"/>
  <c r="CW66" i="44" s="1"/>
  <c r="CO66" i="44"/>
  <c r="CP66" i="44" s="1"/>
  <c r="CM66" i="44"/>
  <c r="CN66" i="44" s="1"/>
  <c r="CI66" i="44"/>
  <c r="CJ66" i="44" s="1"/>
  <c r="CG66" i="44"/>
  <c r="CK66" i="44" s="1"/>
  <c r="CC66" i="44"/>
  <c r="CB66" i="44"/>
  <c r="CA66" i="44"/>
  <c r="BY66" i="44"/>
  <c r="BZ66" i="44" s="1"/>
  <c r="BX66" i="44"/>
  <c r="BV66" i="44"/>
  <c r="BS66" i="44"/>
  <c r="BT66" i="44" s="1"/>
  <c r="BR66" i="44"/>
  <c r="BP66" i="44"/>
  <c r="BM66" i="44"/>
  <c r="BL66" i="44"/>
  <c r="BK66" i="44"/>
  <c r="BI66" i="44"/>
  <c r="BJ66" i="44" s="1"/>
  <c r="BH66" i="44"/>
  <c r="BF66" i="44"/>
  <c r="BC66" i="44"/>
  <c r="BD66" i="44" s="1"/>
  <c r="BB66" i="44"/>
  <c r="AZ66" i="44"/>
  <c r="AV66" i="44"/>
  <c r="AW66" i="44" s="1"/>
  <c r="AU66" i="44"/>
  <c r="AS66" i="44"/>
  <c r="AT66" i="44" s="1"/>
  <c r="AR66" i="44"/>
  <c r="AP66" i="44"/>
  <c r="AN66" i="44"/>
  <c r="AM66" i="44"/>
  <c r="AL66" i="44"/>
  <c r="AJ66" i="44"/>
  <c r="AG66" i="44"/>
  <c r="AF66" i="44"/>
  <c r="AE66" i="44"/>
  <c r="AC66" i="44"/>
  <c r="AD66" i="44" s="1"/>
  <c r="AB66" i="44"/>
  <c r="Z66" i="44"/>
  <c r="W66" i="44"/>
  <c r="X66" i="44" s="1"/>
  <c r="V66" i="44"/>
  <c r="T66" i="44"/>
  <c r="P66" i="44"/>
  <c r="Q66" i="44" s="1"/>
  <c r="O66" i="44"/>
  <c r="M66" i="44"/>
  <c r="N66" i="44" s="1"/>
  <c r="L66" i="44"/>
  <c r="J66" i="44"/>
  <c r="G66" i="44"/>
  <c r="H66" i="44" s="1"/>
  <c r="F66" i="44"/>
  <c r="D66" i="44"/>
  <c r="CP65" i="44"/>
  <c r="CO65" i="44"/>
  <c r="CM65" i="44"/>
  <c r="CI65" i="44"/>
  <c r="CJ65" i="44" s="1"/>
  <c r="CG65" i="44"/>
  <c r="CH65" i="44" s="1"/>
  <c r="CB65" i="44"/>
  <c r="CC65" i="44" s="1"/>
  <c r="CA65" i="44"/>
  <c r="BY65" i="44"/>
  <c r="BZ65" i="44" s="1"/>
  <c r="BX65" i="44"/>
  <c r="BV65" i="44"/>
  <c r="BT65" i="44"/>
  <c r="BS65" i="44"/>
  <c r="BR65" i="44"/>
  <c r="BP65" i="44"/>
  <c r="BM65" i="44"/>
  <c r="BL65" i="44"/>
  <c r="BK65" i="44"/>
  <c r="BI65" i="44"/>
  <c r="BJ65" i="44" s="1"/>
  <c r="BH65" i="44"/>
  <c r="BF65" i="44"/>
  <c r="BC65" i="44"/>
  <c r="BD65" i="44" s="1"/>
  <c r="BB65" i="44"/>
  <c r="AZ65" i="44"/>
  <c r="AV65" i="44"/>
  <c r="AW65" i="44" s="1"/>
  <c r="AU65" i="44"/>
  <c r="AS65" i="44"/>
  <c r="AT65" i="44" s="1"/>
  <c r="AR65" i="44"/>
  <c r="AP65" i="44"/>
  <c r="AN65" i="44"/>
  <c r="AM65" i="44"/>
  <c r="AL65" i="44"/>
  <c r="AJ65" i="44"/>
  <c r="AG65" i="44"/>
  <c r="AF65" i="44"/>
  <c r="AE65" i="44"/>
  <c r="AC65" i="44"/>
  <c r="AD65" i="44" s="1"/>
  <c r="AB65" i="44"/>
  <c r="Z65" i="44"/>
  <c r="W65" i="44"/>
  <c r="X65" i="44" s="1"/>
  <c r="V65" i="44"/>
  <c r="T65" i="44"/>
  <c r="P65" i="44"/>
  <c r="Q65" i="44" s="1"/>
  <c r="O65" i="44"/>
  <c r="M65" i="44"/>
  <c r="N65" i="44" s="1"/>
  <c r="L65" i="44"/>
  <c r="J65" i="44"/>
  <c r="H65" i="44"/>
  <c r="G65" i="44"/>
  <c r="F65" i="44"/>
  <c r="D65" i="44"/>
  <c r="CO64" i="44"/>
  <c r="CP64" i="44" s="1"/>
  <c r="CM64" i="44"/>
  <c r="CQ64" i="44" s="1"/>
  <c r="CI64" i="44"/>
  <c r="CJ64" i="44" s="1"/>
  <c r="CG64" i="44"/>
  <c r="CB64" i="44"/>
  <c r="CA64" i="44"/>
  <c r="CC64" i="44" s="1"/>
  <c r="BY64" i="44"/>
  <c r="BZ64" i="44" s="1"/>
  <c r="BX64" i="44"/>
  <c r="BV64" i="44"/>
  <c r="BS64" i="44"/>
  <c r="BT64" i="44" s="1"/>
  <c r="BR64" i="44"/>
  <c r="BP64" i="44"/>
  <c r="BL64" i="44"/>
  <c r="BK64" i="44"/>
  <c r="BI64" i="44"/>
  <c r="BJ64" i="44" s="1"/>
  <c r="BH64" i="44"/>
  <c r="BF64" i="44"/>
  <c r="BC64" i="44"/>
  <c r="BD64" i="44" s="1"/>
  <c r="BB64" i="44"/>
  <c r="AZ64" i="44"/>
  <c r="AV64" i="44"/>
  <c r="AU64" i="44"/>
  <c r="AW64" i="44" s="1"/>
  <c r="AS64" i="44"/>
  <c r="AT64" i="44" s="1"/>
  <c r="AR64" i="44"/>
  <c r="AP64" i="44"/>
  <c r="AM64" i="44"/>
  <c r="AN64" i="44" s="1"/>
  <c r="AL64" i="44"/>
  <c r="AJ64" i="44"/>
  <c r="AF64" i="44"/>
  <c r="AE64" i="44"/>
  <c r="AD64" i="44"/>
  <c r="AC64" i="44"/>
  <c r="AB64" i="44"/>
  <c r="Z64" i="44"/>
  <c r="W64" i="44"/>
  <c r="X64" i="44" s="1"/>
  <c r="V64" i="44"/>
  <c r="T64" i="44"/>
  <c r="Q64" i="44"/>
  <c r="P64" i="44"/>
  <c r="O64" i="44"/>
  <c r="M64" i="44"/>
  <c r="N64" i="44" s="1"/>
  <c r="L64" i="44"/>
  <c r="J64" i="44"/>
  <c r="G64" i="44"/>
  <c r="H64" i="44" s="1"/>
  <c r="F64" i="44"/>
  <c r="D64" i="44"/>
  <c r="CQ63" i="44"/>
  <c r="CW63" i="44" s="1"/>
  <c r="CP63" i="44"/>
  <c r="CO63" i="44"/>
  <c r="CM63" i="44"/>
  <c r="CN63" i="44" s="1"/>
  <c r="CJ63" i="44"/>
  <c r="CI63" i="44"/>
  <c r="CG63" i="44"/>
  <c r="CK63" i="44" s="1"/>
  <c r="CL63" i="44" s="1"/>
  <c r="CB63" i="44"/>
  <c r="CC63" i="44" s="1"/>
  <c r="CA63" i="44"/>
  <c r="BZ63" i="44"/>
  <c r="BY63" i="44"/>
  <c r="BX63" i="44"/>
  <c r="BV63" i="44"/>
  <c r="BT63" i="44"/>
  <c r="BS63" i="44"/>
  <c r="BR63" i="44"/>
  <c r="BP63" i="44"/>
  <c r="BM63" i="44"/>
  <c r="BL63" i="44"/>
  <c r="BK63" i="44"/>
  <c r="BI63" i="44"/>
  <c r="BJ63" i="44" s="1"/>
  <c r="BH63" i="44"/>
  <c r="BF63" i="44"/>
  <c r="BC63" i="44"/>
  <c r="BD63" i="44" s="1"/>
  <c r="BB63" i="44"/>
  <c r="AZ63" i="44"/>
  <c r="AW63" i="44"/>
  <c r="AV63" i="44"/>
  <c r="AU63" i="44"/>
  <c r="AT63" i="44"/>
  <c r="AS63" i="44"/>
  <c r="AR63" i="44"/>
  <c r="AP63" i="44"/>
  <c r="AN63" i="44"/>
  <c r="AM63" i="44"/>
  <c r="AL63" i="44"/>
  <c r="AJ63" i="44"/>
  <c r="AF63" i="44"/>
  <c r="AG63" i="44" s="1"/>
  <c r="AE63" i="44"/>
  <c r="AC63" i="44"/>
  <c r="AD63" i="44" s="1"/>
  <c r="AB63" i="44"/>
  <c r="Z63" i="44"/>
  <c r="W63" i="44"/>
  <c r="X63" i="44" s="1"/>
  <c r="V63" i="44"/>
  <c r="T63" i="44"/>
  <c r="P63" i="44"/>
  <c r="Q63" i="44" s="1"/>
  <c r="O63" i="44"/>
  <c r="N63" i="44"/>
  <c r="M63" i="44"/>
  <c r="L63" i="44"/>
  <c r="J63" i="44"/>
  <c r="H63" i="44"/>
  <c r="G63" i="44"/>
  <c r="F63" i="44"/>
  <c r="D63" i="44"/>
  <c r="CV62" i="44"/>
  <c r="CQ62" i="44"/>
  <c r="CO62" i="44"/>
  <c r="CP62" i="44" s="1"/>
  <c r="CM62" i="44"/>
  <c r="CN62" i="44" s="1"/>
  <c r="CK62" i="44"/>
  <c r="CL62" i="44" s="1"/>
  <c r="CJ62" i="44"/>
  <c r="CI62" i="44"/>
  <c r="CH62" i="44"/>
  <c r="CG62" i="44"/>
  <c r="CB62" i="44"/>
  <c r="CA62" i="44"/>
  <c r="CC62" i="44" s="1"/>
  <c r="BZ62" i="44"/>
  <c r="BY62" i="44"/>
  <c r="BX62" i="44"/>
  <c r="BV62" i="44"/>
  <c r="BS62" i="44"/>
  <c r="BT62" i="44" s="1"/>
  <c r="BR62" i="44"/>
  <c r="BP62" i="44"/>
  <c r="BL62" i="44"/>
  <c r="BK62" i="44"/>
  <c r="BM62" i="44" s="1"/>
  <c r="BI62" i="44"/>
  <c r="BJ62" i="44" s="1"/>
  <c r="BH62" i="44"/>
  <c r="BF62" i="44"/>
  <c r="BC62" i="44"/>
  <c r="BD62" i="44" s="1"/>
  <c r="BB62" i="44"/>
  <c r="AZ62" i="44"/>
  <c r="AV62" i="44"/>
  <c r="AU62" i="44"/>
  <c r="AW62" i="44" s="1"/>
  <c r="AT62" i="44"/>
  <c r="AS62" i="44"/>
  <c r="AR62" i="44"/>
  <c r="AP62" i="44"/>
  <c r="AM62" i="44"/>
  <c r="AN62" i="44" s="1"/>
  <c r="AL62" i="44"/>
  <c r="AJ62" i="44"/>
  <c r="AF62" i="44"/>
  <c r="AE62" i="44"/>
  <c r="AG62" i="44" s="1"/>
  <c r="AC62" i="44"/>
  <c r="AD62" i="44" s="1"/>
  <c r="AB62" i="44"/>
  <c r="Z62" i="44"/>
  <c r="W62" i="44"/>
  <c r="X62" i="44" s="1"/>
  <c r="V62" i="44"/>
  <c r="T62" i="44"/>
  <c r="P62" i="44"/>
  <c r="O62" i="44"/>
  <c r="Q62" i="44" s="1"/>
  <c r="N62" i="44"/>
  <c r="M62" i="44"/>
  <c r="L62" i="44"/>
  <c r="J62" i="44"/>
  <c r="H62" i="44"/>
  <c r="G62" i="44"/>
  <c r="F62" i="44"/>
  <c r="D62" i="44"/>
  <c r="CV61" i="44"/>
  <c r="CO61" i="44"/>
  <c r="CP61" i="44" s="1"/>
  <c r="CM61" i="44"/>
  <c r="CQ61" i="44" s="1"/>
  <c r="CJ61" i="44"/>
  <c r="CI61" i="44"/>
  <c r="CG61" i="44"/>
  <c r="CK61" i="44" s="1"/>
  <c r="CL61" i="44" s="1"/>
  <c r="CB61" i="44"/>
  <c r="CA61" i="44"/>
  <c r="CC61" i="44" s="1"/>
  <c r="BY61" i="44"/>
  <c r="BZ61" i="44" s="1"/>
  <c r="BX61" i="44"/>
  <c r="BV61" i="44"/>
  <c r="BS61" i="44"/>
  <c r="BT61" i="44" s="1"/>
  <c r="BR61" i="44"/>
  <c r="BP61" i="44"/>
  <c r="BL61" i="44"/>
  <c r="BK61" i="44"/>
  <c r="BM61" i="44" s="1"/>
  <c r="BI61" i="44"/>
  <c r="BJ61" i="44" s="1"/>
  <c r="BH61" i="44"/>
  <c r="BF61" i="44"/>
  <c r="BD61" i="44"/>
  <c r="BC61" i="44"/>
  <c r="BB61" i="44"/>
  <c r="AZ61" i="44"/>
  <c r="AV61" i="44"/>
  <c r="AU61" i="44"/>
  <c r="AW61" i="44" s="1"/>
  <c r="AT61" i="44"/>
  <c r="AS61" i="44"/>
  <c r="AR61" i="44"/>
  <c r="AP61" i="44"/>
  <c r="AM61" i="44"/>
  <c r="AN61" i="44" s="1"/>
  <c r="AL61" i="44"/>
  <c r="AJ61" i="44"/>
  <c r="AF61" i="44"/>
  <c r="AE61" i="44"/>
  <c r="AG61" i="44" s="1"/>
  <c r="AD61" i="44"/>
  <c r="AC61" i="44"/>
  <c r="AB61" i="44"/>
  <c r="Z61" i="44"/>
  <c r="X61" i="44"/>
  <c r="W61" i="44"/>
  <c r="V61" i="44"/>
  <c r="T61" i="44"/>
  <c r="P61" i="44"/>
  <c r="O61" i="44"/>
  <c r="Q61" i="44" s="1"/>
  <c r="M61" i="44"/>
  <c r="N61" i="44" s="1"/>
  <c r="L61" i="44"/>
  <c r="J61" i="44"/>
  <c r="G61" i="44"/>
  <c r="H61" i="44" s="1"/>
  <c r="F61" i="44"/>
  <c r="D61" i="44"/>
  <c r="CQ60" i="44"/>
  <c r="CR60" i="44" s="1"/>
  <c r="CP60" i="44"/>
  <c r="CO60" i="44"/>
  <c r="CN60" i="44"/>
  <c r="CM60" i="44"/>
  <c r="CJ60" i="44"/>
  <c r="CI60" i="44"/>
  <c r="CG60" i="44"/>
  <c r="CK60" i="44" s="1"/>
  <c r="CL60" i="44" s="1"/>
  <c r="CB60" i="44"/>
  <c r="CA60" i="44"/>
  <c r="CC60" i="44" s="1"/>
  <c r="BY60" i="44"/>
  <c r="BZ60" i="44" s="1"/>
  <c r="BX60" i="44"/>
  <c r="BV60" i="44"/>
  <c r="BS60" i="44"/>
  <c r="BT60" i="44" s="1"/>
  <c r="BR60" i="44"/>
  <c r="BP60" i="44"/>
  <c r="BL60" i="44"/>
  <c r="BM60" i="44" s="1"/>
  <c r="BK60" i="44"/>
  <c r="BJ60" i="44"/>
  <c r="BI60" i="44"/>
  <c r="BH60" i="44"/>
  <c r="BF60" i="44"/>
  <c r="BD60" i="44"/>
  <c r="BC60" i="44"/>
  <c r="BB60" i="44"/>
  <c r="AZ60" i="44"/>
  <c r="AW60" i="44"/>
  <c r="AV60" i="44"/>
  <c r="AU60" i="44"/>
  <c r="AS60" i="44"/>
  <c r="AT60" i="44" s="1"/>
  <c r="AR60" i="44"/>
  <c r="AP60" i="44"/>
  <c r="AM60" i="44"/>
  <c r="AN60" i="44" s="1"/>
  <c r="AL60" i="44"/>
  <c r="AJ60" i="44"/>
  <c r="AF60" i="44"/>
  <c r="AG60" i="44" s="1"/>
  <c r="AE60" i="44"/>
  <c r="AD60" i="44"/>
  <c r="AC60" i="44"/>
  <c r="AB60" i="44"/>
  <c r="Z60" i="44"/>
  <c r="X60" i="44"/>
  <c r="W60" i="44"/>
  <c r="V60" i="44"/>
  <c r="T60" i="44"/>
  <c r="P60" i="44"/>
  <c r="Q60" i="44" s="1"/>
  <c r="O60" i="44"/>
  <c r="M60" i="44"/>
  <c r="N60" i="44" s="1"/>
  <c r="L60" i="44"/>
  <c r="J60" i="44"/>
  <c r="H60" i="44"/>
  <c r="G60" i="44"/>
  <c r="F60" i="44"/>
  <c r="D60" i="44"/>
  <c r="CO59" i="44"/>
  <c r="CP59" i="44" s="1"/>
  <c r="CN59" i="44"/>
  <c r="CM59" i="44"/>
  <c r="CQ59" i="44" s="1"/>
  <c r="CR59" i="44" s="1"/>
  <c r="CI59" i="44"/>
  <c r="CK59" i="44" s="1"/>
  <c r="CH59" i="44"/>
  <c r="CG59" i="44"/>
  <c r="CB59" i="44"/>
  <c r="CA59" i="44"/>
  <c r="CC59" i="44" s="1"/>
  <c r="BY59" i="44"/>
  <c r="BZ59" i="44" s="1"/>
  <c r="BX59" i="44"/>
  <c r="BV59" i="44"/>
  <c r="BT59" i="44"/>
  <c r="BS59" i="44"/>
  <c r="BR59" i="44"/>
  <c r="BP59" i="44"/>
  <c r="BL59" i="44"/>
  <c r="BK59" i="44"/>
  <c r="BM59" i="44" s="1"/>
  <c r="BJ59" i="44"/>
  <c r="BI59" i="44"/>
  <c r="BH59" i="44"/>
  <c r="BF59" i="44"/>
  <c r="BC59" i="44"/>
  <c r="BD59" i="44" s="1"/>
  <c r="BB59" i="44"/>
  <c r="AZ59" i="44"/>
  <c r="AV59" i="44"/>
  <c r="AU59" i="44"/>
  <c r="AW59" i="44" s="1"/>
  <c r="AT59" i="44"/>
  <c r="AS59" i="44"/>
  <c r="AR59" i="44"/>
  <c r="AP59" i="44"/>
  <c r="AM59" i="44"/>
  <c r="AN59" i="44" s="1"/>
  <c r="AL59" i="44"/>
  <c r="AJ59" i="44"/>
  <c r="AF59" i="44"/>
  <c r="AE59" i="44"/>
  <c r="AG59" i="44" s="1"/>
  <c r="AD59" i="44"/>
  <c r="AC59" i="44"/>
  <c r="AB59" i="44"/>
  <c r="Z59" i="44"/>
  <c r="W59" i="44"/>
  <c r="X59" i="44" s="1"/>
  <c r="V59" i="44"/>
  <c r="T59" i="44"/>
  <c r="Q59" i="44"/>
  <c r="P59" i="44"/>
  <c r="O59" i="44"/>
  <c r="M59" i="44"/>
  <c r="N59" i="44" s="1"/>
  <c r="L59" i="44"/>
  <c r="J59" i="44"/>
  <c r="G59" i="44"/>
  <c r="H59" i="44" s="1"/>
  <c r="F59" i="44"/>
  <c r="D59" i="44"/>
  <c r="CO58" i="44"/>
  <c r="CP58" i="44" s="1"/>
  <c r="CM58" i="44"/>
  <c r="CJ58" i="44"/>
  <c r="CI58" i="44"/>
  <c r="CG58" i="44"/>
  <c r="CK58" i="44" s="1"/>
  <c r="CV58" i="44" s="1"/>
  <c r="CB58" i="44"/>
  <c r="CA58" i="44"/>
  <c r="CC58" i="44" s="1"/>
  <c r="BY58" i="44"/>
  <c r="BZ58" i="44" s="1"/>
  <c r="BX58" i="44"/>
  <c r="BV58" i="44"/>
  <c r="BS58" i="44"/>
  <c r="BT58" i="44" s="1"/>
  <c r="BR58" i="44"/>
  <c r="BP58" i="44"/>
  <c r="BL58" i="44"/>
  <c r="BK58" i="44"/>
  <c r="BM58" i="44" s="1"/>
  <c r="BI58" i="44"/>
  <c r="BJ58" i="44" s="1"/>
  <c r="BH58" i="44"/>
  <c r="BF58" i="44"/>
  <c r="BC58" i="44"/>
  <c r="BD58" i="44" s="1"/>
  <c r="BB58" i="44"/>
  <c r="AZ58" i="44"/>
  <c r="AV58" i="44"/>
  <c r="AU58" i="44"/>
  <c r="AW58" i="44" s="1"/>
  <c r="AS58" i="44"/>
  <c r="AT58" i="44" s="1"/>
  <c r="AR58" i="44"/>
  <c r="AP58" i="44"/>
  <c r="AM58" i="44"/>
  <c r="AN58" i="44" s="1"/>
  <c r="AL58" i="44"/>
  <c r="AJ58" i="44"/>
  <c r="AF58" i="44"/>
  <c r="AE58" i="44"/>
  <c r="AG58" i="44" s="1"/>
  <c r="AC58" i="44"/>
  <c r="AD58" i="44" s="1"/>
  <c r="AB58" i="44"/>
  <c r="Z58" i="44"/>
  <c r="X58" i="44"/>
  <c r="W58" i="44"/>
  <c r="V58" i="44"/>
  <c r="T58" i="44"/>
  <c r="P58" i="44"/>
  <c r="O58" i="44"/>
  <c r="Q58" i="44" s="1"/>
  <c r="M58" i="44"/>
  <c r="N58" i="44" s="1"/>
  <c r="L58" i="44"/>
  <c r="J58" i="44"/>
  <c r="G58" i="44"/>
  <c r="H58" i="44" s="1"/>
  <c r="F58" i="44"/>
  <c r="D58" i="44"/>
  <c r="CP57" i="44"/>
  <c r="CO57" i="44"/>
  <c r="CM57" i="44"/>
  <c r="CQ57" i="44" s="1"/>
  <c r="CI57" i="44"/>
  <c r="CJ57" i="44" s="1"/>
  <c r="CH57" i="44"/>
  <c r="CG57" i="44"/>
  <c r="CC57" i="44"/>
  <c r="CB57" i="44"/>
  <c r="CA57" i="44"/>
  <c r="BY57" i="44"/>
  <c r="BZ57" i="44" s="1"/>
  <c r="BX57" i="44"/>
  <c r="BV57" i="44"/>
  <c r="BS57" i="44"/>
  <c r="BT57" i="44" s="1"/>
  <c r="BR57" i="44"/>
  <c r="BP57" i="44"/>
  <c r="BL57" i="44"/>
  <c r="BM57" i="44" s="1"/>
  <c r="BK57" i="44"/>
  <c r="BI57" i="44"/>
  <c r="BJ57" i="44" s="1"/>
  <c r="BH57" i="44"/>
  <c r="BF57" i="44"/>
  <c r="BD57" i="44"/>
  <c r="BC57" i="44"/>
  <c r="BB57" i="44"/>
  <c r="AZ57" i="44"/>
  <c r="AW57" i="44"/>
  <c r="AV57" i="44"/>
  <c r="AU57" i="44"/>
  <c r="AS57" i="44"/>
  <c r="AT57" i="44" s="1"/>
  <c r="AR57" i="44"/>
  <c r="AP57" i="44"/>
  <c r="AM57" i="44"/>
  <c r="AN57" i="44" s="1"/>
  <c r="AL57" i="44"/>
  <c r="AJ57" i="44"/>
  <c r="AF57" i="44"/>
  <c r="AG57" i="44" s="1"/>
  <c r="AE57" i="44"/>
  <c r="AC57" i="44"/>
  <c r="AD57" i="44" s="1"/>
  <c r="AB57" i="44"/>
  <c r="Z57" i="44"/>
  <c r="W57" i="44"/>
  <c r="X57" i="44" s="1"/>
  <c r="V57" i="44"/>
  <c r="T57" i="44"/>
  <c r="Q57" i="44"/>
  <c r="P57" i="44"/>
  <c r="O57" i="44"/>
  <c r="M57" i="44"/>
  <c r="N57" i="44" s="1"/>
  <c r="L57" i="44"/>
  <c r="J57" i="44"/>
  <c r="G57" i="44"/>
  <c r="H57" i="44" s="1"/>
  <c r="F57" i="44"/>
  <c r="D57" i="44"/>
  <c r="CW56" i="44"/>
  <c r="CX56" i="44" s="1"/>
  <c r="CQ56" i="44"/>
  <c r="CR56" i="44" s="1"/>
  <c r="CO56" i="44"/>
  <c r="CP56" i="44" s="1"/>
  <c r="CM56" i="44"/>
  <c r="CN56" i="44" s="1"/>
  <c r="CL56" i="44"/>
  <c r="CK56" i="44"/>
  <c r="CV56" i="44" s="1"/>
  <c r="CJ56" i="44"/>
  <c r="CI56" i="44"/>
  <c r="CH56" i="44"/>
  <c r="CG56" i="44"/>
  <c r="CB56" i="44"/>
  <c r="CC56" i="44" s="1"/>
  <c r="CA56" i="44"/>
  <c r="BY56" i="44"/>
  <c r="BZ56" i="44" s="1"/>
  <c r="BX56" i="44"/>
  <c r="BV56" i="44"/>
  <c r="BS56" i="44"/>
  <c r="BT56" i="44" s="1"/>
  <c r="BR56" i="44"/>
  <c r="BP56" i="44"/>
  <c r="BL56" i="44"/>
  <c r="BK56" i="44"/>
  <c r="BM56" i="44" s="1"/>
  <c r="BI56" i="44"/>
  <c r="BJ56" i="44" s="1"/>
  <c r="BH56" i="44"/>
  <c r="BF56" i="44"/>
  <c r="BD56" i="44"/>
  <c r="BC56" i="44"/>
  <c r="BB56" i="44"/>
  <c r="AZ56" i="44"/>
  <c r="AV56" i="44"/>
  <c r="AW56" i="44" s="1"/>
  <c r="AU56" i="44"/>
  <c r="AS56" i="44"/>
  <c r="AT56" i="44" s="1"/>
  <c r="AR56" i="44"/>
  <c r="AP56" i="44"/>
  <c r="AM56" i="44"/>
  <c r="AN56" i="44" s="1"/>
  <c r="AL56" i="44"/>
  <c r="AJ56" i="44"/>
  <c r="AF56" i="44"/>
  <c r="AG56" i="44" s="1"/>
  <c r="AE56" i="44"/>
  <c r="AD56" i="44"/>
  <c r="AC56" i="44"/>
  <c r="AB56" i="44"/>
  <c r="Z56" i="44"/>
  <c r="X56" i="44"/>
  <c r="W56" i="44"/>
  <c r="V56" i="44"/>
  <c r="T56" i="44"/>
  <c r="P56" i="44"/>
  <c r="Q56" i="44" s="1"/>
  <c r="O56" i="44"/>
  <c r="M56" i="44"/>
  <c r="N56" i="44" s="1"/>
  <c r="L56" i="44"/>
  <c r="J56" i="44"/>
  <c r="H56" i="44"/>
  <c r="G56" i="44"/>
  <c r="F56" i="44"/>
  <c r="D56" i="44"/>
  <c r="CV55" i="44"/>
  <c r="CP55" i="44"/>
  <c r="CO55" i="44"/>
  <c r="CQ55" i="44" s="1"/>
  <c r="CN55" i="44"/>
  <c r="CM55" i="44"/>
  <c r="CI55" i="44"/>
  <c r="CJ55" i="44" s="1"/>
  <c r="CH55" i="44"/>
  <c r="CG55" i="44"/>
  <c r="CK55" i="44" s="1"/>
  <c r="CL55" i="44" s="1"/>
  <c r="CB55" i="44"/>
  <c r="CA55" i="44"/>
  <c r="CC55" i="44" s="1"/>
  <c r="BY55" i="44"/>
  <c r="BZ55" i="44" s="1"/>
  <c r="BX55" i="44"/>
  <c r="BV55" i="44"/>
  <c r="BS55" i="44"/>
  <c r="BT55" i="44" s="1"/>
  <c r="BR55" i="44"/>
  <c r="BP55" i="44"/>
  <c r="BL55" i="44"/>
  <c r="BK55" i="44"/>
  <c r="BM55" i="44" s="1"/>
  <c r="BJ55" i="44"/>
  <c r="BI55" i="44"/>
  <c r="BH55" i="44"/>
  <c r="BF55" i="44"/>
  <c r="BC55" i="44"/>
  <c r="BD55" i="44" s="1"/>
  <c r="BB55" i="44"/>
  <c r="AZ55" i="44"/>
  <c r="AV55" i="44"/>
  <c r="AU55" i="44"/>
  <c r="AW55" i="44" s="1"/>
  <c r="AT55" i="44"/>
  <c r="AS55" i="44"/>
  <c r="AR55" i="44"/>
  <c r="AP55" i="44"/>
  <c r="AN55" i="44"/>
  <c r="AM55" i="44"/>
  <c r="AL55" i="44"/>
  <c r="AJ55" i="44"/>
  <c r="AF55" i="44"/>
  <c r="AE55" i="44"/>
  <c r="AG55" i="44" s="1"/>
  <c r="AD55" i="44"/>
  <c r="AC55" i="44"/>
  <c r="AB55" i="44"/>
  <c r="Z55" i="44"/>
  <c r="W55" i="44"/>
  <c r="X55" i="44" s="1"/>
  <c r="V55" i="44"/>
  <c r="T55" i="44"/>
  <c r="P55" i="44"/>
  <c r="Q55" i="44" s="1"/>
  <c r="O55" i="44"/>
  <c r="M55" i="44"/>
  <c r="N55" i="44" s="1"/>
  <c r="L55" i="44"/>
  <c r="J55" i="44"/>
  <c r="G55" i="44"/>
  <c r="H55" i="44" s="1"/>
  <c r="F55" i="44"/>
  <c r="D55" i="44"/>
  <c r="CV54" i="44"/>
  <c r="CP54" i="44"/>
  <c r="CO54" i="44"/>
  <c r="CM54" i="44"/>
  <c r="CQ54" i="44" s="1"/>
  <c r="CJ54" i="44"/>
  <c r="CI54" i="44"/>
  <c r="CG54" i="44"/>
  <c r="CK54" i="44" s="1"/>
  <c r="CL54" i="44" s="1"/>
  <c r="CB54" i="44"/>
  <c r="CC54" i="44" s="1"/>
  <c r="CA54" i="44"/>
  <c r="BY54" i="44"/>
  <c r="BZ54" i="44" s="1"/>
  <c r="BX54" i="44"/>
  <c r="BV54" i="44"/>
  <c r="BS54" i="44"/>
  <c r="BT54" i="44" s="1"/>
  <c r="BR54" i="44"/>
  <c r="BP54" i="44"/>
  <c r="BL54" i="44"/>
  <c r="BK54" i="44"/>
  <c r="BM54" i="44" s="1"/>
  <c r="BI54" i="44"/>
  <c r="BJ54" i="44" s="1"/>
  <c r="BH54" i="44"/>
  <c r="BF54" i="44"/>
  <c r="BC54" i="44"/>
  <c r="BD54" i="44" s="1"/>
  <c r="BB54" i="44"/>
  <c r="AZ54" i="44"/>
  <c r="AV54" i="44"/>
  <c r="AU54" i="44"/>
  <c r="AW54" i="44" s="1"/>
  <c r="AT54" i="44"/>
  <c r="AS54" i="44"/>
  <c r="AR54" i="44"/>
  <c r="AP54" i="44"/>
  <c r="AM54" i="44"/>
  <c r="AN54" i="44" s="1"/>
  <c r="AL54" i="44"/>
  <c r="AJ54" i="44"/>
  <c r="AF54" i="44"/>
  <c r="AE54" i="44"/>
  <c r="AG54" i="44" s="1"/>
  <c r="AC54" i="44"/>
  <c r="AD54" i="44" s="1"/>
  <c r="AB54" i="44"/>
  <c r="Z54" i="44"/>
  <c r="W54" i="44"/>
  <c r="X54" i="44" s="1"/>
  <c r="V54" i="44"/>
  <c r="T54" i="44"/>
  <c r="Q54" i="44"/>
  <c r="P54" i="44"/>
  <c r="O54" i="44"/>
  <c r="M54" i="44"/>
  <c r="N54" i="44" s="1"/>
  <c r="L54" i="44"/>
  <c r="J54" i="44"/>
  <c r="G54" i="44"/>
  <c r="H54" i="44" s="1"/>
  <c r="F54" i="44"/>
  <c r="D54" i="44"/>
  <c r="CP53" i="44"/>
  <c r="CO53" i="44"/>
  <c r="CM53" i="44"/>
  <c r="CI53" i="44"/>
  <c r="CJ53" i="44" s="1"/>
  <c r="CG53" i="44"/>
  <c r="CK53" i="44" s="1"/>
  <c r="CB53" i="44"/>
  <c r="CC53" i="44" s="1"/>
  <c r="CA53" i="44"/>
  <c r="BY53" i="44"/>
  <c r="BZ53" i="44" s="1"/>
  <c r="BX53" i="44"/>
  <c r="BV53" i="44"/>
  <c r="BS53" i="44"/>
  <c r="BT53" i="44" s="1"/>
  <c r="BR53" i="44"/>
  <c r="BP53" i="44"/>
  <c r="BM53" i="44"/>
  <c r="BL53" i="44"/>
  <c r="BK53" i="44"/>
  <c r="BJ53" i="44"/>
  <c r="BI53" i="44"/>
  <c r="BH53" i="44"/>
  <c r="BF53" i="44"/>
  <c r="BD53" i="44"/>
  <c r="BC53" i="44"/>
  <c r="BB53" i="44"/>
  <c r="AZ53" i="44"/>
  <c r="AV53" i="44"/>
  <c r="AU53" i="44"/>
  <c r="AW53" i="44" s="1"/>
  <c r="AS53" i="44"/>
  <c r="AT53" i="44" s="1"/>
  <c r="AR53" i="44"/>
  <c r="AP53" i="44"/>
  <c r="AM53" i="44"/>
  <c r="AN53" i="44" s="1"/>
  <c r="AL53" i="44"/>
  <c r="AJ53" i="44"/>
  <c r="AG53" i="44"/>
  <c r="AF53" i="44"/>
  <c r="AE53" i="44"/>
  <c r="AC53" i="44"/>
  <c r="AD53" i="44" s="1"/>
  <c r="AB53" i="44"/>
  <c r="Z53" i="44"/>
  <c r="X53" i="44"/>
  <c r="W53" i="44"/>
  <c r="V53" i="44"/>
  <c r="T53" i="44"/>
  <c r="P53" i="44"/>
  <c r="O53" i="44"/>
  <c r="Q53" i="44" s="1"/>
  <c r="N53" i="44"/>
  <c r="M53" i="44"/>
  <c r="L53" i="44"/>
  <c r="J53" i="44"/>
  <c r="G53" i="44"/>
  <c r="H53" i="44" s="1"/>
  <c r="F53" i="44"/>
  <c r="D53" i="44"/>
  <c r="CO52" i="44"/>
  <c r="CP52" i="44" s="1"/>
  <c r="CM52" i="44"/>
  <c r="CQ52" i="44" s="1"/>
  <c r="CI52" i="44"/>
  <c r="CJ52" i="44" s="1"/>
  <c r="CG52" i="44"/>
  <c r="CK52" i="44" s="1"/>
  <c r="CB52" i="44"/>
  <c r="CA52" i="44"/>
  <c r="CC52" i="44" s="1"/>
  <c r="BY52" i="44"/>
  <c r="BZ52" i="44" s="1"/>
  <c r="BX52" i="44"/>
  <c r="BV52" i="44"/>
  <c r="BT52" i="44"/>
  <c r="BS52" i="44"/>
  <c r="BR52" i="44"/>
  <c r="BP52" i="44"/>
  <c r="BL52" i="44"/>
  <c r="BK52" i="44"/>
  <c r="BM52" i="44" s="1"/>
  <c r="BI52" i="44"/>
  <c r="BJ52" i="44" s="1"/>
  <c r="BH52" i="44"/>
  <c r="BF52" i="44"/>
  <c r="BC52" i="44"/>
  <c r="BD52" i="44" s="1"/>
  <c r="BB52" i="44"/>
  <c r="AZ52" i="44"/>
  <c r="AV52" i="44"/>
  <c r="AU52" i="44"/>
  <c r="AW52" i="44" s="1"/>
  <c r="AS52" i="44"/>
  <c r="AT52" i="44" s="1"/>
  <c r="AR52" i="44"/>
  <c r="AP52" i="44"/>
  <c r="AN52" i="44"/>
  <c r="AM52" i="44"/>
  <c r="AL52" i="44"/>
  <c r="AJ52" i="44"/>
  <c r="AF52" i="44"/>
  <c r="AE52" i="44"/>
  <c r="AG52" i="44" s="1"/>
  <c r="AC52" i="44"/>
  <c r="AD52" i="44" s="1"/>
  <c r="AB52" i="44"/>
  <c r="Z52" i="44"/>
  <c r="W52" i="44"/>
  <c r="X52" i="44" s="1"/>
  <c r="V52" i="44"/>
  <c r="T52" i="44"/>
  <c r="P52" i="44"/>
  <c r="Q52" i="44" s="1"/>
  <c r="O52" i="44"/>
  <c r="M52" i="44"/>
  <c r="N52" i="44" s="1"/>
  <c r="L52" i="44"/>
  <c r="J52" i="44"/>
  <c r="H52" i="44"/>
  <c r="G52" i="44"/>
  <c r="F52" i="44"/>
  <c r="D52" i="44"/>
  <c r="CO51" i="44"/>
  <c r="CP51" i="44" s="1"/>
  <c r="CN51" i="44"/>
  <c r="CM51" i="44"/>
  <c r="CQ51" i="44" s="1"/>
  <c r="CW51" i="44" s="1"/>
  <c r="CI51" i="44"/>
  <c r="CJ51" i="44" s="1"/>
  <c r="CH51" i="44"/>
  <c r="CG51" i="44"/>
  <c r="CB51" i="44"/>
  <c r="CA51" i="44"/>
  <c r="CC51" i="44" s="1"/>
  <c r="BZ51" i="44"/>
  <c r="BY51" i="44"/>
  <c r="BX51" i="44"/>
  <c r="BV51" i="44"/>
  <c r="BS51" i="44"/>
  <c r="BT51" i="44" s="1"/>
  <c r="BR51" i="44"/>
  <c r="BP51" i="44"/>
  <c r="BM51" i="44"/>
  <c r="BL51" i="44"/>
  <c r="BK51" i="44"/>
  <c r="BI51" i="44"/>
  <c r="BJ51" i="44" s="1"/>
  <c r="BH51" i="44"/>
  <c r="BF51" i="44"/>
  <c r="BC51" i="44"/>
  <c r="BD51" i="44" s="1"/>
  <c r="BB51" i="44"/>
  <c r="AZ51" i="44"/>
  <c r="AV51" i="44"/>
  <c r="AU51" i="44"/>
  <c r="AW51" i="44" s="1"/>
  <c r="AT51" i="44"/>
  <c r="AS51" i="44"/>
  <c r="AR51" i="44"/>
  <c r="AP51" i="44"/>
  <c r="AM51" i="44"/>
  <c r="AN51" i="44" s="1"/>
  <c r="AL51" i="44"/>
  <c r="AJ51" i="44"/>
  <c r="AF51" i="44"/>
  <c r="AE51" i="44"/>
  <c r="AG51" i="44" s="1"/>
  <c r="AC51" i="44"/>
  <c r="AD51" i="44" s="1"/>
  <c r="AB51" i="44"/>
  <c r="Z51" i="44"/>
  <c r="W51" i="44"/>
  <c r="X51" i="44" s="1"/>
  <c r="V51" i="44"/>
  <c r="T51" i="44"/>
  <c r="P51" i="44"/>
  <c r="O51" i="44"/>
  <c r="Q51" i="44" s="1"/>
  <c r="N51" i="44"/>
  <c r="M51" i="44"/>
  <c r="L51" i="44"/>
  <c r="J51" i="44"/>
  <c r="G51" i="44"/>
  <c r="H51" i="44" s="1"/>
  <c r="F51" i="44"/>
  <c r="D51" i="44"/>
  <c r="CV50" i="44"/>
  <c r="CO50" i="44"/>
  <c r="CP50" i="44" s="1"/>
  <c r="CM50" i="44"/>
  <c r="CJ50" i="44"/>
  <c r="CI50" i="44"/>
  <c r="CG50" i="44"/>
  <c r="CK50" i="44" s="1"/>
  <c r="CL50" i="44" s="1"/>
  <c r="CB50" i="44"/>
  <c r="CA50" i="44"/>
  <c r="CC50" i="44" s="1"/>
  <c r="BY50" i="44"/>
  <c r="BZ50" i="44" s="1"/>
  <c r="BX50" i="44"/>
  <c r="BV50" i="44"/>
  <c r="BS50" i="44"/>
  <c r="BT50" i="44" s="1"/>
  <c r="BR50" i="44"/>
  <c r="BP50" i="44"/>
  <c r="BL50" i="44"/>
  <c r="BK50" i="44"/>
  <c r="BM50" i="44" s="1"/>
  <c r="BI50" i="44"/>
  <c r="BJ50" i="44" s="1"/>
  <c r="BH50" i="44"/>
  <c r="BF50" i="44"/>
  <c r="BD50" i="44"/>
  <c r="BC50" i="44"/>
  <c r="BB50" i="44"/>
  <c r="AZ50" i="44"/>
  <c r="AV50" i="44"/>
  <c r="AU50" i="44"/>
  <c r="AW50" i="44" s="1"/>
  <c r="AS50" i="44"/>
  <c r="AT50" i="44" s="1"/>
  <c r="AR50" i="44"/>
  <c r="AP50" i="44"/>
  <c r="AM50" i="44"/>
  <c r="AN50" i="44" s="1"/>
  <c r="AL50" i="44"/>
  <c r="AJ50" i="44"/>
  <c r="AF50" i="44"/>
  <c r="AE50" i="44"/>
  <c r="AG50" i="44" s="1"/>
  <c r="AC50" i="44"/>
  <c r="AD50" i="44" s="1"/>
  <c r="AB50" i="44"/>
  <c r="Z50" i="44"/>
  <c r="X50" i="44"/>
  <c r="W50" i="44"/>
  <c r="V50" i="44"/>
  <c r="T50" i="44"/>
  <c r="P50" i="44"/>
  <c r="O50" i="44"/>
  <c r="Q50" i="44" s="1"/>
  <c r="M50" i="44"/>
  <c r="N50" i="44" s="1"/>
  <c r="L50" i="44"/>
  <c r="J50" i="44"/>
  <c r="G50" i="44"/>
  <c r="H50" i="44" s="1"/>
  <c r="F50" i="44"/>
  <c r="D50" i="44"/>
  <c r="CR49" i="44"/>
  <c r="CQ49" i="44"/>
  <c r="CW49" i="44" s="1"/>
  <c r="CP49" i="44"/>
  <c r="CO49" i="44"/>
  <c r="CN49" i="44"/>
  <c r="CM49" i="44"/>
  <c r="CJ49" i="44"/>
  <c r="CI49" i="44"/>
  <c r="CG49" i="44"/>
  <c r="CK49" i="44" s="1"/>
  <c r="CB49" i="44"/>
  <c r="CA49" i="44"/>
  <c r="CC49" i="44" s="1"/>
  <c r="BZ49" i="44"/>
  <c r="BY49" i="44"/>
  <c r="BX49" i="44"/>
  <c r="BV49" i="44"/>
  <c r="BS49" i="44"/>
  <c r="BT49" i="44" s="1"/>
  <c r="BR49" i="44"/>
  <c r="BP49" i="44"/>
  <c r="BL49" i="44"/>
  <c r="BM49" i="44" s="1"/>
  <c r="BK49" i="44"/>
  <c r="BJ49" i="44"/>
  <c r="BI49" i="44"/>
  <c r="BH49" i="44"/>
  <c r="BF49" i="44"/>
  <c r="BD49" i="44"/>
  <c r="BC49" i="44"/>
  <c r="BB49" i="44"/>
  <c r="AZ49" i="44"/>
  <c r="AV49" i="44"/>
  <c r="AU49" i="44"/>
  <c r="AW49" i="44" s="1"/>
  <c r="AS49" i="44"/>
  <c r="AT49" i="44" s="1"/>
  <c r="AR49" i="44"/>
  <c r="AP49" i="44"/>
  <c r="AM49" i="44"/>
  <c r="AN49" i="44" s="1"/>
  <c r="AL49" i="44"/>
  <c r="AJ49" i="44"/>
  <c r="AF49" i="44"/>
  <c r="AG49" i="44" s="1"/>
  <c r="AE49" i="44"/>
  <c r="AD49" i="44"/>
  <c r="AC49" i="44"/>
  <c r="AB49" i="44"/>
  <c r="Z49" i="44"/>
  <c r="X49" i="44"/>
  <c r="W49" i="44"/>
  <c r="V49" i="44"/>
  <c r="T49" i="44"/>
  <c r="P49" i="44"/>
  <c r="O49" i="44"/>
  <c r="Q49" i="44" s="1"/>
  <c r="M49" i="44"/>
  <c r="N49" i="44" s="1"/>
  <c r="L49" i="44"/>
  <c r="J49" i="44"/>
  <c r="G49" i="44"/>
  <c r="H49" i="44" s="1"/>
  <c r="F49" i="44"/>
  <c r="D49" i="44"/>
  <c r="CW48" i="44"/>
  <c r="CO48" i="44"/>
  <c r="CP48" i="44" s="1"/>
  <c r="CN48" i="44"/>
  <c r="CM48" i="44"/>
  <c r="CQ48" i="44" s="1"/>
  <c r="CR48" i="44" s="1"/>
  <c r="CI48" i="44"/>
  <c r="CJ48" i="44" s="1"/>
  <c r="CG48" i="44"/>
  <c r="CK48" i="44" s="1"/>
  <c r="CV48" i="44" s="1"/>
  <c r="CX48" i="44" s="1"/>
  <c r="CB48" i="44"/>
  <c r="CA48" i="44"/>
  <c r="CC48" i="44" s="1"/>
  <c r="BY48" i="44"/>
  <c r="BZ48" i="44" s="1"/>
  <c r="BX48" i="44"/>
  <c r="BV48" i="44"/>
  <c r="BS48" i="44"/>
  <c r="BT48" i="44" s="1"/>
  <c r="BR48" i="44"/>
  <c r="BP48" i="44"/>
  <c r="BL48" i="44"/>
  <c r="BK48" i="44"/>
  <c r="BM48" i="44" s="1"/>
  <c r="BJ48" i="44"/>
  <c r="BI48" i="44"/>
  <c r="BH48" i="44"/>
  <c r="BF48" i="44"/>
  <c r="BC48" i="44"/>
  <c r="BD48" i="44" s="1"/>
  <c r="BB48" i="44"/>
  <c r="AZ48" i="44"/>
  <c r="AV48" i="44"/>
  <c r="AU48" i="44"/>
  <c r="AW48" i="44" s="1"/>
  <c r="AS48" i="44"/>
  <c r="AT48" i="44" s="1"/>
  <c r="AR48" i="44"/>
  <c r="AP48" i="44"/>
  <c r="AM48" i="44"/>
  <c r="AN48" i="44" s="1"/>
  <c r="AL48" i="44"/>
  <c r="AJ48" i="44"/>
  <c r="AF48" i="44"/>
  <c r="AE48" i="44"/>
  <c r="AG48" i="44" s="1"/>
  <c r="AD48" i="44"/>
  <c r="AC48" i="44"/>
  <c r="AB48" i="44"/>
  <c r="Z48" i="44"/>
  <c r="X48" i="44"/>
  <c r="W48" i="44"/>
  <c r="V48" i="44"/>
  <c r="T48" i="44"/>
  <c r="Q48" i="44"/>
  <c r="P48" i="44"/>
  <c r="O48" i="44"/>
  <c r="M48" i="44"/>
  <c r="N48" i="44" s="1"/>
  <c r="L48" i="44"/>
  <c r="J48" i="44"/>
  <c r="G48" i="44"/>
  <c r="H48" i="44" s="1"/>
  <c r="F48" i="44"/>
  <c r="D48" i="44"/>
  <c r="CP47" i="44"/>
  <c r="CO47" i="44"/>
  <c r="CM47" i="44"/>
  <c r="CI47" i="44"/>
  <c r="CJ47" i="44" s="1"/>
  <c r="CG47" i="44"/>
  <c r="CB47" i="44"/>
  <c r="CA47" i="44"/>
  <c r="CC47" i="44" s="1"/>
  <c r="BY47" i="44"/>
  <c r="BZ47" i="44" s="1"/>
  <c r="BX47" i="44"/>
  <c r="BV47" i="44"/>
  <c r="BS47" i="44"/>
  <c r="BT47" i="44" s="1"/>
  <c r="BR47" i="44"/>
  <c r="BP47" i="44"/>
  <c r="BL47" i="44"/>
  <c r="BK47" i="44"/>
  <c r="BM47" i="44" s="1"/>
  <c r="BJ47" i="44"/>
  <c r="BI47" i="44"/>
  <c r="BH47" i="44"/>
  <c r="BF47" i="44"/>
  <c r="BC47" i="44"/>
  <c r="BD47" i="44" s="1"/>
  <c r="BB47" i="44"/>
  <c r="AZ47" i="44"/>
  <c r="AV47" i="44"/>
  <c r="AU47" i="44"/>
  <c r="AW47" i="44" s="1"/>
  <c r="AT47" i="44"/>
  <c r="AS47" i="44"/>
  <c r="AR47" i="44"/>
  <c r="AP47" i="44"/>
  <c r="AM47" i="44"/>
  <c r="AN47" i="44" s="1"/>
  <c r="AL47" i="44"/>
  <c r="AJ47" i="44"/>
  <c r="AF47" i="44"/>
  <c r="AE47" i="44"/>
  <c r="AG47" i="44" s="1"/>
  <c r="AC47" i="44"/>
  <c r="AD47" i="44" s="1"/>
  <c r="AB47" i="44"/>
  <c r="Z47" i="44"/>
  <c r="W47" i="44"/>
  <c r="X47" i="44" s="1"/>
  <c r="V47" i="44"/>
  <c r="T47" i="44"/>
  <c r="P47" i="44"/>
  <c r="Q47" i="44" s="1"/>
  <c r="O47" i="44"/>
  <c r="M47" i="44"/>
  <c r="N47" i="44" s="1"/>
  <c r="L47" i="44"/>
  <c r="J47" i="44"/>
  <c r="G47" i="44"/>
  <c r="H47" i="44" s="1"/>
  <c r="F47" i="44"/>
  <c r="D47" i="44"/>
  <c r="CO46" i="44"/>
  <c r="CP46" i="44" s="1"/>
  <c r="CM46" i="44"/>
  <c r="CQ46" i="44" s="1"/>
  <c r="CR46" i="44" s="1"/>
  <c r="CK46" i="44"/>
  <c r="CL46" i="44" s="1"/>
  <c r="CI46" i="44"/>
  <c r="CJ46" i="44" s="1"/>
  <c r="CG46" i="44"/>
  <c r="CH46" i="44" s="1"/>
  <c r="CC46" i="44"/>
  <c r="CB46" i="44"/>
  <c r="CA46" i="44"/>
  <c r="BY46" i="44"/>
  <c r="BZ46" i="44" s="1"/>
  <c r="BX46" i="44"/>
  <c r="BV46" i="44"/>
  <c r="BS46" i="44"/>
  <c r="BT46" i="44" s="1"/>
  <c r="BR46" i="44"/>
  <c r="BP46" i="44"/>
  <c r="BM46" i="44"/>
  <c r="BL46" i="44"/>
  <c r="BK46" i="44"/>
  <c r="BI46" i="44"/>
  <c r="BJ46" i="44" s="1"/>
  <c r="BH46" i="44"/>
  <c r="BF46" i="44"/>
  <c r="BC46" i="44"/>
  <c r="BD46" i="44" s="1"/>
  <c r="BB46" i="44"/>
  <c r="AZ46" i="44"/>
  <c r="AW46" i="44"/>
  <c r="AV46" i="44"/>
  <c r="AU46" i="44"/>
  <c r="AS46" i="44"/>
  <c r="AT46" i="44" s="1"/>
  <c r="AR46" i="44"/>
  <c r="AP46" i="44"/>
  <c r="AM46" i="44"/>
  <c r="AN46" i="44" s="1"/>
  <c r="AL46" i="44"/>
  <c r="AJ46" i="44"/>
  <c r="AF46" i="44"/>
  <c r="AE46" i="44"/>
  <c r="AG46" i="44" s="1"/>
  <c r="AC46" i="44"/>
  <c r="AD46" i="44" s="1"/>
  <c r="AB46" i="44"/>
  <c r="Z46" i="44"/>
  <c r="W46" i="44"/>
  <c r="X46" i="44" s="1"/>
  <c r="V46" i="44"/>
  <c r="T46" i="44"/>
  <c r="Q46" i="44"/>
  <c r="P46" i="44"/>
  <c r="O46" i="44"/>
  <c r="M46" i="44"/>
  <c r="N46" i="44" s="1"/>
  <c r="L46" i="44"/>
  <c r="J46" i="44"/>
  <c r="G46" i="44"/>
  <c r="H46" i="44" s="1"/>
  <c r="F46" i="44"/>
  <c r="D46" i="44"/>
  <c r="CV45" i="44"/>
  <c r="CQ45" i="44"/>
  <c r="CW45" i="44" s="1"/>
  <c r="CO45" i="44"/>
  <c r="CP45" i="44" s="1"/>
  <c r="CM45" i="44"/>
  <c r="CN45" i="44" s="1"/>
  <c r="CK45" i="44"/>
  <c r="CL45" i="44" s="1"/>
  <c r="CJ45" i="44"/>
  <c r="CI45" i="44"/>
  <c r="CH45" i="44"/>
  <c r="CG45" i="44"/>
  <c r="CB45" i="44"/>
  <c r="CC45" i="44" s="1"/>
  <c r="CA45" i="44"/>
  <c r="BY45" i="44"/>
  <c r="BZ45" i="44" s="1"/>
  <c r="BX45" i="44"/>
  <c r="BV45" i="44"/>
  <c r="BT45" i="44"/>
  <c r="BS45" i="44"/>
  <c r="BR45" i="44"/>
  <c r="BP45" i="44"/>
  <c r="BL45" i="44"/>
  <c r="BK45" i="44"/>
  <c r="BM45" i="44" s="1"/>
  <c r="BI45" i="44"/>
  <c r="BJ45" i="44" s="1"/>
  <c r="BH45" i="44"/>
  <c r="BF45" i="44"/>
  <c r="BD45" i="44"/>
  <c r="BC45" i="44"/>
  <c r="BB45" i="44"/>
  <c r="AZ45" i="44"/>
  <c r="AV45" i="44"/>
  <c r="AW45" i="44" s="1"/>
  <c r="AU45" i="44"/>
  <c r="AS45" i="44"/>
  <c r="AT45" i="44" s="1"/>
  <c r="AR45" i="44"/>
  <c r="AP45" i="44"/>
  <c r="AM45" i="44"/>
  <c r="AN45" i="44" s="1"/>
  <c r="AL45" i="44"/>
  <c r="AJ45" i="44"/>
  <c r="AF45" i="44"/>
  <c r="AE45" i="44"/>
  <c r="AG45" i="44" s="1"/>
  <c r="AC45" i="44"/>
  <c r="AD45" i="44" s="1"/>
  <c r="AB45" i="44"/>
  <c r="Z45" i="44"/>
  <c r="X45" i="44"/>
  <c r="W45" i="44"/>
  <c r="V45" i="44"/>
  <c r="T45" i="44"/>
  <c r="P45" i="44"/>
  <c r="Q45" i="44" s="1"/>
  <c r="O45" i="44"/>
  <c r="M45" i="44"/>
  <c r="N45" i="44" s="1"/>
  <c r="L45" i="44"/>
  <c r="J45" i="44"/>
  <c r="G45" i="44"/>
  <c r="H45" i="44" s="1"/>
  <c r="F45" i="44"/>
  <c r="D45" i="44"/>
  <c r="CV44" i="44"/>
  <c r="CO44" i="44"/>
  <c r="CQ44" i="44" s="1"/>
  <c r="CN44" i="44"/>
  <c r="CM44" i="44"/>
  <c r="CI44" i="44"/>
  <c r="CJ44" i="44" s="1"/>
  <c r="CH44" i="44"/>
  <c r="CG44" i="44"/>
  <c r="CK44" i="44" s="1"/>
  <c r="CL44" i="44" s="1"/>
  <c r="CB44" i="44"/>
  <c r="CA44" i="44"/>
  <c r="CC44" i="44" s="1"/>
  <c r="BY44" i="44"/>
  <c r="BZ44" i="44" s="1"/>
  <c r="BX44" i="44"/>
  <c r="BV44" i="44"/>
  <c r="BS44" i="44"/>
  <c r="BT44" i="44" s="1"/>
  <c r="BR44" i="44"/>
  <c r="BP44" i="44"/>
  <c r="BL44" i="44"/>
  <c r="BK44" i="44"/>
  <c r="BM44" i="44" s="1"/>
  <c r="BJ44" i="44"/>
  <c r="BI44" i="44"/>
  <c r="BH44" i="44"/>
  <c r="BF44" i="44"/>
  <c r="BC44" i="44"/>
  <c r="BD44" i="44" s="1"/>
  <c r="BB44" i="44"/>
  <c r="AZ44" i="44"/>
  <c r="AV44" i="44"/>
  <c r="AU44" i="44"/>
  <c r="AW44" i="44" s="1"/>
  <c r="AT44" i="44"/>
  <c r="AS44" i="44"/>
  <c r="AR44" i="44"/>
  <c r="AP44" i="44"/>
  <c r="AM44" i="44"/>
  <c r="AN44" i="44" s="1"/>
  <c r="AL44" i="44"/>
  <c r="AJ44" i="44"/>
  <c r="AF44" i="44"/>
  <c r="AE44" i="44"/>
  <c r="AG44" i="44" s="1"/>
  <c r="AD44" i="44"/>
  <c r="AC44" i="44"/>
  <c r="AB44" i="44"/>
  <c r="Z44" i="44"/>
  <c r="W44" i="44"/>
  <c r="X44" i="44" s="1"/>
  <c r="V44" i="44"/>
  <c r="T44" i="44"/>
  <c r="P44" i="44"/>
  <c r="O44" i="44"/>
  <c r="Q44" i="44" s="1"/>
  <c r="M44" i="44"/>
  <c r="N44" i="44" s="1"/>
  <c r="L44" i="44"/>
  <c r="J44" i="44"/>
  <c r="G44" i="44"/>
  <c r="H44" i="44" s="1"/>
  <c r="F44" i="44"/>
  <c r="D44" i="44"/>
  <c r="CV43" i="44"/>
  <c r="CP43" i="44"/>
  <c r="CO43" i="44"/>
  <c r="CM43" i="44"/>
  <c r="CQ43" i="44" s="1"/>
  <c r="CW43" i="44" s="1"/>
  <c r="CX43" i="44" s="1"/>
  <c r="CJ43" i="44"/>
  <c r="CI43" i="44"/>
  <c r="CG43" i="44"/>
  <c r="CK43" i="44" s="1"/>
  <c r="CL43" i="44" s="1"/>
  <c r="CB43" i="44"/>
  <c r="CA43" i="44"/>
  <c r="CC43" i="44" s="1"/>
  <c r="BY43" i="44"/>
  <c r="BZ43" i="44" s="1"/>
  <c r="BX43" i="44"/>
  <c r="BV43" i="44"/>
  <c r="BS43" i="44"/>
  <c r="BT43" i="44" s="1"/>
  <c r="BR43" i="44"/>
  <c r="BP43" i="44"/>
  <c r="BL43" i="44"/>
  <c r="BK43" i="44"/>
  <c r="BM43" i="44" s="1"/>
  <c r="BI43" i="44"/>
  <c r="BJ43" i="44" s="1"/>
  <c r="BH43" i="44"/>
  <c r="BF43" i="44"/>
  <c r="BC43" i="44"/>
  <c r="BD43" i="44" s="1"/>
  <c r="BB43" i="44"/>
  <c r="AZ43" i="44"/>
  <c r="AV43" i="44"/>
  <c r="AU43" i="44"/>
  <c r="AW43" i="44" s="1"/>
  <c r="AS43" i="44"/>
  <c r="AT43" i="44" s="1"/>
  <c r="AR43" i="44"/>
  <c r="AP43" i="44"/>
  <c r="AM43" i="44"/>
  <c r="AN43" i="44" s="1"/>
  <c r="AL43" i="44"/>
  <c r="AJ43" i="44"/>
  <c r="AF43" i="44"/>
  <c r="AE43" i="44"/>
  <c r="AG43" i="44" s="1"/>
  <c r="AC43" i="44"/>
  <c r="AD43" i="44" s="1"/>
  <c r="AB43" i="44"/>
  <c r="Z43" i="44"/>
  <c r="W43" i="44"/>
  <c r="X43" i="44" s="1"/>
  <c r="V43" i="44"/>
  <c r="T43" i="44"/>
  <c r="Q43" i="44"/>
  <c r="P43" i="44"/>
  <c r="O43" i="44"/>
  <c r="M43" i="44"/>
  <c r="N43" i="44" s="1"/>
  <c r="L43" i="44"/>
  <c r="J43" i="44"/>
  <c r="G43" i="44"/>
  <c r="H43" i="44" s="1"/>
  <c r="F43" i="44"/>
  <c r="D43" i="44"/>
  <c r="CP42" i="44"/>
  <c r="CO42" i="44"/>
  <c r="CM42" i="44"/>
  <c r="CQ42" i="44" s="1"/>
  <c r="CI42" i="44"/>
  <c r="CJ42" i="44" s="1"/>
  <c r="CG42" i="44"/>
  <c r="CK42" i="44" s="1"/>
  <c r="CB42" i="44"/>
  <c r="CC42" i="44" s="1"/>
  <c r="CA42" i="44"/>
  <c r="BY42" i="44"/>
  <c r="BZ42" i="44" s="1"/>
  <c r="BX42" i="44"/>
  <c r="BV42" i="44"/>
  <c r="BS42" i="44"/>
  <c r="BT42" i="44" s="1"/>
  <c r="BR42" i="44"/>
  <c r="BP42" i="44"/>
  <c r="BM42" i="44"/>
  <c r="BL42" i="44"/>
  <c r="BK42" i="44"/>
  <c r="BI42" i="44"/>
  <c r="BJ42" i="44" s="1"/>
  <c r="BH42" i="44"/>
  <c r="BF42" i="44"/>
  <c r="BC42" i="44"/>
  <c r="BD42" i="44" s="1"/>
  <c r="BB42" i="44"/>
  <c r="AZ42" i="44"/>
  <c r="AV42" i="44"/>
  <c r="AU42" i="44"/>
  <c r="AW42" i="44" s="1"/>
  <c r="AS42" i="44"/>
  <c r="AT42" i="44" s="1"/>
  <c r="AR42" i="44"/>
  <c r="AP42" i="44"/>
  <c r="AM42" i="44"/>
  <c r="AN42" i="44" s="1"/>
  <c r="AL42" i="44"/>
  <c r="AJ42" i="44"/>
  <c r="AG42" i="44"/>
  <c r="AF42" i="44"/>
  <c r="AE42" i="44"/>
  <c r="AC42" i="44"/>
  <c r="AD42" i="44" s="1"/>
  <c r="AB42" i="44"/>
  <c r="Z42" i="44"/>
  <c r="W42" i="44"/>
  <c r="X42" i="44" s="1"/>
  <c r="V42" i="44"/>
  <c r="T42" i="44"/>
  <c r="P42" i="44"/>
  <c r="O42" i="44"/>
  <c r="Q42" i="44" s="1"/>
  <c r="N42" i="44"/>
  <c r="M42" i="44"/>
  <c r="L42" i="44"/>
  <c r="J42" i="44"/>
  <c r="G42" i="44"/>
  <c r="H42" i="44" s="1"/>
  <c r="F42" i="44"/>
  <c r="D42" i="44"/>
  <c r="CO41" i="44"/>
  <c r="CP41" i="44" s="1"/>
  <c r="CM41" i="44"/>
  <c r="CQ41" i="44" s="1"/>
  <c r="CI41" i="44"/>
  <c r="CJ41" i="44" s="1"/>
  <c r="CG41" i="44"/>
  <c r="CH41" i="44" s="1"/>
  <c r="CB41" i="44"/>
  <c r="CA41" i="44"/>
  <c r="CC41" i="44" s="1"/>
  <c r="BY41" i="44"/>
  <c r="BZ41" i="44" s="1"/>
  <c r="BX41" i="44"/>
  <c r="BV41" i="44"/>
  <c r="BT41" i="44"/>
  <c r="BS41" i="44"/>
  <c r="BR41" i="44"/>
  <c r="BP41" i="44"/>
  <c r="BL41" i="44"/>
  <c r="BK41" i="44"/>
  <c r="BM41" i="44" s="1"/>
  <c r="BI41" i="44"/>
  <c r="BJ41" i="44" s="1"/>
  <c r="BH41" i="44"/>
  <c r="BF41" i="44"/>
  <c r="BD41" i="44"/>
  <c r="BC41" i="44"/>
  <c r="BB41" i="44"/>
  <c r="AZ41" i="44"/>
  <c r="AV41" i="44"/>
  <c r="AU41" i="44"/>
  <c r="AW41" i="44" s="1"/>
  <c r="AS41" i="44"/>
  <c r="AT41" i="44" s="1"/>
  <c r="AR41" i="44"/>
  <c r="AP41" i="44"/>
  <c r="AN41" i="44"/>
  <c r="AM41" i="44"/>
  <c r="AL41" i="44"/>
  <c r="AJ41" i="44"/>
  <c r="AF41" i="44"/>
  <c r="AE41" i="44"/>
  <c r="AG41" i="44" s="1"/>
  <c r="AC41" i="44"/>
  <c r="AD41" i="44" s="1"/>
  <c r="AB41" i="44"/>
  <c r="Z41" i="44"/>
  <c r="W41" i="44"/>
  <c r="X41" i="44" s="1"/>
  <c r="V41" i="44"/>
  <c r="T41" i="44"/>
  <c r="P41" i="44"/>
  <c r="O41" i="44"/>
  <c r="Q41" i="44" s="1"/>
  <c r="M41" i="44"/>
  <c r="N41" i="44" s="1"/>
  <c r="L41" i="44"/>
  <c r="J41" i="44"/>
  <c r="H41" i="44"/>
  <c r="G41" i="44"/>
  <c r="F41" i="44"/>
  <c r="D41" i="44"/>
  <c r="CO40" i="44"/>
  <c r="CP40" i="44" s="1"/>
  <c r="CM40" i="44"/>
  <c r="CQ40" i="44" s="1"/>
  <c r="CI40" i="44"/>
  <c r="CK40" i="44" s="1"/>
  <c r="CV40" i="44" s="1"/>
  <c r="CH40" i="44"/>
  <c r="CG40" i="44"/>
  <c r="CB40" i="44"/>
  <c r="CA40" i="44"/>
  <c r="CC40" i="44" s="1"/>
  <c r="BZ40" i="44"/>
  <c r="BY40" i="44"/>
  <c r="BX40" i="44"/>
  <c r="BV40" i="44"/>
  <c r="BT40" i="44"/>
  <c r="BS40" i="44"/>
  <c r="BR40" i="44"/>
  <c r="BP40" i="44"/>
  <c r="BM40" i="44"/>
  <c r="BL40" i="44"/>
  <c r="BK40" i="44"/>
  <c r="BI40" i="44"/>
  <c r="BJ40" i="44" s="1"/>
  <c r="BH40" i="44"/>
  <c r="BF40" i="44"/>
  <c r="BC40" i="44"/>
  <c r="BD40" i="44" s="1"/>
  <c r="BB40" i="44"/>
  <c r="AZ40" i="44"/>
  <c r="AV40" i="44"/>
  <c r="AU40" i="44"/>
  <c r="AW40" i="44" s="1"/>
  <c r="AT40" i="44"/>
  <c r="AS40" i="44"/>
  <c r="AR40" i="44"/>
  <c r="AP40" i="44"/>
  <c r="AM40" i="44"/>
  <c r="AN40" i="44" s="1"/>
  <c r="AL40" i="44"/>
  <c r="AJ40" i="44"/>
  <c r="AF40" i="44"/>
  <c r="AE40" i="44"/>
  <c r="AG40" i="44" s="1"/>
  <c r="AC40" i="44"/>
  <c r="AD40" i="44" s="1"/>
  <c r="AB40" i="44"/>
  <c r="Z40" i="44"/>
  <c r="W40" i="44"/>
  <c r="X40" i="44" s="1"/>
  <c r="V40" i="44"/>
  <c r="T40" i="44"/>
  <c r="P40" i="44"/>
  <c r="O40" i="44"/>
  <c r="Q40" i="44" s="1"/>
  <c r="N40" i="44"/>
  <c r="M40" i="44"/>
  <c r="L40" i="44"/>
  <c r="J40" i="44"/>
  <c r="G40" i="44"/>
  <c r="H40" i="44" s="1"/>
  <c r="F40" i="44"/>
  <c r="D40" i="44"/>
  <c r="CO39" i="44"/>
  <c r="CP39" i="44" s="1"/>
  <c r="CM39" i="44"/>
  <c r="CQ39" i="44" s="1"/>
  <c r="CJ39" i="44"/>
  <c r="CI39" i="44"/>
  <c r="CG39" i="44"/>
  <c r="CB39" i="44"/>
  <c r="CA39" i="44"/>
  <c r="CC39" i="44" s="1"/>
  <c r="BY39" i="44"/>
  <c r="BZ39" i="44" s="1"/>
  <c r="BX39" i="44"/>
  <c r="BV39" i="44"/>
  <c r="BS39" i="44"/>
  <c r="BT39" i="44" s="1"/>
  <c r="BR39" i="44"/>
  <c r="BP39" i="44"/>
  <c r="BL39" i="44"/>
  <c r="BK39" i="44"/>
  <c r="BM39" i="44" s="1"/>
  <c r="BI39" i="44"/>
  <c r="BJ39" i="44" s="1"/>
  <c r="BH39" i="44"/>
  <c r="BF39" i="44"/>
  <c r="BC39" i="44"/>
  <c r="BD39" i="44" s="1"/>
  <c r="BB39" i="44"/>
  <c r="AZ39" i="44"/>
  <c r="AV39" i="44"/>
  <c r="AU39" i="44"/>
  <c r="AW39" i="44" s="1"/>
  <c r="AS39" i="44"/>
  <c r="AT39" i="44" s="1"/>
  <c r="AR39" i="44"/>
  <c r="AP39" i="44"/>
  <c r="AM39" i="44"/>
  <c r="AN39" i="44" s="1"/>
  <c r="AL39" i="44"/>
  <c r="AJ39" i="44"/>
  <c r="AF39" i="44"/>
  <c r="AE39" i="44"/>
  <c r="AG39" i="44" s="1"/>
  <c r="AD39" i="44"/>
  <c r="AC39" i="44"/>
  <c r="AB39" i="44"/>
  <c r="Z39" i="44"/>
  <c r="X39" i="44"/>
  <c r="W39" i="44"/>
  <c r="V39" i="44"/>
  <c r="T39" i="44"/>
  <c r="P39" i="44"/>
  <c r="O39" i="44"/>
  <c r="Q39" i="44" s="1"/>
  <c r="M39" i="44"/>
  <c r="N39" i="44" s="1"/>
  <c r="L39" i="44"/>
  <c r="J39" i="44"/>
  <c r="H39" i="44"/>
  <c r="G39" i="44"/>
  <c r="F39" i="44"/>
  <c r="D39" i="44"/>
  <c r="CQ38" i="44"/>
  <c r="CP38" i="44"/>
  <c r="CO38" i="44"/>
  <c r="CN38" i="44"/>
  <c r="CM38" i="44"/>
  <c r="CI38" i="44"/>
  <c r="CJ38" i="44" s="1"/>
  <c r="CG38" i="44"/>
  <c r="CK38" i="44" s="1"/>
  <c r="CB38" i="44"/>
  <c r="CA38" i="44"/>
  <c r="CC38" i="44" s="1"/>
  <c r="BY38" i="44"/>
  <c r="BZ38" i="44" s="1"/>
  <c r="BX38" i="44"/>
  <c r="BV38" i="44"/>
  <c r="BS38" i="44"/>
  <c r="BT38" i="44" s="1"/>
  <c r="BR38" i="44"/>
  <c r="BP38" i="44"/>
  <c r="BL38" i="44"/>
  <c r="BM38" i="44" s="1"/>
  <c r="BK38" i="44"/>
  <c r="BJ38" i="44"/>
  <c r="BI38" i="44"/>
  <c r="BH38" i="44"/>
  <c r="BF38" i="44"/>
  <c r="BC38" i="44"/>
  <c r="BD38" i="44" s="1"/>
  <c r="BB38" i="44"/>
  <c r="AZ38" i="44"/>
  <c r="AV38" i="44"/>
  <c r="AU38" i="44"/>
  <c r="AW38" i="44" s="1"/>
  <c r="AS38" i="44"/>
  <c r="AT38" i="44" s="1"/>
  <c r="AR38" i="44"/>
  <c r="AP38" i="44"/>
  <c r="AM38" i="44"/>
  <c r="AN38" i="44" s="1"/>
  <c r="AL38" i="44"/>
  <c r="AJ38" i="44"/>
  <c r="AF38" i="44"/>
  <c r="AG38" i="44" s="1"/>
  <c r="AE38" i="44"/>
  <c r="AD38" i="44"/>
  <c r="AC38" i="44"/>
  <c r="AB38" i="44"/>
  <c r="Z38" i="44"/>
  <c r="W38" i="44"/>
  <c r="X38" i="44" s="1"/>
  <c r="V38" i="44"/>
  <c r="T38" i="44"/>
  <c r="P38" i="44"/>
  <c r="O38" i="44"/>
  <c r="Q38" i="44" s="1"/>
  <c r="M38" i="44"/>
  <c r="N38" i="44" s="1"/>
  <c r="L38" i="44"/>
  <c r="J38" i="44"/>
  <c r="H38" i="44"/>
  <c r="G38" i="44"/>
  <c r="F38" i="44"/>
  <c r="D38" i="44"/>
  <c r="CO37" i="44"/>
  <c r="CP37" i="44" s="1"/>
  <c r="CM37" i="44"/>
  <c r="CQ37" i="44" s="1"/>
  <c r="CR37" i="44" s="1"/>
  <c r="CI37" i="44"/>
  <c r="CJ37" i="44" s="1"/>
  <c r="CG37" i="44"/>
  <c r="CK37" i="44" s="1"/>
  <c r="CV37" i="44" s="1"/>
  <c r="CB37" i="44"/>
  <c r="CA37" i="44"/>
  <c r="CC37" i="44" s="1"/>
  <c r="BZ37" i="44"/>
  <c r="BY37" i="44"/>
  <c r="BX37" i="44"/>
  <c r="BV37" i="44"/>
  <c r="BS37" i="44"/>
  <c r="BT37" i="44" s="1"/>
  <c r="BR37" i="44"/>
  <c r="BP37" i="44"/>
  <c r="BL37" i="44"/>
  <c r="BK37" i="44"/>
  <c r="BM37" i="44" s="1"/>
  <c r="BI37" i="44"/>
  <c r="BJ37" i="44" s="1"/>
  <c r="BH37" i="44"/>
  <c r="BF37" i="44"/>
  <c r="BD37" i="44"/>
  <c r="BC37" i="44"/>
  <c r="BB37" i="44"/>
  <c r="AZ37" i="44"/>
  <c r="AV37" i="44"/>
  <c r="AU37" i="44"/>
  <c r="AW37" i="44" s="1"/>
  <c r="AT37" i="44"/>
  <c r="AS37" i="44"/>
  <c r="AR37" i="44"/>
  <c r="AP37" i="44"/>
  <c r="AM37" i="44"/>
  <c r="AN37" i="44" s="1"/>
  <c r="AL37" i="44"/>
  <c r="AJ37" i="44"/>
  <c r="AF37" i="44"/>
  <c r="AE37" i="44"/>
  <c r="AG37" i="44" s="1"/>
  <c r="AC37" i="44"/>
  <c r="AD37" i="44" s="1"/>
  <c r="AB37" i="44"/>
  <c r="Z37" i="44"/>
  <c r="W37" i="44"/>
  <c r="X37" i="44" s="1"/>
  <c r="V37" i="44"/>
  <c r="T37" i="44"/>
  <c r="P37" i="44"/>
  <c r="O37" i="44"/>
  <c r="Q37" i="44" s="1"/>
  <c r="M37" i="44"/>
  <c r="N37" i="44" s="1"/>
  <c r="L37" i="44"/>
  <c r="J37" i="44"/>
  <c r="G37" i="44"/>
  <c r="H37" i="44" s="1"/>
  <c r="F37" i="44"/>
  <c r="D37" i="44"/>
  <c r="CP36" i="44"/>
  <c r="CO36" i="44"/>
  <c r="CM36" i="44"/>
  <c r="CQ36" i="44" s="1"/>
  <c r="CI36" i="44"/>
  <c r="CJ36" i="44" s="1"/>
  <c r="CH36" i="44"/>
  <c r="CG36" i="44"/>
  <c r="CK36" i="44" s="1"/>
  <c r="CL36" i="44" s="1"/>
  <c r="CB36" i="44"/>
  <c r="CA36" i="44"/>
  <c r="CC36" i="44" s="1"/>
  <c r="BY36" i="44"/>
  <c r="BZ36" i="44" s="1"/>
  <c r="BX36" i="44"/>
  <c r="BV36" i="44"/>
  <c r="BS36" i="44"/>
  <c r="BT36" i="44" s="1"/>
  <c r="BR36" i="44"/>
  <c r="BP36" i="44"/>
  <c r="BL36" i="44"/>
  <c r="BK36" i="44"/>
  <c r="BM36" i="44" s="1"/>
  <c r="BJ36" i="44"/>
  <c r="BI36" i="44"/>
  <c r="BH36" i="44"/>
  <c r="BF36" i="44"/>
  <c r="BD36" i="44"/>
  <c r="BC36" i="44"/>
  <c r="BB36" i="44"/>
  <c r="AZ36" i="44"/>
  <c r="AW36" i="44"/>
  <c r="AV36" i="44"/>
  <c r="AU36" i="44"/>
  <c r="AS36" i="44"/>
  <c r="AT36" i="44" s="1"/>
  <c r="AR36" i="44"/>
  <c r="AP36" i="44"/>
  <c r="AM36" i="44"/>
  <c r="AN36" i="44" s="1"/>
  <c r="AL36" i="44"/>
  <c r="AJ36" i="44"/>
  <c r="AF36" i="44"/>
  <c r="AE36" i="44"/>
  <c r="AG36" i="44" s="1"/>
  <c r="AC36" i="44"/>
  <c r="AD36" i="44" s="1"/>
  <c r="AB36" i="44"/>
  <c r="Z36" i="44"/>
  <c r="W36" i="44"/>
  <c r="X36" i="44" s="1"/>
  <c r="V36" i="44"/>
  <c r="T36" i="44"/>
  <c r="P36" i="44"/>
  <c r="O36" i="44"/>
  <c r="Q36" i="44" s="1"/>
  <c r="M36" i="44"/>
  <c r="N36" i="44" s="1"/>
  <c r="L36" i="44"/>
  <c r="J36" i="44"/>
  <c r="G36" i="44"/>
  <c r="H36" i="44" s="1"/>
  <c r="F36" i="44"/>
  <c r="D36" i="44"/>
  <c r="CO35" i="44"/>
  <c r="CP35" i="44" s="1"/>
  <c r="CN35" i="44"/>
  <c r="CM35" i="44"/>
  <c r="CJ35" i="44"/>
  <c r="CI35" i="44"/>
  <c r="CG35" i="44"/>
  <c r="CK35" i="44" s="1"/>
  <c r="CC35" i="44"/>
  <c r="CB35" i="44"/>
  <c r="CA35" i="44"/>
  <c r="BY35" i="44"/>
  <c r="BZ35" i="44" s="1"/>
  <c r="BX35" i="44"/>
  <c r="BV35" i="44"/>
  <c r="BS35" i="44"/>
  <c r="BT35" i="44" s="1"/>
  <c r="BR35" i="44"/>
  <c r="BP35" i="44"/>
  <c r="BL35" i="44"/>
  <c r="BK35" i="44"/>
  <c r="BM35" i="44" s="1"/>
  <c r="BI35" i="44"/>
  <c r="BJ35" i="44" s="1"/>
  <c r="BH35" i="44"/>
  <c r="BF35" i="44"/>
  <c r="BC35" i="44"/>
  <c r="BD35" i="44" s="1"/>
  <c r="BB35" i="44"/>
  <c r="AZ35" i="44"/>
  <c r="AV35" i="44"/>
  <c r="AU35" i="44"/>
  <c r="AW35" i="44" s="1"/>
  <c r="AS35" i="44"/>
  <c r="AT35" i="44" s="1"/>
  <c r="AR35" i="44"/>
  <c r="AP35" i="44"/>
  <c r="AN35" i="44"/>
  <c r="AM35" i="44"/>
  <c r="AL35" i="44"/>
  <c r="AJ35" i="44"/>
  <c r="AG35" i="44"/>
  <c r="AF35" i="44"/>
  <c r="AE35" i="44"/>
  <c r="AC35" i="44"/>
  <c r="AD35" i="44" s="1"/>
  <c r="AB35" i="44"/>
  <c r="Z35" i="44"/>
  <c r="W35" i="44"/>
  <c r="X35" i="44" s="1"/>
  <c r="V35" i="44"/>
  <c r="T35" i="44"/>
  <c r="P35" i="44"/>
  <c r="O35" i="44"/>
  <c r="Q35" i="44" s="1"/>
  <c r="M35" i="44"/>
  <c r="N35" i="44" s="1"/>
  <c r="L35" i="44"/>
  <c r="J35" i="44"/>
  <c r="H35" i="44"/>
  <c r="G35" i="44"/>
  <c r="F35" i="44"/>
  <c r="D35" i="44"/>
  <c r="CR34" i="44"/>
  <c r="CQ34" i="44"/>
  <c r="CW34" i="44" s="1"/>
  <c r="CO34" i="44"/>
  <c r="CP34" i="44" s="1"/>
  <c r="CM34" i="44"/>
  <c r="CN34" i="44" s="1"/>
  <c r="CI34" i="44"/>
  <c r="CJ34" i="44" s="1"/>
  <c r="CG34" i="44"/>
  <c r="CK34" i="44" s="1"/>
  <c r="CL34" i="44" s="1"/>
  <c r="CB34" i="44"/>
  <c r="CA34" i="44"/>
  <c r="CC34" i="44" s="1"/>
  <c r="BY34" i="44"/>
  <c r="BZ34" i="44" s="1"/>
  <c r="BX34" i="44"/>
  <c r="BV34" i="44"/>
  <c r="BS34" i="44"/>
  <c r="BT34" i="44" s="1"/>
  <c r="BR34" i="44"/>
  <c r="BP34" i="44"/>
  <c r="BM34" i="44"/>
  <c r="BL34" i="44"/>
  <c r="BK34" i="44"/>
  <c r="BI34" i="44"/>
  <c r="BJ34" i="44" s="1"/>
  <c r="BH34" i="44"/>
  <c r="BF34" i="44"/>
  <c r="BC34" i="44"/>
  <c r="BD34" i="44" s="1"/>
  <c r="BB34" i="44"/>
  <c r="AZ34" i="44"/>
  <c r="AV34" i="44"/>
  <c r="AU34" i="44"/>
  <c r="AW34" i="44" s="1"/>
  <c r="AS34" i="44"/>
  <c r="AT34" i="44" s="1"/>
  <c r="AR34" i="44"/>
  <c r="AP34" i="44"/>
  <c r="AM34" i="44"/>
  <c r="AN34" i="44" s="1"/>
  <c r="AL34" i="44"/>
  <c r="AJ34" i="44"/>
  <c r="AG34" i="44"/>
  <c r="AF34" i="44"/>
  <c r="AE34" i="44"/>
  <c r="AC34" i="44"/>
  <c r="AD34" i="44" s="1"/>
  <c r="AB34" i="44"/>
  <c r="Z34" i="44"/>
  <c r="W34" i="44"/>
  <c r="X34" i="44" s="1"/>
  <c r="V34" i="44"/>
  <c r="T34" i="44"/>
  <c r="P34" i="44"/>
  <c r="O34" i="44"/>
  <c r="Q34" i="44" s="1"/>
  <c r="M34" i="44"/>
  <c r="N34" i="44" s="1"/>
  <c r="L34" i="44"/>
  <c r="J34" i="44"/>
  <c r="G34" i="44"/>
  <c r="H34" i="44" s="1"/>
  <c r="F34" i="44"/>
  <c r="D34" i="44"/>
  <c r="CO33" i="44"/>
  <c r="CP33" i="44" s="1"/>
  <c r="CM33" i="44"/>
  <c r="CI33" i="44"/>
  <c r="CJ33" i="44" s="1"/>
  <c r="CG33" i="44"/>
  <c r="CK33" i="44" s="1"/>
  <c r="CB33" i="44"/>
  <c r="CA33" i="44"/>
  <c r="CC33" i="44" s="1"/>
  <c r="BY33" i="44"/>
  <c r="BZ33" i="44" s="1"/>
  <c r="BX33" i="44"/>
  <c r="BV33" i="44"/>
  <c r="BT33" i="44"/>
  <c r="BS33" i="44"/>
  <c r="BR33" i="44"/>
  <c r="BP33" i="44"/>
  <c r="BL33" i="44"/>
  <c r="BK33" i="44"/>
  <c r="BM33" i="44" s="1"/>
  <c r="BI33" i="44"/>
  <c r="BJ33" i="44" s="1"/>
  <c r="BH33" i="44"/>
  <c r="BF33" i="44"/>
  <c r="BD33" i="44"/>
  <c r="BC33" i="44"/>
  <c r="BB33" i="44"/>
  <c r="AZ33" i="44"/>
  <c r="AV33" i="44"/>
  <c r="AU33" i="44"/>
  <c r="AW33" i="44" s="1"/>
  <c r="AT33" i="44"/>
  <c r="AS33" i="44"/>
  <c r="AR33" i="44"/>
  <c r="AP33" i="44"/>
  <c r="AN33" i="44"/>
  <c r="AM33" i="44"/>
  <c r="AL33" i="44"/>
  <c r="AJ33" i="44"/>
  <c r="AF33" i="44"/>
  <c r="AE33" i="44"/>
  <c r="AG33" i="44" s="1"/>
  <c r="AC33" i="44"/>
  <c r="AD33" i="44" s="1"/>
  <c r="AB33" i="44"/>
  <c r="Z33" i="44"/>
  <c r="X33" i="44"/>
  <c r="W33" i="44"/>
  <c r="V33" i="44"/>
  <c r="T33" i="44"/>
  <c r="P33" i="44"/>
  <c r="Q33" i="44" s="1"/>
  <c r="O33" i="44"/>
  <c r="M33" i="44"/>
  <c r="N33" i="44" s="1"/>
  <c r="L33" i="44"/>
  <c r="J33" i="44"/>
  <c r="H33" i="44"/>
  <c r="G33" i="44"/>
  <c r="F33" i="44"/>
  <c r="D33" i="44"/>
  <c r="BR29" i="44"/>
  <c r="BQ29" i="44"/>
  <c r="AQ29" i="44"/>
  <c r="AR29" i="44" s="1"/>
  <c r="U29" i="44"/>
  <c r="K29" i="44"/>
  <c r="L29" i="44" s="1"/>
  <c r="CO28" i="44"/>
  <c r="CM28" i="44"/>
  <c r="CQ28" i="44" s="1"/>
  <c r="CW28" i="44" s="1"/>
  <c r="CK28" i="44"/>
  <c r="CV28" i="44" s="1"/>
  <c r="CX28" i="44" s="1"/>
  <c r="CI28" i="44"/>
  <c r="CG28" i="44"/>
  <c r="CB28" i="44"/>
  <c r="CA28" i="44"/>
  <c r="CC28" i="44" s="1"/>
  <c r="BY28" i="44"/>
  <c r="BZ28" i="44" s="1"/>
  <c r="BS28" i="44"/>
  <c r="BT28" i="44" s="1"/>
  <c r="BM28" i="44"/>
  <c r="BL28" i="44"/>
  <c r="BK28" i="44"/>
  <c r="BI28" i="44"/>
  <c r="BJ28" i="44" s="1"/>
  <c r="BC28" i="44"/>
  <c r="BD28" i="44" s="1"/>
  <c r="AV28" i="44"/>
  <c r="AU28" i="44"/>
  <c r="AS28" i="44"/>
  <c r="AT28" i="44" s="1"/>
  <c r="AM28" i="44"/>
  <c r="AN28" i="44" s="1"/>
  <c r="AF28" i="44"/>
  <c r="AE28" i="44"/>
  <c r="AG28" i="44" s="1"/>
  <c r="AC28" i="44"/>
  <c r="AD28" i="44" s="1"/>
  <c r="W28" i="44"/>
  <c r="X28" i="44" s="1"/>
  <c r="P28" i="44"/>
  <c r="Q28" i="44" s="1"/>
  <c r="O28" i="44"/>
  <c r="M28" i="44"/>
  <c r="N28" i="44" s="1"/>
  <c r="H28" i="44"/>
  <c r="G28" i="44"/>
  <c r="CO27" i="44"/>
  <c r="CM27" i="44"/>
  <c r="CQ27" i="44" s="1"/>
  <c r="CW27" i="44" s="1"/>
  <c r="CK27" i="44"/>
  <c r="CV27" i="44" s="1"/>
  <c r="CX27" i="44" s="1"/>
  <c r="CI27" i="44"/>
  <c r="CG27" i="44"/>
  <c r="CB27" i="44"/>
  <c r="CA27" i="44"/>
  <c r="CC27" i="44" s="1"/>
  <c r="BY27" i="44"/>
  <c r="BZ27" i="44" s="1"/>
  <c r="BS27" i="44"/>
  <c r="BT27" i="44" s="1"/>
  <c r="BM27" i="44"/>
  <c r="BL27" i="44"/>
  <c r="BK27" i="44"/>
  <c r="BI27" i="44"/>
  <c r="BJ27" i="44" s="1"/>
  <c r="BC27" i="44"/>
  <c r="BD27" i="44" s="1"/>
  <c r="AV27" i="44"/>
  <c r="AU27" i="44"/>
  <c r="AW27" i="44" s="1"/>
  <c r="AS27" i="44"/>
  <c r="AT27" i="44" s="1"/>
  <c r="AM27" i="44"/>
  <c r="AN27" i="44" s="1"/>
  <c r="AF27" i="44"/>
  <c r="AG27" i="44" s="1"/>
  <c r="AE27" i="44"/>
  <c r="AC27" i="44"/>
  <c r="AD27" i="44" s="1"/>
  <c r="W27" i="44"/>
  <c r="X27" i="44" s="1"/>
  <c r="P27" i="44"/>
  <c r="Q27" i="44" s="1"/>
  <c r="O27" i="44"/>
  <c r="M27" i="44"/>
  <c r="N27" i="44" s="1"/>
  <c r="H27" i="44"/>
  <c r="G27" i="44"/>
  <c r="CO26" i="44"/>
  <c r="CM26" i="44"/>
  <c r="CQ26" i="44" s="1"/>
  <c r="CW26" i="44" s="1"/>
  <c r="CI26" i="44"/>
  <c r="CG26" i="44"/>
  <c r="CK26" i="44" s="1"/>
  <c r="CV26" i="44" s="1"/>
  <c r="CX26" i="44" s="1"/>
  <c r="CB26" i="44"/>
  <c r="CA26" i="44"/>
  <c r="CC26" i="44" s="1"/>
  <c r="BY26" i="44"/>
  <c r="BZ26" i="44" s="1"/>
  <c r="BS26" i="44"/>
  <c r="BT26" i="44" s="1"/>
  <c r="BM26" i="44"/>
  <c r="BL26" i="44"/>
  <c r="BK26" i="44"/>
  <c r="BI26" i="44"/>
  <c r="BJ26" i="44" s="1"/>
  <c r="BC26" i="44"/>
  <c r="BD26" i="44" s="1"/>
  <c r="AV26" i="44"/>
  <c r="AU26" i="44"/>
  <c r="AW26" i="44" s="1"/>
  <c r="AS26" i="44"/>
  <c r="AT26" i="44" s="1"/>
  <c r="AM26" i="44"/>
  <c r="AN26" i="44" s="1"/>
  <c r="AF26" i="44"/>
  <c r="AE26" i="44"/>
  <c r="AG26" i="44" s="1"/>
  <c r="AC26" i="44"/>
  <c r="AD26" i="44" s="1"/>
  <c r="W26" i="44"/>
  <c r="X26" i="44" s="1"/>
  <c r="P26" i="44"/>
  <c r="Q26" i="44" s="1"/>
  <c r="O26" i="44"/>
  <c r="M26" i="44"/>
  <c r="N26" i="44" s="1"/>
  <c r="H26" i="44"/>
  <c r="G26" i="44"/>
  <c r="CO25" i="44"/>
  <c r="CM25" i="44"/>
  <c r="CQ25" i="44" s="1"/>
  <c r="CW25" i="44" s="1"/>
  <c r="CI25" i="44"/>
  <c r="CG25" i="44"/>
  <c r="CK25" i="44" s="1"/>
  <c r="CV25" i="44" s="1"/>
  <c r="CX25" i="44" s="1"/>
  <c r="CB25" i="44"/>
  <c r="CA25" i="44"/>
  <c r="CC25" i="44" s="1"/>
  <c r="BY25" i="44"/>
  <c r="BZ25" i="44" s="1"/>
  <c r="BS25" i="44"/>
  <c r="BT25" i="44" s="1"/>
  <c r="BM25" i="44"/>
  <c r="BL25" i="44"/>
  <c r="BK25" i="44"/>
  <c r="BI25" i="44"/>
  <c r="BJ25" i="44" s="1"/>
  <c r="BC25" i="44"/>
  <c r="BD25" i="44" s="1"/>
  <c r="AV25" i="44"/>
  <c r="AU25" i="44"/>
  <c r="AW25" i="44" s="1"/>
  <c r="AT25" i="44"/>
  <c r="AS25" i="44"/>
  <c r="AM25" i="44"/>
  <c r="AN25" i="44" s="1"/>
  <c r="AG25" i="44"/>
  <c r="AF25" i="44"/>
  <c r="AE25" i="44"/>
  <c r="AC25" i="44"/>
  <c r="AD25" i="44" s="1"/>
  <c r="W25" i="44"/>
  <c r="X25" i="44" s="1"/>
  <c r="P25" i="44"/>
  <c r="Q25" i="44" s="1"/>
  <c r="O25" i="44"/>
  <c r="M25" i="44"/>
  <c r="N25" i="44" s="1"/>
  <c r="H25" i="44"/>
  <c r="G25" i="44"/>
  <c r="CV24" i="44"/>
  <c r="CX24" i="44" s="1"/>
  <c r="CO24" i="44"/>
  <c r="CM24" i="44"/>
  <c r="CQ24" i="44" s="1"/>
  <c r="CW24" i="44" s="1"/>
  <c r="CI24" i="44"/>
  <c r="CG24" i="44"/>
  <c r="CK24" i="44" s="1"/>
  <c r="CB24" i="44"/>
  <c r="CA24" i="44"/>
  <c r="CC24" i="44" s="1"/>
  <c r="BZ24" i="44"/>
  <c r="BY24" i="44"/>
  <c r="BS24" i="44"/>
  <c r="BT24" i="44" s="1"/>
  <c r="BM24" i="44"/>
  <c r="BL24" i="44"/>
  <c r="BK24" i="44"/>
  <c r="BI24" i="44"/>
  <c r="BJ24" i="44" s="1"/>
  <c r="BC24" i="44"/>
  <c r="BD24" i="44" s="1"/>
  <c r="AV24" i="44"/>
  <c r="AU24" i="44"/>
  <c r="AW24" i="44" s="1"/>
  <c r="AS24" i="44"/>
  <c r="AT24" i="44" s="1"/>
  <c r="AM24" i="44"/>
  <c r="AN24" i="44" s="1"/>
  <c r="AG24" i="44"/>
  <c r="AF24" i="44"/>
  <c r="AE24" i="44"/>
  <c r="AD24" i="44"/>
  <c r="AC24" i="44"/>
  <c r="W24" i="44"/>
  <c r="X24" i="44" s="1"/>
  <c r="Q24" i="44"/>
  <c r="P24" i="44"/>
  <c r="O24" i="44"/>
  <c r="M24" i="44"/>
  <c r="N24" i="44" s="1"/>
  <c r="H24" i="44"/>
  <c r="G24" i="44"/>
  <c r="CO23" i="44"/>
  <c r="CM23" i="44"/>
  <c r="CQ23" i="44" s="1"/>
  <c r="CW23" i="44" s="1"/>
  <c r="CI23" i="44"/>
  <c r="CG23" i="44"/>
  <c r="CK23" i="44" s="1"/>
  <c r="CV23" i="44" s="1"/>
  <c r="CB23" i="44"/>
  <c r="CA23" i="44"/>
  <c r="CC23" i="44" s="1"/>
  <c r="BY23" i="44"/>
  <c r="BZ23" i="44" s="1"/>
  <c r="BT23" i="44"/>
  <c r="BS23" i="44"/>
  <c r="BM23" i="44"/>
  <c r="BL23" i="44"/>
  <c r="BK23" i="44"/>
  <c r="BI23" i="44"/>
  <c r="BJ23" i="44" s="1"/>
  <c r="BC23" i="44"/>
  <c r="BD23" i="44" s="1"/>
  <c r="AV23" i="44"/>
  <c r="AU23" i="44"/>
  <c r="AW23" i="44" s="1"/>
  <c r="AS23" i="44"/>
  <c r="AT23" i="44" s="1"/>
  <c r="AM23" i="44"/>
  <c r="AN23" i="44" s="1"/>
  <c r="AF23" i="44"/>
  <c r="AE23" i="44"/>
  <c r="AG23" i="44" s="1"/>
  <c r="AD23" i="44"/>
  <c r="AC23" i="44"/>
  <c r="W23" i="44"/>
  <c r="X23" i="44" s="1"/>
  <c r="P23" i="44"/>
  <c r="Q23" i="44" s="1"/>
  <c r="O23" i="44"/>
  <c r="M23" i="44"/>
  <c r="N23" i="44" s="1"/>
  <c r="H23" i="44"/>
  <c r="G23" i="44"/>
  <c r="BW22" i="44"/>
  <c r="BX22" i="44" s="1"/>
  <c r="BV22" i="44"/>
  <c r="BU22" i="44"/>
  <c r="BR22" i="44"/>
  <c r="BQ22" i="44"/>
  <c r="BO22" i="44"/>
  <c r="BP22" i="44" s="1"/>
  <c r="BG22" i="44"/>
  <c r="BH22" i="44" s="1"/>
  <c r="BE22" i="44"/>
  <c r="BF22" i="44" s="1"/>
  <c r="BC22" i="44"/>
  <c r="BD22" i="44" s="1"/>
  <c r="BA22" i="44"/>
  <c r="BB22" i="44" s="1"/>
  <c r="AY22" i="44"/>
  <c r="AZ22" i="44" s="1"/>
  <c r="AQ22" i="44"/>
  <c r="AR22" i="44" s="1"/>
  <c r="AP22" i="44"/>
  <c r="AO22" i="44"/>
  <c r="AO29" i="44" s="1"/>
  <c r="AN22" i="44"/>
  <c r="AK22" i="44"/>
  <c r="AL22" i="44" s="1"/>
  <c r="AI22" i="44"/>
  <c r="AJ22" i="44" s="1"/>
  <c r="AA22" i="44"/>
  <c r="AB22" i="44" s="1"/>
  <c r="Z22" i="44"/>
  <c r="Y22" i="44"/>
  <c r="U22" i="44"/>
  <c r="V22" i="44" s="1"/>
  <c r="S22" i="44"/>
  <c r="T22" i="44" s="1"/>
  <c r="O22" i="44"/>
  <c r="O29" i="44" s="1"/>
  <c r="M22" i="44"/>
  <c r="N22" i="44" s="1"/>
  <c r="L22" i="44"/>
  <c r="K22" i="44"/>
  <c r="I22" i="44"/>
  <c r="J22" i="44" s="1"/>
  <c r="G22" i="44"/>
  <c r="H22" i="44" s="1"/>
  <c r="E22" i="44"/>
  <c r="F22" i="44" s="1"/>
  <c r="D22" i="44"/>
  <c r="C22" i="44"/>
  <c r="CO21" i="44"/>
  <c r="CM21" i="44"/>
  <c r="CQ21" i="44" s="1"/>
  <c r="CW21" i="44" s="1"/>
  <c r="CI21" i="44"/>
  <c r="CG21" i="44"/>
  <c r="CK21" i="44" s="1"/>
  <c r="CV21" i="44" s="1"/>
  <c r="CX21" i="44" s="1"/>
  <c r="CB21" i="44"/>
  <c r="CA21" i="44"/>
  <c r="CC21" i="44" s="1"/>
  <c r="BY21" i="44"/>
  <c r="BZ21" i="44" s="1"/>
  <c r="BS21" i="44"/>
  <c r="BT21" i="44" s="1"/>
  <c r="BM21" i="44"/>
  <c r="BL21" i="44"/>
  <c r="BK21" i="44"/>
  <c r="BJ21" i="44"/>
  <c r="BI21" i="44"/>
  <c r="BD21" i="44"/>
  <c r="BC21" i="44"/>
  <c r="AV21" i="44"/>
  <c r="AW21" i="44" s="1"/>
  <c r="AU21" i="44"/>
  <c r="AT21" i="44"/>
  <c r="AS21" i="44"/>
  <c r="AM21" i="44"/>
  <c r="AN21" i="44" s="1"/>
  <c r="AF21" i="44"/>
  <c r="AE21" i="44"/>
  <c r="AG21" i="44" s="1"/>
  <c r="AC21" i="44"/>
  <c r="AD21" i="44" s="1"/>
  <c r="W21" i="44"/>
  <c r="X21" i="44" s="1"/>
  <c r="P21" i="44"/>
  <c r="O21" i="44"/>
  <c r="Q21" i="44" s="1"/>
  <c r="M21" i="44"/>
  <c r="N21" i="44" s="1"/>
  <c r="H21" i="44"/>
  <c r="G21" i="44"/>
  <c r="CO20" i="44"/>
  <c r="CM20" i="44"/>
  <c r="CQ20" i="44" s="1"/>
  <c r="CW20" i="44" s="1"/>
  <c r="CK20" i="44"/>
  <c r="CV20" i="44" s="1"/>
  <c r="CX20" i="44" s="1"/>
  <c r="CI20" i="44"/>
  <c r="CG20" i="44"/>
  <c r="CB20" i="44"/>
  <c r="CA20" i="44"/>
  <c r="CC20" i="44" s="1"/>
  <c r="BY20" i="44"/>
  <c r="BZ20" i="44" s="1"/>
  <c r="BS20" i="44"/>
  <c r="BT20" i="44" s="1"/>
  <c r="BL20" i="44"/>
  <c r="BK20" i="44"/>
  <c r="BM20" i="44" s="1"/>
  <c r="BJ20" i="44"/>
  <c r="BI20" i="44"/>
  <c r="BD20" i="44"/>
  <c r="BC20" i="44"/>
  <c r="AV20" i="44"/>
  <c r="AW20" i="44" s="1"/>
  <c r="AU20" i="44"/>
  <c r="AT20" i="44"/>
  <c r="AS20" i="44"/>
  <c r="AM20" i="44"/>
  <c r="AN20" i="44" s="1"/>
  <c r="AF20" i="44"/>
  <c r="AE20" i="44"/>
  <c r="AG20" i="44" s="1"/>
  <c r="AC20" i="44"/>
  <c r="AD20" i="44" s="1"/>
  <c r="W20" i="44"/>
  <c r="X20" i="44" s="1"/>
  <c r="P20" i="44"/>
  <c r="O20" i="44"/>
  <c r="Q20" i="44" s="1"/>
  <c r="M20" i="44"/>
  <c r="N20" i="44" s="1"/>
  <c r="H20" i="44"/>
  <c r="G20" i="44"/>
  <c r="CO19" i="44"/>
  <c r="CM19" i="44"/>
  <c r="CQ19" i="44" s="1"/>
  <c r="CW19" i="44" s="1"/>
  <c r="CI19" i="44"/>
  <c r="CK19" i="44" s="1"/>
  <c r="CV19" i="44" s="1"/>
  <c r="CX19" i="44" s="1"/>
  <c r="CG19" i="44"/>
  <c r="CB19" i="44"/>
  <c r="CA19" i="44"/>
  <c r="CC19" i="44" s="1"/>
  <c r="BY19" i="44"/>
  <c r="BZ19" i="44" s="1"/>
  <c r="BS19" i="44"/>
  <c r="BT19" i="44" s="1"/>
  <c r="BL19" i="44"/>
  <c r="BK19" i="44"/>
  <c r="BM19" i="44" s="1"/>
  <c r="BI19" i="44"/>
  <c r="BJ19" i="44" s="1"/>
  <c r="BD19" i="44"/>
  <c r="BC19" i="44"/>
  <c r="AV19" i="44"/>
  <c r="AW19" i="44" s="1"/>
  <c r="AU19" i="44"/>
  <c r="AT19" i="44"/>
  <c r="AS19" i="44"/>
  <c r="AM19" i="44"/>
  <c r="AN19" i="44" s="1"/>
  <c r="AG19" i="44"/>
  <c r="AF19" i="44"/>
  <c r="AE19" i="44"/>
  <c r="AC19" i="44"/>
  <c r="AD19" i="44" s="1"/>
  <c r="W19" i="44"/>
  <c r="X19" i="44" s="1"/>
  <c r="P19" i="44"/>
  <c r="O19" i="44"/>
  <c r="Q19" i="44" s="1"/>
  <c r="M19" i="44"/>
  <c r="N19" i="44" s="1"/>
  <c r="H19" i="44"/>
  <c r="G19" i="44"/>
  <c r="CO18" i="44"/>
  <c r="CM18" i="44"/>
  <c r="CQ18" i="44" s="1"/>
  <c r="CW18" i="44" s="1"/>
  <c r="CI18" i="44"/>
  <c r="CG18" i="44"/>
  <c r="CK18" i="44" s="1"/>
  <c r="CV18" i="44" s="1"/>
  <c r="CX18" i="44" s="1"/>
  <c r="CC18" i="44"/>
  <c r="CB18" i="44"/>
  <c r="CA18" i="44"/>
  <c r="BZ18" i="44"/>
  <c r="BY18" i="44"/>
  <c r="BS18" i="44"/>
  <c r="BT18" i="44" s="1"/>
  <c r="BM18" i="44"/>
  <c r="BL18" i="44"/>
  <c r="BK18" i="44"/>
  <c r="BI18" i="44"/>
  <c r="BJ18" i="44" s="1"/>
  <c r="BD18" i="44"/>
  <c r="BC18" i="44"/>
  <c r="AV18" i="44"/>
  <c r="AW18" i="44" s="1"/>
  <c r="AU18" i="44"/>
  <c r="AS18" i="44"/>
  <c r="AT18" i="44" s="1"/>
  <c r="AM18" i="44"/>
  <c r="AN18" i="44" s="1"/>
  <c r="AF18" i="44"/>
  <c r="AE18" i="44"/>
  <c r="AG18" i="44" s="1"/>
  <c r="AC18" i="44"/>
  <c r="AD18" i="44" s="1"/>
  <c r="X18" i="44"/>
  <c r="W18" i="44"/>
  <c r="P18" i="44"/>
  <c r="O18" i="44"/>
  <c r="Q18" i="44" s="1"/>
  <c r="M18" i="44"/>
  <c r="N18" i="44" s="1"/>
  <c r="H18" i="44"/>
  <c r="G18" i="44"/>
  <c r="CO17" i="44"/>
  <c r="CM17" i="44"/>
  <c r="CQ17" i="44" s="1"/>
  <c r="CW17" i="44" s="1"/>
  <c r="CI17" i="44"/>
  <c r="CG17" i="44"/>
  <c r="CK17" i="44" s="1"/>
  <c r="CV17" i="44" s="1"/>
  <c r="CX17" i="44" s="1"/>
  <c r="CB17" i="44"/>
  <c r="CA17" i="44"/>
  <c r="CC17" i="44" s="1"/>
  <c r="BY17" i="44"/>
  <c r="BZ17" i="44" s="1"/>
  <c r="BS17" i="44"/>
  <c r="BT17" i="44" s="1"/>
  <c r="BM17" i="44"/>
  <c r="BL17" i="44"/>
  <c r="BK17" i="44"/>
  <c r="BI17" i="44"/>
  <c r="BJ17" i="44" s="1"/>
  <c r="BD17" i="44"/>
  <c r="BC17" i="44"/>
  <c r="AV17" i="44"/>
  <c r="AW17" i="44" s="1"/>
  <c r="AU17" i="44"/>
  <c r="AS17" i="44"/>
  <c r="AT17" i="44" s="1"/>
  <c r="AM17" i="44"/>
  <c r="AN17" i="44" s="1"/>
  <c r="AF17" i="44"/>
  <c r="AE17" i="44"/>
  <c r="AG17" i="44" s="1"/>
  <c r="AC17" i="44"/>
  <c r="AD17" i="44" s="1"/>
  <c r="W17" i="44"/>
  <c r="X17" i="44" s="1"/>
  <c r="P17" i="44"/>
  <c r="O17" i="44"/>
  <c r="Q17" i="44" s="1"/>
  <c r="M17" i="44"/>
  <c r="N17" i="44" s="1"/>
  <c r="H17" i="44"/>
  <c r="G17" i="44"/>
  <c r="CO16" i="44"/>
  <c r="CM16" i="44"/>
  <c r="CQ16" i="44" s="1"/>
  <c r="CW16" i="44" s="1"/>
  <c r="CI16" i="44"/>
  <c r="CG16" i="44"/>
  <c r="CB16" i="44"/>
  <c r="CA16" i="44"/>
  <c r="CC16" i="44" s="1"/>
  <c r="BY16" i="44"/>
  <c r="BZ16" i="44" s="1"/>
  <c r="BS16" i="44"/>
  <c r="BT16" i="44" s="1"/>
  <c r="BM16" i="44"/>
  <c r="BL16" i="44"/>
  <c r="BK16" i="44"/>
  <c r="BI16" i="44"/>
  <c r="BJ16" i="44" s="1"/>
  <c r="BD16" i="44"/>
  <c r="BC16" i="44"/>
  <c r="AV16" i="44"/>
  <c r="AW16" i="44" s="1"/>
  <c r="AU16" i="44"/>
  <c r="AS16" i="44"/>
  <c r="AT16" i="44" s="1"/>
  <c r="AM16" i="44"/>
  <c r="AN16" i="44" s="1"/>
  <c r="AF16" i="44"/>
  <c r="AE16" i="44"/>
  <c r="AG16" i="44" s="1"/>
  <c r="AC16" i="44"/>
  <c r="AD16" i="44" s="1"/>
  <c r="W16" i="44"/>
  <c r="X16" i="44" s="1"/>
  <c r="P16" i="44"/>
  <c r="O16" i="44"/>
  <c r="N16" i="44"/>
  <c r="M16" i="44"/>
  <c r="H16" i="44"/>
  <c r="G16" i="44"/>
  <c r="CO15" i="44"/>
  <c r="CM15" i="44"/>
  <c r="CQ15" i="44" s="1"/>
  <c r="CW15" i="44" s="1"/>
  <c r="CK15" i="44"/>
  <c r="CV15" i="44" s="1"/>
  <c r="CX15" i="44" s="1"/>
  <c r="CI15" i="44"/>
  <c r="CG15" i="44"/>
  <c r="CB15" i="44"/>
  <c r="CA15" i="44"/>
  <c r="CC15" i="44" s="1"/>
  <c r="BY15" i="44"/>
  <c r="BZ15" i="44" s="1"/>
  <c r="BS15" i="44"/>
  <c r="BT15" i="44" s="1"/>
  <c r="BL15" i="44"/>
  <c r="BK15" i="44"/>
  <c r="BM15" i="44" s="1"/>
  <c r="BJ15" i="44"/>
  <c r="BI15" i="44"/>
  <c r="BD15" i="44"/>
  <c r="BC15" i="44"/>
  <c r="AV15" i="44"/>
  <c r="AW15" i="44" s="1"/>
  <c r="AU15" i="44"/>
  <c r="AS15" i="44"/>
  <c r="AT15" i="44" s="1"/>
  <c r="AM15" i="44"/>
  <c r="AN15" i="44" s="1"/>
  <c r="AF15" i="44"/>
  <c r="AE15" i="44"/>
  <c r="AG15" i="44" s="1"/>
  <c r="AC15" i="44"/>
  <c r="AD15" i="44" s="1"/>
  <c r="W15" i="44"/>
  <c r="X15" i="44" s="1"/>
  <c r="P15" i="44"/>
  <c r="O15" i="44"/>
  <c r="Q15" i="44" s="1"/>
  <c r="M15" i="44"/>
  <c r="N15" i="44" s="1"/>
  <c r="H15" i="44"/>
  <c r="G15" i="44"/>
  <c r="CV14" i="44"/>
  <c r="CX14" i="44" s="1"/>
  <c r="CO14" i="44"/>
  <c r="CM14" i="44"/>
  <c r="CQ14" i="44" s="1"/>
  <c r="CW14" i="44" s="1"/>
  <c r="CK14" i="44"/>
  <c r="CI14" i="44"/>
  <c r="CG14" i="44"/>
  <c r="CB14" i="44"/>
  <c r="CC14" i="44" s="1"/>
  <c r="CA14" i="44"/>
  <c r="BY14" i="44"/>
  <c r="BZ14" i="44" s="1"/>
  <c r="BS14" i="44"/>
  <c r="BT14" i="44" s="1"/>
  <c r="BL14" i="44"/>
  <c r="BK14" i="44"/>
  <c r="BM14" i="44" s="1"/>
  <c r="BI14" i="44"/>
  <c r="BJ14" i="44" s="1"/>
  <c r="BD14" i="44"/>
  <c r="BC14" i="44"/>
  <c r="AV14" i="44"/>
  <c r="AW14" i="44" s="1"/>
  <c r="AU14" i="44"/>
  <c r="AS14" i="44"/>
  <c r="AT14" i="44" s="1"/>
  <c r="AN14" i="44"/>
  <c r="AM14" i="44"/>
  <c r="AF14" i="44"/>
  <c r="AF22" i="44" s="1"/>
  <c r="AE14" i="44"/>
  <c r="AG14" i="44" s="1"/>
  <c r="AC14" i="44"/>
  <c r="AD14" i="44" s="1"/>
  <c r="W14" i="44"/>
  <c r="X14" i="44" s="1"/>
  <c r="P14" i="44"/>
  <c r="O14" i="44"/>
  <c r="Q14" i="44" s="1"/>
  <c r="M14" i="44"/>
  <c r="N14" i="44" s="1"/>
  <c r="H14" i="44"/>
  <c r="G14" i="44"/>
  <c r="CO13" i="44"/>
  <c r="CM13" i="44"/>
  <c r="CI13" i="44"/>
  <c r="CG13" i="44"/>
  <c r="CK13" i="44" s="1"/>
  <c r="CV13" i="44" s="1"/>
  <c r="CB13" i="44"/>
  <c r="CA13" i="44"/>
  <c r="CC13" i="44" s="1"/>
  <c r="BZ13" i="44"/>
  <c r="BY13" i="44"/>
  <c r="BS13" i="44"/>
  <c r="BT13" i="44" s="1"/>
  <c r="BL13" i="44"/>
  <c r="BK13" i="44"/>
  <c r="BM13" i="44" s="1"/>
  <c r="BI13" i="44"/>
  <c r="BJ13" i="44" s="1"/>
  <c r="BD13" i="44"/>
  <c r="BC13" i="44"/>
  <c r="AV13" i="44"/>
  <c r="AW13" i="44" s="1"/>
  <c r="AU13" i="44"/>
  <c r="AS13" i="44"/>
  <c r="AT13" i="44" s="1"/>
  <c r="AM13" i="44"/>
  <c r="AN13" i="44" s="1"/>
  <c r="AG13" i="44"/>
  <c r="AF13" i="44"/>
  <c r="AE13" i="44"/>
  <c r="AC13" i="44"/>
  <c r="AD13" i="44" s="1"/>
  <c r="W13" i="44"/>
  <c r="X13" i="44" s="1"/>
  <c r="P13" i="44"/>
  <c r="O13" i="44"/>
  <c r="Q13" i="44" s="1"/>
  <c r="M13" i="44"/>
  <c r="N13" i="44" s="1"/>
  <c r="H13" i="44"/>
  <c r="G13" i="44"/>
  <c r="CO12" i="44"/>
  <c r="CO22" i="44" s="1"/>
  <c r="CM12" i="44"/>
  <c r="CI12" i="44"/>
  <c r="CI22" i="44" s="1"/>
  <c r="CG12" i="44"/>
  <c r="CB12" i="44"/>
  <c r="CC12" i="44" s="1"/>
  <c r="CA12" i="44"/>
  <c r="BY12" i="44"/>
  <c r="BZ12" i="44" s="1"/>
  <c r="BT12" i="44"/>
  <c r="BS12" i="44"/>
  <c r="BL12" i="44"/>
  <c r="BL22" i="44" s="1"/>
  <c r="BK12" i="44"/>
  <c r="BI12" i="44"/>
  <c r="BJ12" i="44" s="1"/>
  <c r="BD12" i="44"/>
  <c r="BC12" i="44"/>
  <c r="AV12" i="44"/>
  <c r="AU12" i="44"/>
  <c r="AU22" i="44" s="1"/>
  <c r="AS12" i="44"/>
  <c r="AN12" i="44"/>
  <c r="AM12" i="44"/>
  <c r="AM22" i="44" s="1"/>
  <c r="AF12" i="44"/>
  <c r="AE12" i="44"/>
  <c r="AG12" i="44" s="1"/>
  <c r="AC12" i="44"/>
  <c r="AD12" i="44" s="1"/>
  <c r="W12" i="44"/>
  <c r="P12" i="44"/>
  <c r="O12" i="44"/>
  <c r="Q12" i="44" s="1"/>
  <c r="M12" i="44"/>
  <c r="N12" i="44" s="1"/>
  <c r="H12" i="44"/>
  <c r="G12" i="44"/>
  <c r="CO10" i="44"/>
  <c r="CO29" i="44" s="1"/>
  <c r="CM10" i="44"/>
  <c r="CK10" i="44"/>
  <c r="CI10" i="44"/>
  <c r="CI29" i="44" s="1"/>
  <c r="CG10" i="44"/>
  <c r="BW10" i="44"/>
  <c r="BV10" i="44"/>
  <c r="BU10" i="44"/>
  <c r="BU29" i="44" s="1"/>
  <c r="BR10" i="44"/>
  <c r="BQ10" i="44"/>
  <c r="BO10" i="44"/>
  <c r="BP10" i="44" s="1"/>
  <c r="BG10" i="44"/>
  <c r="BE10" i="44"/>
  <c r="BF10" i="44" s="1"/>
  <c r="BA10" i="44"/>
  <c r="AY10" i="44"/>
  <c r="AQ10" i="44"/>
  <c r="AR10" i="44" s="1"/>
  <c r="AP10" i="44"/>
  <c r="AO10" i="44"/>
  <c r="AS10" i="44" s="1"/>
  <c r="AK10" i="44"/>
  <c r="AL10" i="44" s="1"/>
  <c r="AI10" i="44"/>
  <c r="AM10" i="44" s="1"/>
  <c r="AF10" i="44"/>
  <c r="AF29" i="44" s="1"/>
  <c r="AE10" i="44"/>
  <c r="AA10" i="44"/>
  <c r="Y10" i="44"/>
  <c r="Y29" i="44" s="1"/>
  <c r="V10" i="44"/>
  <c r="U10" i="44"/>
  <c r="S10" i="44"/>
  <c r="W10" i="44" s="1"/>
  <c r="P10" i="44"/>
  <c r="O10" i="44"/>
  <c r="K10" i="44"/>
  <c r="L10" i="44" s="1"/>
  <c r="I10" i="44"/>
  <c r="H10" i="44"/>
  <c r="G10" i="44"/>
  <c r="G29" i="44" s="1"/>
  <c r="F10" i="44"/>
  <c r="E10" i="44"/>
  <c r="C10" i="44"/>
  <c r="C29" i="44" s="1"/>
  <c r="CW9" i="44"/>
  <c r="CO9" i="44"/>
  <c r="CM9" i="44"/>
  <c r="CI9" i="44"/>
  <c r="CK9" i="44" s="1"/>
  <c r="CV9" i="44" s="1"/>
  <c r="CG9" i="44"/>
  <c r="CB9" i="44"/>
  <c r="CA9" i="44"/>
  <c r="CC9" i="44" s="1"/>
  <c r="BL9" i="44"/>
  <c r="BK9" i="44"/>
  <c r="BM9" i="44" s="1"/>
  <c r="AV9" i="44"/>
  <c r="AU9" i="44"/>
  <c r="AF9" i="44"/>
  <c r="AG9" i="44" s="1"/>
  <c r="AG10" i="44" s="1"/>
  <c r="AE9" i="44"/>
  <c r="P9" i="44"/>
  <c r="Q9" i="44" s="1"/>
  <c r="O9" i="44"/>
  <c r="CO8" i="44"/>
  <c r="CM8" i="44"/>
  <c r="CI8" i="44"/>
  <c r="CG8" i="44"/>
  <c r="CK8" i="44" s="1"/>
  <c r="CV8" i="44" s="1"/>
  <c r="CB8" i="44"/>
  <c r="CB10" i="44" s="1"/>
  <c r="CA8" i="44"/>
  <c r="CA10" i="44" s="1"/>
  <c r="BY8" i="44"/>
  <c r="BS8" i="44"/>
  <c r="BL8" i="44"/>
  <c r="BL10" i="44" s="1"/>
  <c r="BK8" i="44"/>
  <c r="BM8" i="44" s="1"/>
  <c r="BM10" i="44" s="1"/>
  <c r="BI8" i="44"/>
  <c r="BC8" i="44"/>
  <c r="AV8" i="44"/>
  <c r="AU8" i="44"/>
  <c r="AS8" i="44"/>
  <c r="AM8" i="44"/>
  <c r="AF8" i="44"/>
  <c r="AE8" i="44"/>
  <c r="AG8" i="44" s="1"/>
  <c r="AC8" i="44"/>
  <c r="W8" i="44"/>
  <c r="P8" i="44"/>
  <c r="O8" i="44"/>
  <c r="Q8" i="44" s="1"/>
  <c r="Q10" i="44" s="1"/>
  <c r="M8" i="44"/>
  <c r="G8" i="44"/>
  <c r="CC156" i="52"/>
  <c r="CB156" i="52"/>
  <c r="CA156" i="52"/>
  <c r="BY156" i="52"/>
  <c r="BW156" i="52"/>
  <c r="BU156" i="52"/>
  <c r="BS156" i="52"/>
  <c r="BQ156" i="52"/>
  <c r="BO156" i="52"/>
  <c r="BM156" i="52"/>
  <c r="BL156" i="52"/>
  <c r="BK156" i="52"/>
  <c r="BI156" i="52"/>
  <c r="BG156" i="52"/>
  <c r="BE156" i="52"/>
  <c r="BC156" i="52"/>
  <c r="BA156" i="52"/>
  <c r="AY156" i="52"/>
  <c r="AW156" i="52"/>
  <c r="AV156" i="52"/>
  <c r="AU156" i="52"/>
  <c r="AS156" i="52"/>
  <c r="AQ156" i="52"/>
  <c r="AO156" i="52"/>
  <c r="AM156" i="52"/>
  <c r="AK156" i="52"/>
  <c r="AI156" i="52"/>
  <c r="AG156" i="52"/>
  <c r="AF156" i="52"/>
  <c r="AE156" i="52"/>
  <c r="AC156" i="52"/>
  <c r="AA156" i="52"/>
  <c r="Y156" i="52"/>
  <c r="W156" i="52"/>
  <c r="U156" i="52"/>
  <c r="S156" i="52"/>
  <c r="Q156" i="52"/>
  <c r="P156" i="52"/>
  <c r="O156" i="52"/>
  <c r="M156" i="52"/>
  <c r="K156" i="52"/>
  <c r="I156" i="52"/>
  <c r="G156" i="52"/>
  <c r="E156" i="52"/>
  <c r="C156" i="52"/>
  <c r="CC148" i="52"/>
  <c r="CB148" i="52"/>
  <c r="CA148" i="52"/>
  <c r="BY148" i="52"/>
  <c r="BW148" i="52"/>
  <c r="BU148" i="52"/>
  <c r="BS148" i="52"/>
  <c r="BQ148" i="52"/>
  <c r="BO148" i="52"/>
  <c r="BM148" i="52"/>
  <c r="BL148" i="52"/>
  <c r="BK148" i="52"/>
  <c r="BI148" i="52"/>
  <c r="BG148" i="52"/>
  <c r="BE148" i="52"/>
  <c r="BC148" i="52"/>
  <c r="BA148" i="52"/>
  <c r="AY148" i="52"/>
  <c r="AW148" i="52"/>
  <c r="AV148" i="52"/>
  <c r="AU148" i="52"/>
  <c r="AS148" i="52"/>
  <c r="AQ148" i="52"/>
  <c r="AO148" i="52"/>
  <c r="AM148" i="52"/>
  <c r="AK148" i="52"/>
  <c r="AI148" i="52"/>
  <c r="AG148" i="52"/>
  <c r="AF148" i="52"/>
  <c r="AE148" i="52"/>
  <c r="AC148" i="52"/>
  <c r="AA148" i="52"/>
  <c r="Y148" i="52"/>
  <c r="W148" i="52"/>
  <c r="U148" i="52"/>
  <c r="S148" i="52"/>
  <c r="Q148" i="52"/>
  <c r="P148" i="52"/>
  <c r="O148" i="52"/>
  <c r="M148" i="52"/>
  <c r="K148" i="52"/>
  <c r="I148" i="52"/>
  <c r="G148" i="52"/>
  <c r="E148" i="52"/>
  <c r="C148" i="52"/>
  <c r="CC140" i="52"/>
  <c r="CB140" i="52"/>
  <c r="CA140" i="52"/>
  <c r="BY140" i="52"/>
  <c r="BW140" i="52"/>
  <c r="BU140" i="52"/>
  <c r="BS140" i="52"/>
  <c r="BQ140" i="52"/>
  <c r="BO140" i="52"/>
  <c r="BM140" i="52"/>
  <c r="BL140" i="52"/>
  <c r="BK140" i="52"/>
  <c r="BI140" i="52"/>
  <c r="BG140" i="52"/>
  <c r="BE140" i="52"/>
  <c r="BC140" i="52"/>
  <c r="BA140" i="52"/>
  <c r="AY140" i="52"/>
  <c r="AW140" i="52"/>
  <c r="AV140" i="52"/>
  <c r="AU140" i="52"/>
  <c r="AS140" i="52"/>
  <c r="AQ140" i="52"/>
  <c r="AO140" i="52"/>
  <c r="AM140" i="52"/>
  <c r="AK140" i="52"/>
  <c r="AI140" i="52"/>
  <c r="AG140" i="52"/>
  <c r="AF140" i="52"/>
  <c r="AE140" i="52"/>
  <c r="AC140" i="52"/>
  <c r="AA140" i="52"/>
  <c r="Y140" i="52"/>
  <c r="W140" i="52"/>
  <c r="U140" i="52"/>
  <c r="S140" i="52"/>
  <c r="Q140" i="52"/>
  <c r="P140" i="52"/>
  <c r="O140" i="52"/>
  <c r="M140" i="52"/>
  <c r="K140" i="52"/>
  <c r="I140" i="52"/>
  <c r="G140" i="52"/>
  <c r="E140" i="52"/>
  <c r="C140" i="52"/>
  <c r="A132" i="52"/>
  <c r="CT131" i="52"/>
  <c r="CT132" i="52" s="1"/>
  <c r="CQ131" i="52"/>
  <c r="CW131" i="52" s="1"/>
  <c r="CO131" i="52"/>
  <c r="CM131" i="52"/>
  <c r="CI131" i="52"/>
  <c r="CG131" i="52"/>
  <c r="CK131" i="52" s="1"/>
  <c r="CV131" i="52" s="1"/>
  <c r="CB131" i="52"/>
  <c r="CA131" i="52"/>
  <c r="CC131" i="52" s="1"/>
  <c r="BY131" i="52"/>
  <c r="BS131" i="52"/>
  <c r="BL131" i="52"/>
  <c r="BK131" i="52"/>
  <c r="BM131" i="52" s="1"/>
  <c r="BI131" i="52"/>
  <c r="BC131" i="52"/>
  <c r="AV131" i="52"/>
  <c r="AU131" i="52"/>
  <c r="AW131" i="52" s="1"/>
  <c r="AS131" i="52"/>
  <c r="AM131" i="52"/>
  <c r="AG131" i="52"/>
  <c r="AF131" i="52"/>
  <c r="AE131" i="52"/>
  <c r="AC131" i="52"/>
  <c r="W131" i="52"/>
  <c r="Q131" i="52"/>
  <c r="P131" i="52"/>
  <c r="O131" i="52"/>
  <c r="M131" i="52"/>
  <c r="G131" i="52"/>
  <c r="A131" i="52"/>
  <c r="CT130" i="52"/>
  <c r="CQ130" i="52"/>
  <c r="CW130" i="52" s="1"/>
  <c r="CO130" i="52"/>
  <c r="CM130" i="52"/>
  <c r="CI130" i="52"/>
  <c r="CG130" i="52"/>
  <c r="CK130" i="52" s="1"/>
  <c r="CV130" i="52" s="1"/>
  <c r="CE130" i="52"/>
  <c r="CE131" i="52" s="1"/>
  <c r="CE132" i="52" s="1"/>
  <c r="CC130" i="52"/>
  <c r="CB130" i="52"/>
  <c r="CA130" i="52"/>
  <c r="BY130" i="52"/>
  <c r="BS130" i="52"/>
  <c r="BM130" i="52"/>
  <c r="BL130" i="52"/>
  <c r="BK130" i="52"/>
  <c r="BI130" i="52"/>
  <c r="BC130" i="52"/>
  <c r="AV130" i="52"/>
  <c r="AU130" i="52"/>
  <c r="AW130" i="52" s="1"/>
  <c r="AS130" i="52"/>
  <c r="AM130" i="52"/>
  <c r="AF130" i="52"/>
  <c r="AG130" i="52" s="1"/>
  <c r="AE130" i="52"/>
  <c r="AC130" i="52"/>
  <c r="W130" i="52"/>
  <c r="P130" i="52"/>
  <c r="O130" i="52"/>
  <c r="Q130" i="52" s="1"/>
  <c r="M130" i="52"/>
  <c r="G130" i="52"/>
  <c r="A130" i="52"/>
  <c r="CQ128" i="52"/>
  <c r="CO128" i="52"/>
  <c r="CM128" i="52"/>
  <c r="CI128" i="52"/>
  <c r="CG128" i="52"/>
  <c r="CK128" i="52" s="1"/>
  <c r="CB128" i="52"/>
  <c r="CA128" i="52"/>
  <c r="CC128" i="52" s="1"/>
  <c r="BY128" i="52"/>
  <c r="BS128" i="52"/>
  <c r="BL128" i="52"/>
  <c r="BK128" i="52"/>
  <c r="BM128" i="52" s="1"/>
  <c r="BI128" i="52"/>
  <c r="BC128" i="52"/>
  <c r="AV128" i="52"/>
  <c r="AW128" i="52" s="1"/>
  <c r="AU128" i="52"/>
  <c r="AS128" i="52"/>
  <c r="AM128" i="52"/>
  <c r="AF128" i="52"/>
  <c r="AE128" i="52"/>
  <c r="AG128" i="52" s="1"/>
  <c r="AC128" i="52"/>
  <c r="W128" i="52"/>
  <c r="P128" i="52"/>
  <c r="O128" i="52"/>
  <c r="Q128" i="52" s="1"/>
  <c r="M128" i="52"/>
  <c r="G128" i="52"/>
  <c r="CZ127" i="52"/>
  <c r="CZ129" i="52" s="1"/>
  <c r="CZ126" i="52"/>
  <c r="CT126" i="52"/>
  <c r="CT124" i="52"/>
  <c r="CT125" i="52" s="1"/>
  <c r="CO124" i="52"/>
  <c r="CP124" i="52" s="1"/>
  <c r="CM124" i="52"/>
  <c r="CQ124" i="52" s="1"/>
  <c r="CI124" i="52"/>
  <c r="CJ124" i="52" s="1"/>
  <c r="CG124" i="52"/>
  <c r="CK124" i="52" s="1"/>
  <c r="CE124" i="52"/>
  <c r="CE125" i="52" s="1"/>
  <c r="CE126" i="52" s="1"/>
  <c r="CB124" i="52"/>
  <c r="CC124" i="52" s="1"/>
  <c r="CA124" i="52"/>
  <c r="BY124" i="52"/>
  <c r="BZ124" i="52" s="1"/>
  <c r="BX124" i="52"/>
  <c r="BV124" i="52"/>
  <c r="BT124" i="52"/>
  <c r="BS124" i="52"/>
  <c r="BR124" i="52"/>
  <c r="BP124" i="52"/>
  <c r="BL124" i="52"/>
  <c r="BK124" i="52"/>
  <c r="BM124" i="52" s="1"/>
  <c r="BI124" i="52"/>
  <c r="BJ124" i="52" s="1"/>
  <c r="BH124" i="52"/>
  <c r="BF124" i="52"/>
  <c r="BC124" i="52"/>
  <c r="BD124" i="52" s="1"/>
  <c r="BB124" i="52"/>
  <c r="AZ124" i="52"/>
  <c r="AW124" i="52"/>
  <c r="AV124" i="52"/>
  <c r="AU124" i="52"/>
  <c r="AS124" i="52"/>
  <c r="AT124" i="52" s="1"/>
  <c r="AR124" i="52"/>
  <c r="AP124" i="52"/>
  <c r="AN124" i="52"/>
  <c r="AM124" i="52"/>
  <c r="AL124" i="52"/>
  <c r="AJ124" i="52"/>
  <c r="AF124" i="52"/>
  <c r="AE124" i="52"/>
  <c r="AG124" i="52" s="1"/>
  <c r="AC124" i="52"/>
  <c r="AD124" i="52" s="1"/>
  <c r="AB124" i="52"/>
  <c r="Z124" i="52"/>
  <c r="X124" i="52"/>
  <c r="W124" i="52"/>
  <c r="V124" i="52"/>
  <c r="T124" i="52"/>
  <c r="P124" i="52"/>
  <c r="Q124" i="52" s="1"/>
  <c r="O124" i="52"/>
  <c r="M124" i="52"/>
  <c r="N124" i="52" s="1"/>
  <c r="L124" i="52"/>
  <c r="J124" i="52"/>
  <c r="H124" i="52"/>
  <c r="G124" i="52"/>
  <c r="F124" i="52"/>
  <c r="D124" i="52"/>
  <c r="A124" i="52"/>
  <c r="A125" i="52" s="1"/>
  <c r="A126" i="52" s="1"/>
  <c r="CV123" i="52"/>
  <c r="CP123" i="52"/>
  <c r="CO123" i="52"/>
  <c r="CM123" i="52"/>
  <c r="CQ123" i="52" s="1"/>
  <c r="CW123" i="52" s="1"/>
  <c r="CL123" i="52"/>
  <c r="CK123" i="52"/>
  <c r="CJ123" i="52"/>
  <c r="CI123" i="52"/>
  <c r="CG123" i="52"/>
  <c r="CH123" i="52" s="1"/>
  <c r="CB123" i="52"/>
  <c r="CA123" i="52"/>
  <c r="CC123" i="52" s="1"/>
  <c r="BY123" i="52"/>
  <c r="BZ123" i="52" s="1"/>
  <c r="BX123" i="52"/>
  <c r="BV123" i="52"/>
  <c r="BS123" i="52"/>
  <c r="BT123" i="52" s="1"/>
  <c r="BR123" i="52"/>
  <c r="BP123" i="52"/>
  <c r="BL123" i="52"/>
  <c r="BK123" i="52"/>
  <c r="BM123" i="52" s="1"/>
  <c r="BJ123" i="52"/>
  <c r="BI123" i="52"/>
  <c r="BH123" i="52"/>
  <c r="BF123" i="52"/>
  <c r="BD123" i="52"/>
  <c r="BC123" i="52"/>
  <c r="BB123" i="52"/>
  <c r="AZ123" i="52"/>
  <c r="AV123" i="52"/>
  <c r="AU123" i="52"/>
  <c r="AW123" i="52" s="1"/>
  <c r="AS123" i="52"/>
  <c r="AT123" i="52" s="1"/>
  <c r="AR123" i="52"/>
  <c r="AP123" i="52"/>
  <c r="AM123" i="52"/>
  <c r="AN123" i="52" s="1"/>
  <c r="AL123" i="52"/>
  <c r="AJ123" i="52"/>
  <c r="AG123" i="52"/>
  <c r="AF123" i="52"/>
  <c r="AE123" i="52"/>
  <c r="AC123" i="52"/>
  <c r="AD123" i="52" s="1"/>
  <c r="AB123" i="52"/>
  <c r="Z123" i="52"/>
  <c r="X123" i="52"/>
  <c r="W123" i="52"/>
  <c r="V123" i="52"/>
  <c r="T123" i="52"/>
  <c r="P123" i="52"/>
  <c r="O123" i="52"/>
  <c r="Q123" i="52" s="1"/>
  <c r="M123" i="52"/>
  <c r="N123" i="52" s="1"/>
  <c r="L123" i="52"/>
  <c r="J123" i="52"/>
  <c r="G123" i="52"/>
  <c r="H123" i="52" s="1"/>
  <c r="F123" i="52"/>
  <c r="D123" i="52"/>
  <c r="CT121" i="52"/>
  <c r="BU121" i="52"/>
  <c r="BA121" i="52"/>
  <c r="AY121" i="52"/>
  <c r="E121" i="52"/>
  <c r="C121" i="52"/>
  <c r="D121" i="52" s="1"/>
  <c r="BW120" i="52"/>
  <c r="BV120" i="52"/>
  <c r="BU120" i="52"/>
  <c r="BQ120" i="52"/>
  <c r="BR120" i="52" s="1"/>
  <c r="BP120" i="52"/>
  <c r="BO120" i="52"/>
  <c r="BG120" i="52"/>
  <c r="BE120" i="52"/>
  <c r="BB120" i="52"/>
  <c r="BA120" i="52"/>
  <c r="AZ120" i="52"/>
  <c r="AY120" i="52"/>
  <c r="AR120" i="52"/>
  <c r="AQ120" i="52"/>
  <c r="AO120" i="52"/>
  <c r="AP120" i="52" s="1"/>
  <c r="AK120" i="52"/>
  <c r="AL120" i="52" s="1"/>
  <c r="AI120" i="52"/>
  <c r="AJ120" i="52" s="1"/>
  <c r="AE120" i="52"/>
  <c r="AA120" i="52"/>
  <c r="Z120" i="52"/>
  <c r="Y120" i="52"/>
  <c r="V120" i="52"/>
  <c r="U120" i="52"/>
  <c r="S120" i="52"/>
  <c r="T120" i="52" s="1"/>
  <c r="L120" i="52"/>
  <c r="K120" i="52"/>
  <c r="I120" i="52"/>
  <c r="E120" i="52"/>
  <c r="D120" i="52"/>
  <c r="C120" i="52"/>
  <c r="CP119" i="52"/>
  <c r="CO119" i="52"/>
  <c r="CM119" i="52"/>
  <c r="CK119" i="52"/>
  <c r="CV119" i="52" s="1"/>
  <c r="CI119" i="52"/>
  <c r="CJ119" i="52" s="1"/>
  <c r="CG119" i="52"/>
  <c r="CH119" i="52" s="1"/>
  <c r="CB119" i="52"/>
  <c r="CA119" i="52"/>
  <c r="CC119" i="52" s="1"/>
  <c r="BZ119" i="52"/>
  <c r="BY119" i="52"/>
  <c r="BX119" i="52"/>
  <c r="BV119" i="52"/>
  <c r="BT119" i="52"/>
  <c r="BS119" i="52"/>
  <c r="BR119" i="52"/>
  <c r="BP119" i="52"/>
  <c r="BL119" i="52"/>
  <c r="BK119" i="52"/>
  <c r="BM119" i="52" s="1"/>
  <c r="BI119" i="52"/>
  <c r="BJ119" i="52" s="1"/>
  <c r="BH119" i="52"/>
  <c r="BF119" i="52"/>
  <c r="BC119" i="52"/>
  <c r="BD119" i="52" s="1"/>
  <c r="BB119" i="52"/>
  <c r="AZ119" i="52"/>
  <c r="AV119" i="52"/>
  <c r="AU119" i="52"/>
  <c r="AW119" i="52" s="1"/>
  <c r="AT119" i="52"/>
  <c r="AS119" i="52"/>
  <c r="AR119" i="52"/>
  <c r="AP119" i="52"/>
  <c r="AN119" i="52"/>
  <c r="AM119" i="52"/>
  <c r="AL119" i="52"/>
  <c r="AJ119" i="52"/>
  <c r="AF119" i="52"/>
  <c r="AE119" i="52"/>
  <c r="AG119" i="52" s="1"/>
  <c r="AD119" i="52"/>
  <c r="AC119" i="52"/>
  <c r="AB119" i="52"/>
  <c r="Z119" i="52"/>
  <c r="W119" i="52"/>
  <c r="X119" i="52" s="1"/>
  <c r="V119" i="52"/>
  <c r="T119" i="52"/>
  <c r="P119" i="52"/>
  <c r="O119" i="52"/>
  <c r="Q119" i="52" s="1"/>
  <c r="N119" i="52"/>
  <c r="M119" i="52"/>
  <c r="L119" i="52"/>
  <c r="J119" i="52"/>
  <c r="H119" i="52"/>
  <c r="G119" i="52"/>
  <c r="F119" i="52"/>
  <c r="D119" i="52"/>
  <c r="CW118" i="52"/>
  <c r="CV118" i="52"/>
  <c r="CQ118" i="52"/>
  <c r="CR118" i="52" s="1"/>
  <c r="CO118" i="52"/>
  <c r="CP118" i="52" s="1"/>
  <c r="CM118" i="52"/>
  <c r="CN118" i="52" s="1"/>
  <c r="CL118" i="52"/>
  <c r="CK118" i="52"/>
  <c r="CJ118" i="52"/>
  <c r="CI118" i="52"/>
  <c r="CG118" i="52"/>
  <c r="CH118" i="52" s="1"/>
  <c r="CC118" i="52"/>
  <c r="CB118" i="52"/>
  <c r="CA118" i="52"/>
  <c r="BY118" i="52"/>
  <c r="BZ118" i="52" s="1"/>
  <c r="BX118" i="52"/>
  <c r="BV118" i="52"/>
  <c r="BT118" i="52"/>
  <c r="BS118" i="52"/>
  <c r="BR118" i="52"/>
  <c r="BP118" i="52"/>
  <c r="BL118" i="52"/>
  <c r="BK118" i="52"/>
  <c r="BM118" i="52" s="1"/>
  <c r="BI118" i="52"/>
  <c r="BJ118" i="52" s="1"/>
  <c r="BH118" i="52"/>
  <c r="BF118" i="52"/>
  <c r="BD118" i="52"/>
  <c r="BC118" i="52"/>
  <c r="BB118" i="52"/>
  <c r="AZ118" i="52"/>
  <c r="AW118" i="52"/>
  <c r="AV118" i="52"/>
  <c r="AU118" i="52"/>
  <c r="AS118" i="52"/>
  <c r="AT118" i="52" s="1"/>
  <c r="AR118" i="52"/>
  <c r="AP118" i="52"/>
  <c r="AM118" i="52"/>
  <c r="AN118" i="52" s="1"/>
  <c r="AL118" i="52"/>
  <c r="AJ118" i="52"/>
  <c r="AF118" i="52"/>
  <c r="AE118" i="52"/>
  <c r="AG118" i="52" s="1"/>
  <c r="AD118" i="52"/>
  <c r="AC118" i="52"/>
  <c r="AB118" i="52"/>
  <c r="Z118" i="52"/>
  <c r="X118" i="52"/>
  <c r="W118" i="52"/>
  <c r="V118" i="52"/>
  <c r="T118" i="52"/>
  <c r="Q118" i="52"/>
  <c r="P118" i="52"/>
  <c r="O118" i="52"/>
  <c r="M118" i="52"/>
  <c r="N118" i="52" s="1"/>
  <c r="L118" i="52"/>
  <c r="J118" i="52"/>
  <c r="G118" i="52"/>
  <c r="H118" i="52" s="1"/>
  <c r="F118" i="52"/>
  <c r="D118" i="52"/>
  <c r="CX117" i="52"/>
  <c r="CV117" i="52"/>
  <c r="CR117" i="52"/>
  <c r="CQ117" i="52"/>
  <c r="CW117" i="52" s="1"/>
  <c r="CP117" i="52"/>
  <c r="CO117" i="52"/>
  <c r="CN117" i="52"/>
  <c r="CM117" i="52"/>
  <c r="CI117" i="52"/>
  <c r="CJ117" i="52" s="1"/>
  <c r="CH117" i="52"/>
  <c r="CG117" i="52"/>
  <c r="CK117" i="52" s="1"/>
  <c r="CL117" i="52" s="1"/>
  <c r="CC117" i="52"/>
  <c r="CB117" i="52"/>
  <c r="CA117" i="52"/>
  <c r="BY117" i="52"/>
  <c r="BZ117" i="52" s="1"/>
  <c r="BX117" i="52"/>
  <c r="BV117" i="52"/>
  <c r="BT117" i="52"/>
  <c r="BS117" i="52"/>
  <c r="BR117" i="52"/>
  <c r="BP117" i="52"/>
  <c r="BL117" i="52"/>
  <c r="BK117" i="52"/>
  <c r="BM117" i="52" s="1"/>
  <c r="BI117" i="52"/>
  <c r="BJ117" i="52" s="1"/>
  <c r="BH117" i="52"/>
  <c r="BF117" i="52"/>
  <c r="BC117" i="52"/>
  <c r="BD117" i="52" s="1"/>
  <c r="BB117" i="52"/>
  <c r="AZ117" i="52"/>
  <c r="AV117" i="52"/>
  <c r="AU117" i="52"/>
  <c r="AW117" i="52" s="1"/>
  <c r="AT117" i="52"/>
  <c r="AS117" i="52"/>
  <c r="AR117" i="52"/>
  <c r="AP117" i="52"/>
  <c r="AM117" i="52"/>
  <c r="AN117" i="52" s="1"/>
  <c r="AL117" i="52"/>
  <c r="AJ117" i="52"/>
  <c r="AF117" i="52"/>
  <c r="AE117" i="52"/>
  <c r="AG117" i="52" s="1"/>
  <c r="AC117" i="52"/>
  <c r="AD117" i="52" s="1"/>
  <c r="AB117" i="52"/>
  <c r="Z117" i="52"/>
  <c r="W117" i="52"/>
  <c r="X117" i="52" s="1"/>
  <c r="V117" i="52"/>
  <c r="T117" i="52"/>
  <c r="Q117" i="52"/>
  <c r="P117" i="52"/>
  <c r="O117" i="52"/>
  <c r="M117" i="52"/>
  <c r="N117" i="52" s="1"/>
  <c r="L117" i="52"/>
  <c r="J117" i="52"/>
  <c r="G117" i="52"/>
  <c r="H117" i="52" s="1"/>
  <c r="F117" i="52"/>
  <c r="D117" i="52"/>
  <c r="CO116" i="52"/>
  <c r="CP116" i="52" s="1"/>
  <c r="CM116" i="52"/>
  <c r="CK116" i="52"/>
  <c r="CJ116" i="52"/>
  <c r="CI116" i="52"/>
  <c r="CG116" i="52"/>
  <c r="CH116" i="52" s="1"/>
  <c r="CE116" i="52"/>
  <c r="CE117" i="52" s="1"/>
  <c r="CE118" i="52" s="1"/>
  <c r="CE119" i="52" s="1"/>
  <c r="CE120" i="52" s="1"/>
  <c r="CE121" i="52" s="1"/>
  <c r="CB116" i="52"/>
  <c r="CA116" i="52"/>
  <c r="CC116" i="52" s="1"/>
  <c r="BZ116" i="52"/>
  <c r="BY116" i="52"/>
  <c r="BX116" i="52"/>
  <c r="BV116" i="52"/>
  <c r="BS116" i="52"/>
  <c r="BT116" i="52" s="1"/>
  <c r="BR116" i="52"/>
  <c r="BP116" i="52"/>
  <c r="BL116" i="52"/>
  <c r="BK116" i="52"/>
  <c r="BM116" i="52" s="1"/>
  <c r="BI116" i="52"/>
  <c r="BJ116" i="52" s="1"/>
  <c r="BH116" i="52"/>
  <c r="BF116" i="52"/>
  <c r="BC116" i="52"/>
  <c r="BD116" i="52" s="1"/>
  <c r="BB116" i="52"/>
  <c r="AZ116" i="52"/>
  <c r="AW116" i="52"/>
  <c r="AV116" i="52"/>
  <c r="AU116" i="52"/>
  <c r="AT116" i="52"/>
  <c r="AS116" i="52"/>
  <c r="AR116" i="52"/>
  <c r="AP116" i="52"/>
  <c r="AM116" i="52"/>
  <c r="AN116" i="52" s="1"/>
  <c r="AL116" i="52"/>
  <c r="AJ116" i="52"/>
  <c r="AF116" i="52"/>
  <c r="AE116" i="52"/>
  <c r="AG116" i="52" s="1"/>
  <c r="AC116" i="52"/>
  <c r="AD116" i="52" s="1"/>
  <c r="AB116" i="52"/>
  <c r="Z116" i="52"/>
  <c r="W116" i="52"/>
  <c r="X116" i="52" s="1"/>
  <c r="V116" i="52"/>
  <c r="T116" i="52"/>
  <c r="P116" i="52"/>
  <c r="O116" i="52"/>
  <c r="Q116" i="52" s="1"/>
  <c r="N116" i="52"/>
  <c r="M116" i="52"/>
  <c r="L116" i="52"/>
  <c r="J116" i="52"/>
  <c r="G116" i="52"/>
  <c r="H116" i="52" s="1"/>
  <c r="F116" i="52"/>
  <c r="D116" i="52"/>
  <c r="CO115" i="52"/>
  <c r="CP115" i="52" s="1"/>
  <c r="CM115" i="52"/>
  <c r="CQ115" i="52" s="1"/>
  <c r="CK115" i="52"/>
  <c r="CI115" i="52"/>
  <c r="CJ115" i="52" s="1"/>
  <c r="CH115" i="52"/>
  <c r="CG115" i="52"/>
  <c r="CB115" i="52"/>
  <c r="CA115" i="52"/>
  <c r="CC115" i="52" s="1"/>
  <c r="BY115" i="52"/>
  <c r="BZ115" i="52" s="1"/>
  <c r="BX115" i="52"/>
  <c r="BV115" i="52"/>
  <c r="BS115" i="52"/>
  <c r="BT115" i="52" s="1"/>
  <c r="BR115" i="52"/>
  <c r="BP115" i="52"/>
  <c r="BM115" i="52"/>
  <c r="BL115" i="52"/>
  <c r="BK115" i="52"/>
  <c r="BI115" i="52"/>
  <c r="BJ115" i="52" s="1"/>
  <c r="BH115" i="52"/>
  <c r="BF115" i="52"/>
  <c r="BD115" i="52"/>
  <c r="BC115" i="52"/>
  <c r="BB115" i="52"/>
  <c r="AZ115" i="52"/>
  <c r="AV115" i="52"/>
  <c r="AU115" i="52"/>
  <c r="AW115" i="52" s="1"/>
  <c r="AS115" i="52"/>
  <c r="AT115" i="52" s="1"/>
  <c r="AR115" i="52"/>
  <c r="AP115" i="52"/>
  <c r="AM115" i="52"/>
  <c r="AN115" i="52" s="1"/>
  <c r="AL115" i="52"/>
  <c r="AJ115" i="52"/>
  <c r="AF115" i="52"/>
  <c r="AE115" i="52"/>
  <c r="AG115" i="52" s="1"/>
  <c r="AD115" i="52"/>
  <c r="AC115" i="52"/>
  <c r="AB115" i="52"/>
  <c r="Z115" i="52"/>
  <c r="X115" i="52"/>
  <c r="W115" i="52"/>
  <c r="V115" i="52"/>
  <c r="T115" i="52"/>
  <c r="P115" i="52"/>
  <c r="O115" i="52"/>
  <c r="Q115" i="52" s="1"/>
  <c r="M115" i="52"/>
  <c r="N115" i="52" s="1"/>
  <c r="L115" i="52"/>
  <c r="J115" i="52"/>
  <c r="G115" i="52"/>
  <c r="H115" i="52" s="1"/>
  <c r="F115" i="52"/>
  <c r="D115" i="52"/>
  <c r="CV114" i="52"/>
  <c r="CR114" i="52"/>
  <c r="CQ114" i="52"/>
  <c r="CW114" i="52" s="1"/>
  <c r="CP114" i="52"/>
  <c r="CO114" i="52"/>
  <c r="CM114" i="52"/>
  <c r="CN114" i="52" s="1"/>
  <c r="CK114" i="52"/>
  <c r="CL114" i="52" s="1"/>
  <c r="CJ114" i="52"/>
  <c r="CI114" i="52"/>
  <c r="CG114" i="52"/>
  <c r="CH114" i="52" s="1"/>
  <c r="CB114" i="52"/>
  <c r="CA114" i="52"/>
  <c r="CC114" i="52" s="1"/>
  <c r="BY114" i="52"/>
  <c r="BZ114" i="52" s="1"/>
  <c r="BX114" i="52"/>
  <c r="BV114" i="52"/>
  <c r="BT114" i="52"/>
  <c r="BS114" i="52"/>
  <c r="BR114" i="52"/>
  <c r="BP114" i="52"/>
  <c r="BM114" i="52"/>
  <c r="BL114" i="52"/>
  <c r="BK114" i="52"/>
  <c r="BJ114" i="52"/>
  <c r="BI114" i="52"/>
  <c r="BH114" i="52"/>
  <c r="BF114" i="52"/>
  <c r="BD114" i="52"/>
  <c r="BC114" i="52"/>
  <c r="BB114" i="52"/>
  <c r="AZ114" i="52"/>
  <c r="AV114" i="52"/>
  <c r="AU114" i="52"/>
  <c r="AW114" i="52" s="1"/>
  <c r="AS114" i="52"/>
  <c r="AT114" i="52" s="1"/>
  <c r="AR114" i="52"/>
  <c r="AP114" i="52"/>
  <c r="AN114" i="52"/>
  <c r="AM114" i="52"/>
  <c r="AL114" i="52"/>
  <c r="AJ114" i="52"/>
  <c r="AG114" i="52"/>
  <c r="AF114" i="52"/>
  <c r="AE114" i="52"/>
  <c r="AD114" i="52"/>
  <c r="AC114" i="52"/>
  <c r="AB114" i="52"/>
  <c r="Z114" i="52"/>
  <c r="X114" i="52"/>
  <c r="W114" i="52"/>
  <c r="V114" i="52"/>
  <c r="T114" i="52"/>
  <c r="P114" i="52"/>
  <c r="O114" i="52"/>
  <c r="Q114" i="52" s="1"/>
  <c r="M114" i="52"/>
  <c r="N114" i="52" s="1"/>
  <c r="L114" i="52"/>
  <c r="J114" i="52"/>
  <c r="H114" i="52"/>
  <c r="G114" i="52"/>
  <c r="F114" i="52"/>
  <c r="D114" i="52"/>
  <c r="CP113" i="52"/>
  <c r="CO113" i="52"/>
  <c r="CN113" i="52"/>
  <c r="CM113" i="52"/>
  <c r="CQ113" i="52" s="1"/>
  <c r="CJ113" i="52"/>
  <c r="CI113" i="52"/>
  <c r="CK113" i="52" s="1"/>
  <c r="CG113" i="52"/>
  <c r="CH113" i="52" s="1"/>
  <c r="CC113" i="52"/>
  <c r="CB113" i="52"/>
  <c r="CA113" i="52"/>
  <c r="BY113" i="52"/>
  <c r="BZ113" i="52" s="1"/>
  <c r="BX113" i="52"/>
  <c r="BV113" i="52"/>
  <c r="BT113" i="52"/>
  <c r="BS113" i="52"/>
  <c r="BR113" i="52"/>
  <c r="BP113" i="52"/>
  <c r="BL113" i="52"/>
  <c r="BK113" i="52"/>
  <c r="BM113" i="52" s="1"/>
  <c r="BI113" i="52"/>
  <c r="BJ113" i="52" s="1"/>
  <c r="BH113" i="52"/>
  <c r="BF113" i="52"/>
  <c r="BD113" i="52"/>
  <c r="BC113" i="52"/>
  <c r="BB113" i="52"/>
  <c r="AZ113" i="52"/>
  <c r="AV113" i="52"/>
  <c r="AU113" i="52"/>
  <c r="AW113" i="52" s="1"/>
  <c r="AS113" i="52"/>
  <c r="AT113" i="52" s="1"/>
  <c r="AR113" i="52"/>
  <c r="AP113" i="52"/>
  <c r="AN113" i="52"/>
  <c r="AM113" i="52"/>
  <c r="AL113" i="52"/>
  <c r="AJ113" i="52"/>
  <c r="AF113" i="52"/>
  <c r="AE113" i="52"/>
  <c r="AG113" i="52" s="1"/>
  <c r="AC113" i="52"/>
  <c r="AD113" i="52" s="1"/>
  <c r="AB113" i="52"/>
  <c r="Z113" i="52"/>
  <c r="W113" i="52"/>
  <c r="X113" i="52" s="1"/>
  <c r="V113" i="52"/>
  <c r="T113" i="52"/>
  <c r="Q113" i="52"/>
  <c r="P113" i="52"/>
  <c r="O113" i="52"/>
  <c r="M113" i="52"/>
  <c r="N113" i="52" s="1"/>
  <c r="L113" i="52"/>
  <c r="J113" i="52"/>
  <c r="H113" i="52"/>
  <c r="G113" i="52"/>
  <c r="F113" i="52"/>
  <c r="D113" i="52"/>
  <c r="CO112" i="52"/>
  <c r="CP112" i="52" s="1"/>
  <c r="CN112" i="52"/>
  <c r="CM112" i="52"/>
  <c r="CQ112" i="52" s="1"/>
  <c r="CI112" i="52"/>
  <c r="CH112" i="52"/>
  <c r="CG112" i="52"/>
  <c r="CB112" i="52"/>
  <c r="CA112" i="52"/>
  <c r="CC112" i="52" s="1"/>
  <c r="BZ112" i="52"/>
  <c r="BY112" i="52"/>
  <c r="BX112" i="52"/>
  <c r="BV112" i="52"/>
  <c r="BS112" i="52"/>
  <c r="BT112" i="52" s="1"/>
  <c r="BR112" i="52"/>
  <c r="BP112" i="52"/>
  <c r="BL112" i="52"/>
  <c r="BK112" i="52"/>
  <c r="BM112" i="52" s="1"/>
  <c r="BI112" i="52"/>
  <c r="BJ112" i="52" s="1"/>
  <c r="BH112" i="52"/>
  <c r="BF112" i="52"/>
  <c r="BC112" i="52"/>
  <c r="BD112" i="52" s="1"/>
  <c r="BB112" i="52"/>
  <c r="AZ112" i="52"/>
  <c r="AV112" i="52"/>
  <c r="AU112" i="52"/>
  <c r="AW112" i="52" s="1"/>
  <c r="AT112" i="52"/>
  <c r="AS112" i="52"/>
  <c r="AR112" i="52"/>
  <c r="AP112" i="52"/>
  <c r="AM112" i="52"/>
  <c r="AN112" i="52" s="1"/>
  <c r="AL112" i="52"/>
  <c r="AJ112" i="52"/>
  <c r="AG112" i="52"/>
  <c r="AF112" i="52"/>
  <c r="AE112" i="52"/>
  <c r="AD112" i="52"/>
  <c r="AC112" i="52"/>
  <c r="AB112" i="52"/>
  <c r="Z112" i="52"/>
  <c r="X112" i="52"/>
  <c r="W112" i="52"/>
  <c r="V112" i="52"/>
  <c r="T112" i="52"/>
  <c r="P112" i="52"/>
  <c r="O112" i="52"/>
  <c r="Q112" i="52" s="1"/>
  <c r="N112" i="52"/>
  <c r="M112" i="52"/>
  <c r="L112" i="52"/>
  <c r="J112" i="52"/>
  <c r="G112" i="52"/>
  <c r="H112" i="52" s="1"/>
  <c r="F112" i="52"/>
  <c r="D112" i="52"/>
  <c r="A112" i="52"/>
  <c r="A113" i="52" s="1"/>
  <c r="A114" i="52" s="1"/>
  <c r="A115" i="52" s="1"/>
  <c r="A116" i="52" s="1"/>
  <c r="A117" i="52" s="1"/>
  <c r="A118" i="52" s="1"/>
  <c r="A119" i="52" s="1"/>
  <c r="A120" i="52" s="1"/>
  <c r="A121" i="52" s="1"/>
  <c r="CX111" i="52"/>
  <c r="CW111" i="52"/>
  <c r="CV111" i="52"/>
  <c r="CO111" i="52"/>
  <c r="CQ111" i="52" s="1"/>
  <c r="CR111" i="52" s="1"/>
  <c r="CN111" i="52"/>
  <c r="CM111" i="52"/>
  <c r="CJ111" i="52"/>
  <c r="CI111" i="52"/>
  <c r="CG111" i="52"/>
  <c r="CK111" i="52" s="1"/>
  <c r="CL111" i="52" s="1"/>
  <c r="CB111" i="52"/>
  <c r="CA111" i="52"/>
  <c r="CC111" i="52" s="1"/>
  <c r="BY111" i="52"/>
  <c r="BZ111" i="52" s="1"/>
  <c r="BX111" i="52"/>
  <c r="BV111" i="52"/>
  <c r="BS111" i="52"/>
  <c r="BT111" i="52" s="1"/>
  <c r="BR111" i="52"/>
  <c r="BP111" i="52"/>
  <c r="BL111" i="52"/>
  <c r="BM111" i="52" s="1"/>
  <c r="BK111" i="52"/>
  <c r="BI111" i="52"/>
  <c r="BJ111" i="52" s="1"/>
  <c r="BH111" i="52"/>
  <c r="BF111" i="52"/>
  <c r="BD111" i="52"/>
  <c r="BC111" i="52"/>
  <c r="BB111" i="52"/>
  <c r="AZ111" i="52"/>
  <c r="AV111" i="52"/>
  <c r="AU111" i="52"/>
  <c r="AW111" i="52" s="1"/>
  <c r="AS111" i="52"/>
  <c r="AT111" i="52" s="1"/>
  <c r="AR111" i="52"/>
  <c r="AP111" i="52"/>
  <c r="AM111" i="52"/>
  <c r="AN111" i="52" s="1"/>
  <c r="AL111" i="52"/>
  <c r="AJ111" i="52"/>
  <c r="AF111" i="52"/>
  <c r="AG111" i="52" s="1"/>
  <c r="AE111" i="52"/>
  <c r="AC111" i="52"/>
  <c r="AD111" i="52" s="1"/>
  <c r="AB111" i="52"/>
  <c r="Z111" i="52"/>
  <c r="X111" i="52"/>
  <c r="W111" i="52"/>
  <c r="V111" i="52"/>
  <c r="T111" i="52"/>
  <c r="P111" i="52"/>
  <c r="O111" i="52"/>
  <c r="Q111" i="52" s="1"/>
  <c r="M111" i="52"/>
  <c r="N111" i="52" s="1"/>
  <c r="L111" i="52"/>
  <c r="J111" i="52"/>
  <c r="G111" i="52"/>
  <c r="H111" i="52" s="1"/>
  <c r="F111" i="52"/>
  <c r="D111" i="52"/>
  <c r="CQ110" i="52"/>
  <c r="CW110" i="52" s="1"/>
  <c r="CP110" i="52"/>
  <c r="CO110" i="52"/>
  <c r="CM110" i="52"/>
  <c r="CN110" i="52" s="1"/>
  <c r="CJ110" i="52"/>
  <c r="CI110" i="52"/>
  <c r="CG110" i="52"/>
  <c r="CK110" i="52" s="1"/>
  <c r="CB110" i="52"/>
  <c r="CA110" i="52"/>
  <c r="CC110" i="52" s="1"/>
  <c r="BY110" i="52"/>
  <c r="BZ110" i="52" s="1"/>
  <c r="BX110" i="52"/>
  <c r="BV110" i="52"/>
  <c r="BS110" i="52"/>
  <c r="BT110" i="52" s="1"/>
  <c r="BR110" i="52"/>
  <c r="BP110" i="52"/>
  <c r="BM110" i="52"/>
  <c r="BL110" i="52"/>
  <c r="BK110" i="52"/>
  <c r="BJ110" i="52"/>
  <c r="BI110" i="52"/>
  <c r="BH110" i="52"/>
  <c r="BF110" i="52"/>
  <c r="BD110" i="52"/>
  <c r="BC110" i="52"/>
  <c r="BB110" i="52"/>
  <c r="AZ110" i="52"/>
  <c r="AW110" i="52"/>
  <c r="AV110" i="52"/>
  <c r="AU110" i="52"/>
  <c r="AS110" i="52"/>
  <c r="AT110" i="52" s="1"/>
  <c r="AR110" i="52"/>
  <c r="AP110" i="52"/>
  <c r="AM110" i="52"/>
  <c r="AN110" i="52" s="1"/>
  <c r="AL110" i="52"/>
  <c r="AJ110" i="52"/>
  <c r="AG110" i="52"/>
  <c r="AF110" i="52"/>
  <c r="AE110" i="52"/>
  <c r="AD110" i="52"/>
  <c r="AC110" i="52"/>
  <c r="AB110" i="52"/>
  <c r="Z110" i="52"/>
  <c r="W110" i="52"/>
  <c r="X110" i="52" s="1"/>
  <c r="V110" i="52"/>
  <c r="T110" i="52"/>
  <c r="Q110" i="52"/>
  <c r="P110" i="52"/>
  <c r="O110" i="52"/>
  <c r="M110" i="52"/>
  <c r="N110" i="52" s="1"/>
  <c r="L110" i="52"/>
  <c r="J110" i="52"/>
  <c r="G110" i="52"/>
  <c r="H110" i="52" s="1"/>
  <c r="F110" i="52"/>
  <c r="D110" i="52"/>
  <c r="CQ109" i="52"/>
  <c r="CW109" i="52" s="1"/>
  <c r="CO109" i="52"/>
  <c r="CP109" i="52" s="1"/>
  <c r="CM109" i="52"/>
  <c r="CN109" i="52" s="1"/>
  <c r="CK109" i="52"/>
  <c r="CI109" i="52"/>
  <c r="CJ109" i="52" s="1"/>
  <c r="CG109" i="52"/>
  <c r="CH109" i="52" s="1"/>
  <c r="CB109" i="52"/>
  <c r="CC109" i="52" s="1"/>
  <c r="CA109" i="52"/>
  <c r="BZ109" i="52"/>
  <c r="BY109" i="52"/>
  <c r="BX109" i="52"/>
  <c r="BV109" i="52"/>
  <c r="BT109" i="52"/>
  <c r="BS109" i="52"/>
  <c r="BR109" i="52"/>
  <c r="BP109" i="52"/>
  <c r="BL109" i="52"/>
  <c r="BK109" i="52"/>
  <c r="BM109" i="52" s="1"/>
  <c r="BJ109" i="52"/>
  <c r="BI109" i="52"/>
  <c r="BH109" i="52"/>
  <c r="BF109" i="52"/>
  <c r="BD109" i="52"/>
  <c r="BC109" i="52"/>
  <c r="BB109" i="52"/>
  <c r="AZ109" i="52"/>
  <c r="AV109" i="52"/>
  <c r="AW109" i="52" s="1"/>
  <c r="AU109" i="52"/>
  <c r="AT109" i="52"/>
  <c r="AS109" i="52"/>
  <c r="AR109" i="52"/>
  <c r="AP109" i="52"/>
  <c r="AN109" i="52"/>
  <c r="AM109" i="52"/>
  <c r="AL109" i="52"/>
  <c r="AJ109" i="52"/>
  <c r="AG109" i="52"/>
  <c r="AF109" i="52"/>
  <c r="AE109" i="52"/>
  <c r="AC109" i="52"/>
  <c r="AD109" i="52" s="1"/>
  <c r="AB109" i="52"/>
  <c r="Z109" i="52"/>
  <c r="W109" i="52"/>
  <c r="X109" i="52" s="1"/>
  <c r="V109" i="52"/>
  <c r="T109" i="52"/>
  <c r="P109" i="52"/>
  <c r="Q109" i="52" s="1"/>
  <c r="O109" i="52"/>
  <c r="N109" i="52"/>
  <c r="M109" i="52"/>
  <c r="L109" i="52"/>
  <c r="J109" i="52"/>
  <c r="H109" i="52"/>
  <c r="G109" i="52"/>
  <c r="F109" i="52"/>
  <c r="D109" i="52"/>
  <c r="CV108" i="52"/>
  <c r="CP108" i="52"/>
  <c r="CO108" i="52"/>
  <c r="CQ108" i="52" s="1"/>
  <c r="CN108" i="52"/>
  <c r="CM108" i="52"/>
  <c r="CI108" i="52"/>
  <c r="CJ108" i="52" s="1"/>
  <c r="CG108" i="52"/>
  <c r="CK108" i="52" s="1"/>
  <c r="CL108" i="52" s="1"/>
  <c r="CB108" i="52"/>
  <c r="CA108" i="52"/>
  <c r="CC108" i="52" s="1"/>
  <c r="BZ108" i="52"/>
  <c r="BY108" i="52"/>
  <c r="BX108" i="52"/>
  <c r="BV108" i="52"/>
  <c r="BS108" i="52"/>
  <c r="BT108" i="52" s="1"/>
  <c r="BR108" i="52"/>
  <c r="BP108" i="52"/>
  <c r="BM108" i="52"/>
  <c r="BL108" i="52"/>
  <c r="BK108" i="52"/>
  <c r="BJ108" i="52"/>
  <c r="BI108" i="52"/>
  <c r="BH108" i="52"/>
  <c r="BF108" i="52"/>
  <c r="BD108" i="52"/>
  <c r="BC108" i="52"/>
  <c r="BB108" i="52"/>
  <c r="AZ108" i="52"/>
  <c r="AV108" i="52"/>
  <c r="AU108" i="52"/>
  <c r="AW108" i="52" s="1"/>
  <c r="AT108" i="52"/>
  <c r="AS108" i="52"/>
  <c r="AR108" i="52"/>
  <c r="AP108" i="52"/>
  <c r="AM108" i="52"/>
  <c r="AN108" i="52" s="1"/>
  <c r="AL108" i="52"/>
  <c r="AJ108" i="52"/>
  <c r="AF108" i="52"/>
  <c r="AE108" i="52"/>
  <c r="AG108" i="52" s="1"/>
  <c r="AD108" i="52"/>
  <c r="AC108" i="52"/>
  <c r="AB108" i="52"/>
  <c r="Z108" i="52"/>
  <c r="X108" i="52"/>
  <c r="W108" i="52"/>
  <c r="V108" i="52"/>
  <c r="T108" i="52"/>
  <c r="P108" i="52"/>
  <c r="O108" i="52"/>
  <c r="Q108" i="52" s="1"/>
  <c r="M108" i="52"/>
  <c r="N108" i="52" s="1"/>
  <c r="L108" i="52"/>
  <c r="J108" i="52"/>
  <c r="G108" i="52"/>
  <c r="H108" i="52" s="1"/>
  <c r="F108" i="52"/>
  <c r="D108" i="52"/>
  <c r="A108" i="52"/>
  <c r="A109" i="52" s="1"/>
  <c r="A110" i="52" s="1"/>
  <c r="A111" i="52" s="1"/>
  <c r="CW107" i="52"/>
  <c r="CP107" i="52"/>
  <c r="CO107" i="52"/>
  <c r="CM107" i="52"/>
  <c r="CQ107" i="52" s="1"/>
  <c r="CR107" i="52" s="1"/>
  <c r="CI107" i="52"/>
  <c r="CJ107" i="52" s="1"/>
  <c r="CG107" i="52"/>
  <c r="CK107" i="52" s="1"/>
  <c r="CB107" i="52"/>
  <c r="CA107" i="52"/>
  <c r="CC107" i="52" s="1"/>
  <c r="BY107" i="52"/>
  <c r="BZ107" i="52" s="1"/>
  <c r="BX107" i="52"/>
  <c r="BV107" i="52"/>
  <c r="BT107" i="52"/>
  <c r="BS107" i="52"/>
  <c r="BR107" i="52"/>
  <c r="BP107" i="52"/>
  <c r="BM107" i="52"/>
  <c r="BL107" i="52"/>
  <c r="BK107" i="52"/>
  <c r="BI107" i="52"/>
  <c r="BJ107" i="52" s="1"/>
  <c r="BH107" i="52"/>
  <c r="BF107" i="52"/>
  <c r="BC107" i="52"/>
  <c r="BD107" i="52" s="1"/>
  <c r="BB107" i="52"/>
  <c r="AZ107" i="52"/>
  <c r="AW107" i="52"/>
  <c r="AV107" i="52"/>
  <c r="AU107" i="52"/>
  <c r="AS107" i="52"/>
  <c r="AT107" i="52" s="1"/>
  <c r="AR107" i="52"/>
  <c r="AP107" i="52"/>
  <c r="AN107" i="52"/>
  <c r="AM107" i="52"/>
  <c r="AL107" i="52"/>
  <c r="AJ107" i="52"/>
  <c r="AG107" i="52"/>
  <c r="AF107" i="52"/>
  <c r="AE107" i="52"/>
  <c r="AC107" i="52"/>
  <c r="AD107" i="52" s="1"/>
  <c r="AB107" i="52"/>
  <c r="Z107" i="52"/>
  <c r="W107" i="52"/>
  <c r="X107" i="52" s="1"/>
  <c r="V107" i="52"/>
  <c r="T107" i="52"/>
  <c r="P107" i="52"/>
  <c r="Q107" i="52" s="1"/>
  <c r="O107" i="52"/>
  <c r="N107" i="52"/>
  <c r="M107" i="52"/>
  <c r="L107" i="52"/>
  <c r="J107" i="52"/>
  <c r="H107" i="52"/>
  <c r="G107" i="52"/>
  <c r="F107" i="52"/>
  <c r="D107" i="52"/>
  <c r="CO106" i="52"/>
  <c r="CP106" i="52" s="1"/>
  <c r="CM106" i="52"/>
  <c r="CQ106" i="52" s="1"/>
  <c r="CI106" i="52"/>
  <c r="CJ106" i="52" s="1"/>
  <c r="CG106" i="52"/>
  <c r="CC106" i="52"/>
  <c r="CB106" i="52"/>
  <c r="CA106" i="52"/>
  <c r="BY106" i="52"/>
  <c r="BZ106" i="52" s="1"/>
  <c r="BX106" i="52"/>
  <c r="BV106" i="52"/>
  <c r="BS106" i="52"/>
  <c r="BT106" i="52" s="1"/>
  <c r="BR106" i="52"/>
  <c r="BP106" i="52"/>
  <c r="BL106" i="52"/>
  <c r="BK106" i="52"/>
  <c r="BM106" i="52" s="1"/>
  <c r="BI106" i="52"/>
  <c r="BJ106" i="52" s="1"/>
  <c r="BH106" i="52"/>
  <c r="BF106" i="52"/>
  <c r="BC106" i="52"/>
  <c r="BD106" i="52" s="1"/>
  <c r="BB106" i="52"/>
  <c r="AZ106" i="52"/>
  <c r="AW106" i="52"/>
  <c r="AV106" i="52"/>
  <c r="AU106" i="52"/>
  <c r="AS106" i="52"/>
  <c r="AT106" i="52" s="1"/>
  <c r="AR106" i="52"/>
  <c r="AP106" i="52"/>
  <c r="AM106" i="52"/>
  <c r="AN106" i="52" s="1"/>
  <c r="AL106" i="52"/>
  <c r="AJ106" i="52"/>
  <c r="AF106" i="52"/>
  <c r="AE106" i="52"/>
  <c r="AG106" i="52" s="1"/>
  <c r="AC106" i="52"/>
  <c r="AD106" i="52" s="1"/>
  <c r="AB106" i="52"/>
  <c r="Z106" i="52"/>
  <c r="W106" i="52"/>
  <c r="X106" i="52" s="1"/>
  <c r="V106" i="52"/>
  <c r="T106" i="52"/>
  <c r="Q106" i="52"/>
  <c r="P106" i="52"/>
  <c r="O106" i="52"/>
  <c r="M106" i="52"/>
  <c r="N106" i="52" s="1"/>
  <c r="L106" i="52"/>
  <c r="J106" i="52"/>
  <c r="G106" i="52"/>
  <c r="H106" i="52" s="1"/>
  <c r="F106" i="52"/>
  <c r="D106" i="52"/>
  <c r="CO105" i="52"/>
  <c r="CP105" i="52" s="1"/>
  <c r="CM105" i="52"/>
  <c r="CJ105" i="52"/>
  <c r="CI105" i="52"/>
  <c r="CH105" i="52"/>
  <c r="CG105" i="52"/>
  <c r="CK105" i="52" s="1"/>
  <c r="CB105" i="52"/>
  <c r="CC105" i="52" s="1"/>
  <c r="CA105" i="52"/>
  <c r="BZ105" i="52"/>
  <c r="BY105" i="52"/>
  <c r="BX105" i="52"/>
  <c r="BV105" i="52"/>
  <c r="BS105" i="52"/>
  <c r="BT105" i="52" s="1"/>
  <c r="BR105" i="52"/>
  <c r="BP105" i="52"/>
  <c r="BL105" i="52"/>
  <c r="BK105" i="52"/>
  <c r="BM105" i="52" s="1"/>
  <c r="BJ105" i="52"/>
  <c r="BI105" i="52"/>
  <c r="BH105" i="52"/>
  <c r="BF105" i="52"/>
  <c r="BC105" i="52"/>
  <c r="BD105" i="52" s="1"/>
  <c r="BB105" i="52"/>
  <c r="AZ105" i="52"/>
  <c r="AV105" i="52"/>
  <c r="AW105" i="52" s="1"/>
  <c r="AU105" i="52"/>
  <c r="AS105" i="52"/>
  <c r="AT105" i="52" s="1"/>
  <c r="AR105" i="52"/>
  <c r="AP105" i="52"/>
  <c r="AN105" i="52"/>
  <c r="AM105" i="52"/>
  <c r="AL105" i="52"/>
  <c r="AJ105" i="52"/>
  <c r="AG105" i="52"/>
  <c r="AF105" i="52"/>
  <c r="AE105" i="52"/>
  <c r="AD105" i="52"/>
  <c r="AC105" i="52"/>
  <c r="AB105" i="52"/>
  <c r="Z105" i="52"/>
  <c r="W105" i="52"/>
  <c r="X105" i="52" s="1"/>
  <c r="V105" i="52"/>
  <c r="T105" i="52"/>
  <c r="P105" i="52"/>
  <c r="Q105" i="52" s="1"/>
  <c r="O105" i="52"/>
  <c r="M105" i="52"/>
  <c r="N105" i="52" s="1"/>
  <c r="L105" i="52"/>
  <c r="J105" i="52"/>
  <c r="H105" i="52"/>
  <c r="G105" i="52"/>
  <c r="F105" i="52"/>
  <c r="D105" i="52"/>
  <c r="CW104" i="52"/>
  <c r="CO104" i="52"/>
  <c r="CP104" i="52" s="1"/>
  <c r="CM104" i="52"/>
  <c r="CQ104" i="52" s="1"/>
  <c r="CR104" i="52" s="1"/>
  <c r="CI104" i="52"/>
  <c r="CJ104" i="52" s="1"/>
  <c r="CG104" i="52"/>
  <c r="CK104" i="52" s="1"/>
  <c r="CB104" i="52"/>
  <c r="CA104" i="52"/>
  <c r="CC104" i="52" s="1"/>
  <c r="BY104" i="52"/>
  <c r="BZ104" i="52" s="1"/>
  <c r="BX104" i="52"/>
  <c r="BV104" i="52"/>
  <c r="BT104" i="52"/>
  <c r="BS104" i="52"/>
  <c r="BR104" i="52"/>
  <c r="BP104" i="52"/>
  <c r="BL104" i="52"/>
  <c r="BK104" i="52"/>
  <c r="BM104" i="52" s="1"/>
  <c r="BJ104" i="52"/>
  <c r="BI104" i="52"/>
  <c r="BH104" i="52"/>
  <c r="BF104" i="52"/>
  <c r="BC104" i="52"/>
  <c r="BD104" i="52" s="1"/>
  <c r="BB104" i="52"/>
  <c r="AZ104" i="52"/>
  <c r="AV104" i="52"/>
  <c r="AU104" i="52"/>
  <c r="AW104" i="52" s="1"/>
  <c r="AT104" i="52"/>
  <c r="AS104" i="52"/>
  <c r="AR104" i="52"/>
  <c r="AP104" i="52"/>
  <c r="AN104" i="52"/>
  <c r="AM104" i="52"/>
  <c r="AL104" i="52"/>
  <c r="AJ104" i="52"/>
  <c r="AF104" i="52"/>
  <c r="AE104" i="52"/>
  <c r="AD104" i="52"/>
  <c r="AC104" i="52"/>
  <c r="AB104" i="52"/>
  <c r="Z104" i="52"/>
  <c r="W104" i="52"/>
  <c r="X104" i="52" s="1"/>
  <c r="V104" i="52"/>
  <c r="T104" i="52"/>
  <c r="P104" i="52"/>
  <c r="O104" i="52"/>
  <c r="Q104" i="52" s="1"/>
  <c r="N104" i="52"/>
  <c r="M104" i="52"/>
  <c r="L104" i="52"/>
  <c r="J104" i="52"/>
  <c r="H104" i="52"/>
  <c r="G104" i="52"/>
  <c r="F104" i="52"/>
  <c r="D104" i="52"/>
  <c r="CP103" i="52"/>
  <c r="CO103" i="52"/>
  <c r="CM103" i="52"/>
  <c r="CI103" i="52"/>
  <c r="CJ103" i="52" s="1"/>
  <c r="CG103" i="52"/>
  <c r="CK103" i="52" s="1"/>
  <c r="CE103" i="52"/>
  <c r="CE104" i="52" s="1"/>
  <c r="CE105" i="52" s="1"/>
  <c r="CE106" i="52" s="1"/>
  <c r="CE107" i="52" s="1"/>
  <c r="CE108" i="52" s="1"/>
  <c r="CE109" i="52" s="1"/>
  <c r="CE110" i="52" s="1"/>
  <c r="CE111" i="52" s="1"/>
  <c r="CE112" i="52" s="1"/>
  <c r="CE113" i="52" s="1"/>
  <c r="CE114" i="52" s="1"/>
  <c r="CE115" i="52" s="1"/>
  <c r="CC103" i="52"/>
  <c r="CB103" i="52"/>
  <c r="CA103" i="52"/>
  <c r="BZ103" i="52"/>
  <c r="BY103" i="52"/>
  <c r="BX103" i="52"/>
  <c r="BV103" i="52"/>
  <c r="BT103" i="52"/>
  <c r="BS103" i="52"/>
  <c r="BR103" i="52"/>
  <c r="BP103" i="52"/>
  <c r="BL103" i="52"/>
  <c r="BK103" i="52"/>
  <c r="BM103" i="52" s="1"/>
  <c r="BJ103" i="52"/>
  <c r="BI103" i="52"/>
  <c r="BH103" i="52"/>
  <c r="BF103" i="52"/>
  <c r="BC103" i="52"/>
  <c r="BD103" i="52" s="1"/>
  <c r="BB103" i="52"/>
  <c r="AZ103" i="52"/>
  <c r="AW103" i="52"/>
  <c r="AV103" i="52"/>
  <c r="AU103" i="52"/>
  <c r="AT103" i="52"/>
  <c r="AS103" i="52"/>
  <c r="AR103" i="52"/>
  <c r="AP103" i="52"/>
  <c r="AN103" i="52"/>
  <c r="AM103" i="52"/>
  <c r="AL103" i="52"/>
  <c r="AJ103" i="52"/>
  <c r="AF103" i="52"/>
  <c r="AE103" i="52"/>
  <c r="AG103" i="52" s="1"/>
  <c r="AD103" i="52"/>
  <c r="AC103" i="52"/>
  <c r="AB103" i="52"/>
  <c r="Z103" i="52"/>
  <c r="W103" i="52"/>
  <c r="X103" i="52" s="1"/>
  <c r="V103" i="52"/>
  <c r="T103" i="52"/>
  <c r="Q103" i="52"/>
  <c r="P103" i="52"/>
  <c r="O103" i="52"/>
  <c r="N103" i="52"/>
  <c r="M103" i="52"/>
  <c r="L103" i="52"/>
  <c r="J103" i="52"/>
  <c r="H103" i="52"/>
  <c r="G103" i="52"/>
  <c r="F103" i="52"/>
  <c r="D103" i="52"/>
  <c r="CT102" i="52"/>
  <c r="CT103" i="52" s="1"/>
  <c r="CT104" i="52" s="1"/>
  <c r="CT105" i="52" s="1"/>
  <c r="CT106" i="52" s="1"/>
  <c r="CT107" i="52" s="1"/>
  <c r="CT108" i="52" s="1"/>
  <c r="CT109" i="52" s="1"/>
  <c r="CT110" i="52" s="1"/>
  <c r="CT111" i="52" s="1"/>
  <c r="CT112" i="52" s="1"/>
  <c r="CT113" i="52" s="1"/>
  <c r="CT114" i="52" s="1"/>
  <c r="CT115" i="52" s="1"/>
  <c r="CT116" i="52" s="1"/>
  <c r="CT117" i="52" s="1"/>
  <c r="CT118" i="52" s="1"/>
  <c r="CT119" i="52" s="1"/>
  <c r="CT120" i="52" s="1"/>
  <c r="CO102" i="52"/>
  <c r="CP102" i="52" s="1"/>
  <c r="CM102" i="52"/>
  <c r="CQ102" i="52" s="1"/>
  <c r="CI102" i="52"/>
  <c r="CJ102" i="52" s="1"/>
  <c r="CG102" i="52"/>
  <c r="CB102" i="52"/>
  <c r="CA102" i="52"/>
  <c r="CC102" i="52" s="1"/>
  <c r="BY102" i="52"/>
  <c r="BZ102" i="52" s="1"/>
  <c r="BX102" i="52"/>
  <c r="BV102" i="52"/>
  <c r="BS102" i="52"/>
  <c r="BT102" i="52" s="1"/>
  <c r="BR102" i="52"/>
  <c r="BP102" i="52"/>
  <c r="BL102" i="52"/>
  <c r="BK102" i="52"/>
  <c r="BM102" i="52" s="1"/>
  <c r="BJ102" i="52"/>
  <c r="BI102" i="52"/>
  <c r="BH102" i="52"/>
  <c r="BF102" i="52"/>
  <c r="BD102" i="52"/>
  <c r="BC102" i="52"/>
  <c r="BB102" i="52"/>
  <c r="AZ102" i="52"/>
  <c r="AV102" i="52"/>
  <c r="AU102" i="52"/>
  <c r="AW102" i="52" s="1"/>
  <c r="AS102" i="52"/>
  <c r="AT102" i="52" s="1"/>
  <c r="AR102" i="52"/>
  <c r="AP102" i="52"/>
  <c r="AM102" i="52"/>
  <c r="AN102" i="52" s="1"/>
  <c r="AL102" i="52"/>
  <c r="AJ102" i="52"/>
  <c r="AF102" i="52"/>
  <c r="AE102" i="52"/>
  <c r="AG102" i="52" s="1"/>
  <c r="AC102" i="52"/>
  <c r="AB102" i="52"/>
  <c r="Z102" i="52"/>
  <c r="X102" i="52"/>
  <c r="W102" i="52"/>
  <c r="V102" i="52"/>
  <c r="T102" i="52"/>
  <c r="P102" i="52"/>
  <c r="O102" i="52"/>
  <c r="Q102" i="52" s="1"/>
  <c r="M102" i="52"/>
  <c r="N102" i="52" s="1"/>
  <c r="L102" i="52"/>
  <c r="J102" i="52"/>
  <c r="G102" i="52"/>
  <c r="H102" i="52" s="1"/>
  <c r="F102" i="52"/>
  <c r="D102" i="52"/>
  <c r="A102" i="52"/>
  <c r="A103" i="52" s="1"/>
  <c r="A104" i="52" s="1"/>
  <c r="A105" i="52" s="1"/>
  <c r="A106" i="52" s="1"/>
  <c r="A107" i="52" s="1"/>
  <c r="CT101" i="52"/>
  <c r="CP101" i="52"/>
  <c r="CO101" i="52"/>
  <c r="CN101" i="52"/>
  <c r="CM101" i="52"/>
  <c r="CQ101" i="52" s="1"/>
  <c r="CR101" i="52" s="1"/>
  <c r="CJ101" i="52"/>
  <c r="CI101" i="52"/>
  <c r="CH101" i="52"/>
  <c r="CG101" i="52"/>
  <c r="CK101" i="52" s="1"/>
  <c r="CE101" i="52"/>
  <c r="CE102" i="52" s="1"/>
  <c r="CC101" i="52"/>
  <c r="CB101" i="52"/>
  <c r="CA101" i="52"/>
  <c r="BY101" i="52"/>
  <c r="BX101" i="52"/>
  <c r="BV101" i="52"/>
  <c r="BS101" i="52"/>
  <c r="BT101" i="52" s="1"/>
  <c r="BR101" i="52"/>
  <c r="BP101" i="52"/>
  <c r="BL101" i="52"/>
  <c r="BK101" i="52"/>
  <c r="BM101" i="52" s="1"/>
  <c r="BJ101" i="52"/>
  <c r="BI101" i="52"/>
  <c r="BH101" i="52"/>
  <c r="BF101" i="52"/>
  <c r="BC101" i="52"/>
  <c r="BD101" i="52" s="1"/>
  <c r="BB101" i="52"/>
  <c r="AZ101" i="52"/>
  <c r="AV101" i="52"/>
  <c r="AU101" i="52"/>
  <c r="AW101" i="52" s="1"/>
  <c r="AS101" i="52"/>
  <c r="AT101" i="52" s="1"/>
  <c r="AR101" i="52"/>
  <c r="AP101" i="52"/>
  <c r="AM101" i="52"/>
  <c r="AN101" i="52" s="1"/>
  <c r="AL101" i="52"/>
  <c r="AJ101" i="52"/>
  <c r="AF101" i="52"/>
  <c r="AE101" i="52"/>
  <c r="AG101" i="52" s="1"/>
  <c r="AD101" i="52"/>
  <c r="AC101" i="52"/>
  <c r="AB101" i="52"/>
  <c r="Z101" i="52"/>
  <c r="W101" i="52"/>
  <c r="X101" i="52" s="1"/>
  <c r="V101" i="52"/>
  <c r="T101" i="52"/>
  <c r="P101" i="52"/>
  <c r="O101" i="52"/>
  <c r="M101" i="52"/>
  <c r="L101" i="52"/>
  <c r="J101" i="52"/>
  <c r="H101" i="52"/>
  <c r="G101" i="52"/>
  <c r="F101" i="52"/>
  <c r="D101" i="52"/>
  <c r="A101" i="52"/>
  <c r="CP100" i="52"/>
  <c r="CO100" i="52"/>
  <c r="CN100" i="52"/>
  <c r="CM100" i="52"/>
  <c r="CK100" i="52"/>
  <c r="CJ100" i="52"/>
  <c r="CI100" i="52"/>
  <c r="CG100" i="52"/>
  <c r="CH100" i="52" s="1"/>
  <c r="CB100" i="52"/>
  <c r="CB120" i="52" s="1"/>
  <c r="CA100" i="52"/>
  <c r="CA120" i="52" s="1"/>
  <c r="BZ100" i="52"/>
  <c r="BY100" i="52"/>
  <c r="BX100" i="52"/>
  <c r="BV100" i="52"/>
  <c r="BS100" i="52"/>
  <c r="BR100" i="52"/>
  <c r="BP100" i="52"/>
  <c r="BL100" i="52"/>
  <c r="BM100" i="52" s="1"/>
  <c r="BK100" i="52"/>
  <c r="BJ100" i="52"/>
  <c r="BI100" i="52"/>
  <c r="BH100" i="52"/>
  <c r="BF100" i="52"/>
  <c r="BC100" i="52"/>
  <c r="BB100" i="52"/>
  <c r="AZ100" i="52"/>
  <c r="AV100" i="52"/>
  <c r="AU100" i="52"/>
  <c r="AT100" i="52"/>
  <c r="AS100" i="52"/>
  <c r="AR100" i="52"/>
  <c r="AP100" i="52"/>
  <c r="AM100" i="52"/>
  <c r="AL100" i="52"/>
  <c r="AJ100" i="52"/>
  <c r="AF100" i="52"/>
  <c r="AG100" i="52" s="1"/>
  <c r="AE100" i="52"/>
  <c r="AD100" i="52"/>
  <c r="AC100" i="52"/>
  <c r="AB100" i="52"/>
  <c r="Z100" i="52"/>
  <c r="X100" i="52"/>
  <c r="W100" i="52"/>
  <c r="V100" i="52"/>
  <c r="T100" i="52"/>
  <c r="Q100" i="52"/>
  <c r="P100" i="52"/>
  <c r="O100" i="52"/>
  <c r="N100" i="52"/>
  <c r="M100" i="52"/>
  <c r="L100" i="52"/>
  <c r="J100" i="52"/>
  <c r="G100" i="52"/>
  <c r="F100" i="52"/>
  <c r="D100" i="52"/>
  <c r="BW98" i="52"/>
  <c r="BX98" i="52" s="1"/>
  <c r="BU98" i="52"/>
  <c r="BV98" i="52" s="1"/>
  <c r="BQ98" i="52"/>
  <c r="BO98" i="52"/>
  <c r="BK98" i="52"/>
  <c r="BI98" i="52"/>
  <c r="BH98" i="52"/>
  <c r="BG98" i="52"/>
  <c r="BF98" i="52"/>
  <c r="BE98" i="52"/>
  <c r="BB98" i="52"/>
  <c r="BA98" i="52"/>
  <c r="AZ98" i="52"/>
  <c r="AY98" i="52"/>
  <c r="AQ98" i="52"/>
  <c r="AP98" i="52"/>
  <c r="AO98" i="52"/>
  <c r="AL98" i="52"/>
  <c r="AK98" i="52"/>
  <c r="AK121" i="52" s="1"/>
  <c r="AI98" i="52"/>
  <c r="AJ98" i="52" s="1"/>
  <c r="AB98" i="52"/>
  <c r="AA98" i="52"/>
  <c r="Z98" i="52"/>
  <c r="Y98" i="52"/>
  <c r="Y121" i="52" s="1"/>
  <c r="Z121" i="52" s="1"/>
  <c r="W98" i="52"/>
  <c r="V98" i="52"/>
  <c r="U98" i="52"/>
  <c r="U121" i="52" s="1"/>
  <c r="V121" i="52" s="1"/>
  <c r="S98" i="52"/>
  <c r="S121" i="52" s="1"/>
  <c r="T121" i="52" s="1"/>
  <c r="K98" i="52"/>
  <c r="L98" i="52" s="1"/>
  <c r="I98" i="52"/>
  <c r="E98" i="52"/>
  <c r="C98" i="52"/>
  <c r="CW97" i="52"/>
  <c r="CX97" i="52" s="1"/>
  <c r="CV97" i="52"/>
  <c r="CO97" i="52"/>
  <c r="CP97" i="52" s="1"/>
  <c r="CN97" i="52"/>
  <c r="CM97" i="52"/>
  <c r="CQ97" i="52" s="1"/>
  <c r="CR97" i="52" s="1"/>
  <c r="CJ97" i="52"/>
  <c r="CI97" i="52"/>
  <c r="CH97" i="52"/>
  <c r="CG97" i="52"/>
  <c r="CK97" i="52" s="1"/>
  <c r="CL97" i="52" s="1"/>
  <c r="CB97" i="52"/>
  <c r="CA97" i="52"/>
  <c r="CC97" i="52" s="1"/>
  <c r="BZ97" i="52"/>
  <c r="BY97" i="52"/>
  <c r="BX97" i="52"/>
  <c r="BV97" i="52"/>
  <c r="BT97" i="52"/>
  <c r="BS97" i="52"/>
  <c r="BR97" i="52"/>
  <c r="BP97" i="52"/>
  <c r="BM97" i="52"/>
  <c r="BL97" i="52"/>
  <c r="BL98" i="52" s="1"/>
  <c r="BK97" i="52"/>
  <c r="BJ97" i="52"/>
  <c r="BI97" i="52"/>
  <c r="BH97" i="52"/>
  <c r="BF97" i="52"/>
  <c r="BC97" i="52"/>
  <c r="BD97" i="52" s="1"/>
  <c r="BB97" i="52"/>
  <c r="AZ97" i="52"/>
  <c r="AV97" i="52"/>
  <c r="AW97" i="52" s="1"/>
  <c r="AU97" i="52"/>
  <c r="AT97" i="52"/>
  <c r="AS97" i="52"/>
  <c r="AR97" i="52"/>
  <c r="AP97" i="52"/>
  <c r="AM97" i="52"/>
  <c r="AN97" i="52" s="1"/>
  <c r="AL97" i="52"/>
  <c r="AJ97" i="52"/>
  <c r="AF97" i="52"/>
  <c r="AE97" i="52"/>
  <c r="AG97" i="52" s="1"/>
  <c r="AD97" i="52"/>
  <c r="AC97" i="52"/>
  <c r="AB97" i="52"/>
  <c r="Z97" i="52"/>
  <c r="W97" i="52"/>
  <c r="X97" i="52" s="1"/>
  <c r="V97" i="52"/>
  <c r="T97" i="52"/>
  <c r="P97" i="52"/>
  <c r="Q97" i="52" s="1"/>
  <c r="O97" i="52"/>
  <c r="M97" i="52"/>
  <c r="N97" i="52" s="1"/>
  <c r="L97" i="52"/>
  <c r="J97" i="52"/>
  <c r="G97" i="52"/>
  <c r="H97" i="52" s="1"/>
  <c r="F97" i="52"/>
  <c r="D97" i="52"/>
  <c r="CV96" i="52"/>
  <c r="CO96" i="52"/>
  <c r="CP96" i="52" s="1"/>
  <c r="CN96" i="52"/>
  <c r="CM96" i="52"/>
  <c r="CI96" i="52"/>
  <c r="CJ96" i="52" s="1"/>
  <c r="CG96" i="52"/>
  <c r="CK96" i="52" s="1"/>
  <c r="CL96" i="52" s="1"/>
  <c r="CC96" i="52"/>
  <c r="CB96" i="52"/>
  <c r="CA96" i="52"/>
  <c r="BY96" i="52"/>
  <c r="BZ96" i="52" s="1"/>
  <c r="BX96" i="52"/>
  <c r="BV96" i="52"/>
  <c r="BT96" i="52"/>
  <c r="BS96" i="52"/>
  <c r="BR96" i="52"/>
  <c r="BP96" i="52"/>
  <c r="BL96" i="52"/>
  <c r="BK96" i="52"/>
  <c r="BM96" i="52" s="1"/>
  <c r="BJ96" i="52"/>
  <c r="BI96" i="52"/>
  <c r="BH96" i="52"/>
  <c r="BF96" i="52"/>
  <c r="BC96" i="52"/>
  <c r="BD96" i="52" s="1"/>
  <c r="BB96" i="52"/>
  <c r="AZ96" i="52"/>
  <c r="AW96" i="52"/>
  <c r="AV96" i="52"/>
  <c r="AU96" i="52"/>
  <c r="AS96" i="52"/>
  <c r="AT96" i="52" s="1"/>
  <c r="AR96" i="52"/>
  <c r="AP96" i="52"/>
  <c r="AN96" i="52"/>
  <c r="AM96" i="52"/>
  <c r="AL96" i="52"/>
  <c r="AJ96" i="52"/>
  <c r="AF96" i="52"/>
  <c r="AE96" i="52"/>
  <c r="AD96" i="52"/>
  <c r="AC96" i="52"/>
  <c r="AB96" i="52"/>
  <c r="Z96" i="52"/>
  <c r="X96" i="52"/>
  <c r="W96" i="52"/>
  <c r="V96" i="52"/>
  <c r="T96" i="52"/>
  <c r="P96" i="52"/>
  <c r="O96" i="52"/>
  <c r="N96" i="52"/>
  <c r="M96" i="52"/>
  <c r="L96" i="52"/>
  <c r="J96" i="52"/>
  <c r="H96" i="52"/>
  <c r="G96" i="52"/>
  <c r="F96" i="52"/>
  <c r="D96" i="52"/>
  <c r="CP95" i="52"/>
  <c r="CO95" i="52"/>
  <c r="CN95" i="52"/>
  <c r="CM95" i="52"/>
  <c r="CQ95" i="52" s="1"/>
  <c r="CR95" i="52" s="1"/>
  <c r="CK95" i="52"/>
  <c r="CV95" i="52" s="1"/>
  <c r="CI95" i="52"/>
  <c r="CJ95" i="52" s="1"/>
  <c r="CG95" i="52"/>
  <c r="CH95" i="52" s="1"/>
  <c r="CE95" i="52"/>
  <c r="CE96" i="52" s="1"/>
  <c r="CE97" i="52" s="1"/>
  <c r="CE98" i="52" s="1"/>
  <c r="CC95" i="52"/>
  <c r="CB95" i="52"/>
  <c r="CA95" i="52"/>
  <c r="BZ95" i="52"/>
  <c r="BY95" i="52"/>
  <c r="BX95" i="52"/>
  <c r="BV95" i="52"/>
  <c r="BT95" i="52"/>
  <c r="BS95" i="52"/>
  <c r="BR95" i="52"/>
  <c r="BP95" i="52"/>
  <c r="BL95" i="52"/>
  <c r="BK95" i="52"/>
  <c r="BM95" i="52" s="1"/>
  <c r="BI95" i="52"/>
  <c r="BJ95" i="52" s="1"/>
  <c r="BH95" i="52"/>
  <c r="BF95" i="52"/>
  <c r="BD95" i="52"/>
  <c r="BC95" i="52"/>
  <c r="BB95" i="52"/>
  <c r="AZ95" i="52"/>
  <c r="AW95" i="52"/>
  <c r="AV95" i="52"/>
  <c r="AU95" i="52"/>
  <c r="AT95" i="52"/>
  <c r="AS95" i="52"/>
  <c r="AR95" i="52"/>
  <c r="AP95" i="52"/>
  <c r="AN95" i="52"/>
  <c r="AM95" i="52"/>
  <c r="AL95" i="52"/>
  <c r="AJ95" i="52"/>
  <c r="AF95" i="52"/>
  <c r="AE95" i="52"/>
  <c r="AG95" i="52" s="1"/>
  <c r="AC95" i="52"/>
  <c r="AD95" i="52" s="1"/>
  <c r="AB95" i="52"/>
  <c r="Z95" i="52"/>
  <c r="X95" i="52"/>
  <c r="W95" i="52"/>
  <c r="V95" i="52"/>
  <c r="T95" i="52"/>
  <c r="Q95" i="52"/>
  <c r="P95" i="52"/>
  <c r="O95" i="52"/>
  <c r="N95" i="52"/>
  <c r="M95" i="52"/>
  <c r="L95" i="52"/>
  <c r="J95" i="52"/>
  <c r="H95" i="52"/>
  <c r="G95" i="52"/>
  <c r="F95" i="52"/>
  <c r="D95" i="52"/>
  <c r="CP94" i="52"/>
  <c r="CO94" i="52"/>
  <c r="CM94" i="52"/>
  <c r="CI94" i="52"/>
  <c r="CJ94" i="52" s="1"/>
  <c r="CG94" i="52"/>
  <c r="CB94" i="52"/>
  <c r="CA94" i="52"/>
  <c r="CC94" i="52" s="1"/>
  <c r="BY94" i="52"/>
  <c r="BZ94" i="52" s="1"/>
  <c r="BX94" i="52"/>
  <c r="BV94" i="52"/>
  <c r="BS94" i="52"/>
  <c r="BT94" i="52" s="1"/>
  <c r="BR94" i="52"/>
  <c r="BP94" i="52"/>
  <c r="BL94" i="52"/>
  <c r="BK94" i="52"/>
  <c r="BM94" i="52" s="1"/>
  <c r="BI94" i="52"/>
  <c r="BJ94" i="52" s="1"/>
  <c r="BH94" i="52"/>
  <c r="BF94" i="52"/>
  <c r="BD94" i="52"/>
  <c r="BC94" i="52"/>
  <c r="BB94" i="52"/>
  <c r="AZ94" i="52"/>
  <c r="AV94" i="52"/>
  <c r="AU94" i="52"/>
  <c r="AW94" i="52" s="1"/>
  <c r="AS94" i="52"/>
  <c r="AT94" i="52" s="1"/>
  <c r="AR94" i="52"/>
  <c r="AP94" i="52"/>
  <c r="AN94" i="52"/>
  <c r="AM94" i="52"/>
  <c r="AL94" i="52"/>
  <c r="AJ94" i="52"/>
  <c r="AF94" i="52"/>
  <c r="AE94" i="52"/>
  <c r="AG94" i="52" s="1"/>
  <c r="AD94" i="52"/>
  <c r="AC94" i="52"/>
  <c r="AB94" i="52"/>
  <c r="Z94" i="52"/>
  <c r="X94" i="52"/>
  <c r="W94" i="52"/>
  <c r="V94" i="52"/>
  <c r="T94" i="52"/>
  <c r="P94" i="52"/>
  <c r="O94" i="52"/>
  <c r="Q94" i="52" s="1"/>
  <c r="M94" i="52"/>
  <c r="N94" i="52" s="1"/>
  <c r="L94" i="52"/>
  <c r="J94" i="52"/>
  <c r="G94" i="52"/>
  <c r="H94" i="52" s="1"/>
  <c r="F94" i="52"/>
  <c r="D94" i="52"/>
  <c r="CW93" i="52"/>
  <c r="CV93" i="52"/>
  <c r="CX93" i="52" s="1"/>
  <c r="CT93" i="52"/>
  <c r="CT94" i="52" s="1"/>
  <c r="CT95" i="52" s="1"/>
  <c r="CT96" i="52" s="1"/>
  <c r="CT97" i="52" s="1"/>
  <c r="CT98" i="52" s="1"/>
  <c r="CP93" i="52"/>
  <c r="CO93" i="52"/>
  <c r="CM93" i="52"/>
  <c r="CQ93" i="52" s="1"/>
  <c r="CR93" i="52" s="1"/>
  <c r="CL93" i="52"/>
  <c r="CJ93" i="52"/>
  <c r="CI93" i="52"/>
  <c r="CG93" i="52"/>
  <c r="CK93" i="52" s="1"/>
  <c r="CE93" i="52"/>
  <c r="CE94" i="52" s="1"/>
  <c r="CB93" i="52"/>
  <c r="CA93" i="52"/>
  <c r="BZ93" i="52"/>
  <c r="BY93" i="52"/>
  <c r="BX93" i="52"/>
  <c r="BV93" i="52"/>
  <c r="BS93" i="52"/>
  <c r="BT93" i="52" s="1"/>
  <c r="BR93" i="52"/>
  <c r="BP93" i="52"/>
  <c r="BM93" i="52"/>
  <c r="BL93" i="52"/>
  <c r="BK93" i="52"/>
  <c r="BI93" i="52"/>
  <c r="BJ93" i="52" s="1"/>
  <c r="BH93" i="52"/>
  <c r="BF93" i="52"/>
  <c r="BC93" i="52"/>
  <c r="BD93" i="52" s="1"/>
  <c r="BB93" i="52"/>
  <c r="AZ93" i="52"/>
  <c r="AV93" i="52"/>
  <c r="AU93" i="52"/>
  <c r="AW93" i="52" s="1"/>
  <c r="AS93" i="52"/>
  <c r="AT93" i="52" s="1"/>
  <c r="AR93" i="52"/>
  <c r="AP93" i="52"/>
  <c r="AN93" i="52"/>
  <c r="AM93" i="52"/>
  <c r="AL93" i="52"/>
  <c r="AJ93" i="52"/>
  <c r="AG93" i="52"/>
  <c r="AF93" i="52"/>
  <c r="AE93" i="52"/>
  <c r="AD93" i="52"/>
  <c r="AC93" i="52"/>
  <c r="AB93" i="52"/>
  <c r="Z93" i="52"/>
  <c r="W93" i="52"/>
  <c r="X93" i="52" s="1"/>
  <c r="V93" i="52"/>
  <c r="T93" i="52"/>
  <c r="P93" i="52"/>
  <c r="O93" i="52"/>
  <c r="M93" i="52"/>
  <c r="N93" i="52" s="1"/>
  <c r="L93" i="52"/>
  <c r="J93" i="52"/>
  <c r="H93" i="52"/>
  <c r="G93" i="52"/>
  <c r="F93" i="52"/>
  <c r="D93" i="52"/>
  <c r="CV92" i="52"/>
  <c r="CT92" i="52"/>
  <c r="CO92" i="52"/>
  <c r="CP92" i="52" s="1"/>
  <c r="CM92" i="52"/>
  <c r="CI92" i="52"/>
  <c r="CJ92" i="52" s="1"/>
  <c r="CH92" i="52"/>
  <c r="CG92" i="52"/>
  <c r="CK92" i="52" s="1"/>
  <c r="CL92" i="52" s="1"/>
  <c r="CE92" i="52"/>
  <c r="CC92" i="52"/>
  <c r="CB92" i="52"/>
  <c r="CA92" i="52"/>
  <c r="BY92" i="52"/>
  <c r="BZ92" i="52" s="1"/>
  <c r="BX92" i="52"/>
  <c r="BV92" i="52"/>
  <c r="BS92" i="52"/>
  <c r="BT92" i="52" s="1"/>
  <c r="BR92" i="52"/>
  <c r="BP92" i="52"/>
  <c r="BL92" i="52"/>
  <c r="BK92" i="52"/>
  <c r="BM92" i="52" s="1"/>
  <c r="BI92" i="52"/>
  <c r="BJ92" i="52" s="1"/>
  <c r="BH92" i="52"/>
  <c r="BF92" i="52"/>
  <c r="BD92" i="52"/>
  <c r="BC92" i="52"/>
  <c r="BB92" i="52"/>
  <c r="AZ92" i="52"/>
  <c r="AV92" i="52"/>
  <c r="AU92" i="52"/>
  <c r="AW92" i="52" s="1"/>
  <c r="AS92" i="52"/>
  <c r="AT92" i="52" s="1"/>
  <c r="AR92" i="52"/>
  <c r="AP92" i="52"/>
  <c r="AM92" i="52"/>
  <c r="AN92" i="52" s="1"/>
  <c r="AL92" i="52"/>
  <c r="AJ92" i="52"/>
  <c r="AF92" i="52"/>
  <c r="AF98" i="52" s="1"/>
  <c r="AE92" i="52"/>
  <c r="AD92" i="52"/>
  <c r="AC92" i="52"/>
  <c r="AB92" i="52"/>
  <c r="Z92" i="52"/>
  <c r="X92" i="52"/>
  <c r="W92" i="52"/>
  <c r="V92" i="52"/>
  <c r="T92" i="52"/>
  <c r="Q92" i="52"/>
  <c r="P92" i="52"/>
  <c r="O92" i="52"/>
  <c r="M92" i="52"/>
  <c r="N92" i="52" s="1"/>
  <c r="L92" i="52"/>
  <c r="J92" i="52"/>
  <c r="H92" i="52"/>
  <c r="G92" i="52"/>
  <c r="F92" i="52"/>
  <c r="D92" i="52"/>
  <c r="A92" i="52"/>
  <c r="A93" i="52" s="1"/>
  <c r="A94" i="52" s="1"/>
  <c r="A95" i="52" s="1"/>
  <c r="A96" i="52" s="1"/>
  <c r="A97" i="52" s="1"/>
  <c r="A98" i="52" s="1"/>
  <c r="CO91" i="52"/>
  <c r="CN91" i="52"/>
  <c r="CM91" i="52"/>
  <c r="CQ91" i="52" s="1"/>
  <c r="CW91" i="52" s="1"/>
  <c r="CI91" i="52"/>
  <c r="CI98" i="52" s="1"/>
  <c r="CG91" i="52"/>
  <c r="CB91" i="52"/>
  <c r="CA91" i="52"/>
  <c r="BZ91" i="52"/>
  <c r="BY91" i="52"/>
  <c r="BY98" i="52" s="1"/>
  <c r="BX91" i="52"/>
  <c r="BV91" i="52"/>
  <c r="BS91" i="52"/>
  <c r="BT91" i="52" s="1"/>
  <c r="BR91" i="52"/>
  <c r="BP91" i="52"/>
  <c r="BL91" i="52"/>
  <c r="BK91" i="52"/>
  <c r="BM91" i="52" s="1"/>
  <c r="BI91" i="52"/>
  <c r="BJ91" i="52" s="1"/>
  <c r="BH91" i="52"/>
  <c r="BF91" i="52"/>
  <c r="BC91" i="52"/>
  <c r="BC98" i="52" s="1"/>
  <c r="BB91" i="52"/>
  <c r="AZ91" i="52"/>
  <c r="AV91" i="52"/>
  <c r="AV98" i="52" s="1"/>
  <c r="AU91" i="52"/>
  <c r="AS91" i="52"/>
  <c r="AR91" i="52"/>
  <c r="AP91" i="52"/>
  <c r="AM91" i="52"/>
  <c r="AM98" i="52" s="1"/>
  <c r="AL91" i="52"/>
  <c r="AJ91" i="52"/>
  <c r="AG91" i="52"/>
  <c r="AF91" i="52"/>
  <c r="AE91" i="52"/>
  <c r="AC91" i="52"/>
  <c r="AB91" i="52"/>
  <c r="Z91" i="52"/>
  <c r="X91" i="52"/>
  <c r="W91" i="52"/>
  <c r="V91" i="52"/>
  <c r="T91" i="52"/>
  <c r="P91" i="52"/>
  <c r="O91" i="52"/>
  <c r="M91" i="52"/>
  <c r="L91" i="52"/>
  <c r="J91" i="52"/>
  <c r="G91" i="52"/>
  <c r="F91" i="52"/>
  <c r="D91" i="52"/>
  <c r="BW88" i="52"/>
  <c r="BU88" i="52"/>
  <c r="BO88" i="52"/>
  <c r="BE88" i="52"/>
  <c r="AL88" i="52"/>
  <c r="AK88" i="52"/>
  <c r="AI88" i="52"/>
  <c r="J88" i="52"/>
  <c r="I88" i="52"/>
  <c r="E88" i="52"/>
  <c r="F88" i="52" s="1"/>
  <c r="C88" i="52"/>
  <c r="CP87" i="52"/>
  <c r="CO87" i="52"/>
  <c r="CQ87" i="52" s="1"/>
  <c r="CN87" i="52"/>
  <c r="CM87" i="52"/>
  <c r="CK87" i="52"/>
  <c r="CI87" i="52"/>
  <c r="CJ87" i="52" s="1"/>
  <c r="CH87" i="52"/>
  <c r="CG87" i="52"/>
  <c r="CB87" i="52"/>
  <c r="CA87" i="52"/>
  <c r="CC87" i="52" s="1"/>
  <c r="BY87" i="52"/>
  <c r="BZ87" i="52" s="1"/>
  <c r="BX87" i="52"/>
  <c r="BV87" i="52"/>
  <c r="BT87" i="52"/>
  <c r="BS87" i="52"/>
  <c r="BR87" i="52"/>
  <c r="BP87" i="52"/>
  <c r="BL87" i="52"/>
  <c r="BK87" i="52"/>
  <c r="BM87" i="52" s="1"/>
  <c r="BJ87" i="52"/>
  <c r="BI87" i="52"/>
  <c r="BH87" i="52"/>
  <c r="BF87" i="52"/>
  <c r="BD87" i="52"/>
  <c r="BC87" i="52"/>
  <c r="BB87" i="52"/>
  <c r="AZ87" i="52"/>
  <c r="AV87" i="52"/>
  <c r="AU87" i="52"/>
  <c r="AW87" i="52" s="1"/>
  <c r="AT87" i="52"/>
  <c r="AS87" i="52"/>
  <c r="AR87" i="52"/>
  <c r="AP87" i="52"/>
  <c r="AN87" i="52"/>
  <c r="AM87" i="52"/>
  <c r="AL87" i="52"/>
  <c r="AJ87" i="52"/>
  <c r="AF87" i="52"/>
  <c r="AE87" i="52"/>
  <c r="AG87" i="52" s="1"/>
  <c r="AD87" i="52"/>
  <c r="AC87" i="52"/>
  <c r="AB87" i="52"/>
  <c r="Z87" i="52"/>
  <c r="W87" i="52"/>
  <c r="X87" i="52" s="1"/>
  <c r="V87" i="52"/>
  <c r="T87" i="52"/>
  <c r="Q87" i="52"/>
  <c r="P87" i="52"/>
  <c r="O87" i="52"/>
  <c r="M87" i="52"/>
  <c r="N87" i="52" s="1"/>
  <c r="L87" i="52"/>
  <c r="J87" i="52"/>
  <c r="H87" i="52"/>
  <c r="G87" i="52"/>
  <c r="F87" i="52"/>
  <c r="D87" i="52"/>
  <c r="BE86" i="52"/>
  <c r="BF86" i="52" s="1"/>
  <c r="AQ86" i="52"/>
  <c r="AQ88" i="52" s="1"/>
  <c r="AP86" i="52"/>
  <c r="AO86" i="52"/>
  <c r="AO88" i="52" s="1"/>
  <c r="AJ86" i="52"/>
  <c r="AI86" i="52"/>
  <c r="K86" i="52"/>
  <c r="K88" i="52" s="1"/>
  <c r="J86" i="52"/>
  <c r="I86" i="52"/>
  <c r="CO85" i="52"/>
  <c r="CP85" i="52" s="1"/>
  <c r="CM85" i="52"/>
  <c r="CI85" i="52"/>
  <c r="CJ85" i="52" s="1"/>
  <c r="CH85" i="52"/>
  <c r="CG85" i="52"/>
  <c r="CC85" i="52"/>
  <c r="CB85" i="52"/>
  <c r="CA85" i="52"/>
  <c r="BZ85" i="52"/>
  <c r="BY85" i="52"/>
  <c r="BX85" i="52"/>
  <c r="BV85" i="52"/>
  <c r="BT85" i="52"/>
  <c r="BS85" i="52"/>
  <c r="BR85" i="52"/>
  <c r="BP85" i="52"/>
  <c r="BL85" i="52"/>
  <c r="BK85" i="52"/>
  <c r="BM85" i="52" s="1"/>
  <c r="BI85" i="52"/>
  <c r="BJ85" i="52" s="1"/>
  <c r="BH85" i="52"/>
  <c r="BF85" i="52"/>
  <c r="BC85" i="52"/>
  <c r="BD85" i="52" s="1"/>
  <c r="BB85" i="52"/>
  <c r="AZ85" i="52"/>
  <c r="AV85" i="52"/>
  <c r="AW85" i="52" s="1"/>
  <c r="AU85" i="52"/>
  <c r="AT85" i="52"/>
  <c r="AS85" i="52"/>
  <c r="AR85" i="52"/>
  <c r="AP85" i="52"/>
  <c r="AN85" i="52"/>
  <c r="AM85" i="52"/>
  <c r="AL85" i="52"/>
  <c r="AJ85" i="52"/>
  <c r="AF85" i="52"/>
  <c r="AE85" i="52"/>
  <c r="AG85" i="52" s="1"/>
  <c r="AC85" i="52"/>
  <c r="AD85" i="52" s="1"/>
  <c r="AB85" i="52"/>
  <c r="Z85" i="52"/>
  <c r="W85" i="52"/>
  <c r="X85" i="52" s="1"/>
  <c r="V85" i="52"/>
  <c r="T85" i="52"/>
  <c r="P85" i="52"/>
  <c r="Q85" i="52" s="1"/>
  <c r="O85" i="52"/>
  <c r="N85" i="52"/>
  <c r="M85" i="52"/>
  <c r="L85" i="52"/>
  <c r="J85" i="52"/>
  <c r="H85" i="52"/>
  <c r="G85" i="52"/>
  <c r="F85" i="52"/>
  <c r="D85" i="52"/>
  <c r="CQ84" i="52"/>
  <c r="CO84" i="52"/>
  <c r="CP84" i="52" s="1"/>
  <c r="CM84" i="52"/>
  <c r="CN84" i="52" s="1"/>
  <c r="CI84" i="52"/>
  <c r="CK84" i="52" s="1"/>
  <c r="CG84" i="52"/>
  <c r="CH84" i="52" s="1"/>
  <c r="CB84" i="52"/>
  <c r="CA84" i="52"/>
  <c r="CC84" i="52" s="1"/>
  <c r="BZ84" i="52"/>
  <c r="BY84" i="52"/>
  <c r="BX84" i="52"/>
  <c r="BV84" i="52"/>
  <c r="BT84" i="52"/>
  <c r="BS84" i="52"/>
  <c r="BR84" i="52"/>
  <c r="BP84" i="52"/>
  <c r="BL84" i="52"/>
  <c r="BK84" i="52"/>
  <c r="BM84" i="52" s="1"/>
  <c r="BJ84" i="52"/>
  <c r="BI84" i="52"/>
  <c r="BH84" i="52"/>
  <c r="BF84" i="52"/>
  <c r="BD84" i="52"/>
  <c r="BC84" i="52"/>
  <c r="BB84" i="52"/>
  <c r="AZ84" i="52"/>
  <c r="AV84" i="52"/>
  <c r="AU84" i="52"/>
  <c r="AW84" i="52" s="1"/>
  <c r="AT84" i="52"/>
  <c r="AS84" i="52"/>
  <c r="AR84" i="52"/>
  <c r="AP84" i="52"/>
  <c r="AM84" i="52"/>
  <c r="AN84" i="52" s="1"/>
  <c r="AL84" i="52"/>
  <c r="AJ84" i="52"/>
  <c r="AF84" i="52"/>
  <c r="AE84" i="52"/>
  <c r="AG84" i="52" s="1"/>
  <c r="AC84" i="52"/>
  <c r="AD84" i="52" s="1"/>
  <c r="AB84" i="52"/>
  <c r="Z84" i="52"/>
  <c r="W84" i="52"/>
  <c r="X84" i="52" s="1"/>
  <c r="V84" i="52"/>
  <c r="T84" i="52"/>
  <c r="P84" i="52"/>
  <c r="O84" i="52"/>
  <c r="Q84" i="52" s="1"/>
  <c r="N84" i="52"/>
  <c r="M84" i="52"/>
  <c r="L84" i="52"/>
  <c r="J84" i="52"/>
  <c r="G84" i="52"/>
  <c r="H84" i="52" s="1"/>
  <c r="F84" i="52"/>
  <c r="D84" i="52"/>
  <c r="CO83" i="52"/>
  <c r="CG83" i="52"/>
  <c r="CH83" i="52" s="1"/>
  <c r="BW83" i="52"/>
  <c r="BW86" i="52" s="1"/>
  <c r="BX86" i="52" s="1"/>
  <c r="BV83" i="52"/>
  <c r="BU83" i="52"/>
  <c r="BU86" i="52" s="1"/>
  <c r="BV86" i="52" s="1"/>
  <c r="BR83" i="52"/>
  <c r="BQ83" i="52"/>
  <c r="BQ86" i="52" s="1"/>
  <c r="BP83" i="52"/>
  <c r="BO83" i="52"/>
  <c r="BO86" i="52" s="1"/>
  <c r="BP86" i="52" s="1"/>
  <c r="BG83" i="52"/>
  <c r="BF83" i="52"/>
  <c r="BE83" i="52"/>
  <c r="BA83" i="52"/>
  <c r="BA86" i="52" s="1"/>
  <c r="AZ83" i="52"/>
  <c r="AY83" i="52"/>
  <c r="AY86" i="52" s="1"/>
  <c r="AU83" i="52"/>
  <c r="AQ83" i="52"/>
  <c r="AR83" i="52" s="1"/>
  <c r="AP83" i="52"/>
  <c r="AO83" i="52"/>
  <c r="AL83" i="52"/>
  <c r="AK83" i="52"/>
  <c r="AK86" i="52" s="1"/>
  <c r="AL86" i="52" s="1"/>
  <c r="AJ83" i="52"/>
  <c r="AI83" i="52"/>
  <c r="AB83" i="52"/>
  <c r="AA83" i="52"/>
  <c r="AA86" i="52" s="1"/>
  <c r="Y83" i="52"/>
  <c r="Y86" i="52" s="1"/>
  <c r="U83" i="52"/>
  <c r="V83" i="52" s="1"/>
  <c r="S83" i="52"/>
  <c r="L83" i="52"/>
  <c r="K83" i="52"/>
  <c r="I83" i="52"/>
  <c r="J83" i="52" s="1"/>
  <c r="E83" i="52"/>
  <c r="E86" i="52" s="1"/>
  <c r="F86" i="52" s="1"/>
  <c r="C83" i="52"/>
  <c r="C86" i="52" s="1"/>
  <c r="D86" i="52" s="1"/>
  <c r="CO82" i="52"/>
  <c r="CM82" i="52"/>
  <c r="CN82" i="52" s="1"/>
  <c r="CK82" i="52"/>
  <c r="CI82" i="52"/>
  <c r="CJ82" i="52" s="1"/>
  <c r="CH82" i="52"/>
  <c r="CG82" i="52"/>
  <c r="CB82" i="52"/>
  <c r="CA82" i="52"/>
  <c r="CC82" i="52" s="1"/>
  <c r="BY82" i="52"/>
  <c r="BZ82" i="52" s="1"/>
  <c r="BX82" i="52"/>
  <c r="BV82" i="52"/>
  <c r="BS82" i="52"/>
  <c r="BT82" i="52" s="1"/>
  <c r="BR82" i="52"/>
  <c r="BP82" i="52"/>
  <c r="BM82" i="52"/>
  <c r="BL82" i="52"/>
  <c r="BK82" i="52"/>
  <c r="BI82" i="52"/>
  <c r="BJ82" i="52" s="1"/>
  <c r="BH82" i="52"/>
  <c r="BF82" i="52"/>
  <c r="BC82" i="52"/>
  <c r="BD82" i="52" s="1"/>
  <c r="BB82" i="52"/>
  <c r="AZ82" i="52"/>
  <c r="AV82" i="52"/>
  <c r="AU82" i="52"/>
  <c r="AS82" i="52"/>
  <c r="AT82" i="52" s="1"/>
  <c r="AR82" i="52"/>
  <c r="AP82" i="52"/>
  <c r="AM82" i="52"/>
  <c r="AN82" i="52" s="1"/>
  <c r="AL82" i="52"/>
  <c r="AJ82" i="52"/>
  <c r="AG82" i="52"/>
  <c r="AF82" i="52"/>
  <c r="AE82" i="52"/>
  <c r="AC82" i="52"/>
  <c r="AD82" i="52" s="1"/>
  <c r="AB82" i="52"/>
  <c r="Z82" i="52"/>
  <c r="W82" i="52"/>
  <c r="X82" i="52" s="1"/>
  <c r="V82" i="52"/>
  <c r="T82" i="52"/>
  <c r="P82" i="52"/>
  <c r="O82" i="52"/>
  <c r="Q82" i="52" s="1"/>
  <c r="N82" i="52"/>
  <c r="M82" i="52"/>
  <c r="L82" i="52"/>
  <c r="J82" i="52"/>
  <c r="G82" i="52"/>
  <c r="H82" i="52" s="1"/>
  <c r="F82" i="52"/>
  <c r="D82" i="52"/>
  <c r="CV81" i="52"/>
  <c r="CO81" i="52"/>
  <c r="CP81" i="52" s="1"/>
  <c r="CN81" i="52"/>
  <c r="CM81" i="52"/>
  <c r="CI81" i="52"/>
  <c r="CJ81" i="52" s="1"/>
  <c r="CH81" i="52"/>
  <c r="CG81" i="52"/>
  <c r="CK81" i="52" s="1"/>
  <c r="CL81" i="52" s="1"/>
  <c r="CB81" i="52"/>
  <c r="CA81" i="52"/>
  <c r="CC81" i="52" s="1"/>
  <c r="BZ81" i="52"/>
  <c r="BY81" i="52"/>
  <c r="BX81" i="52"/>
  <c r="BV81" i="52"/>
  <c r="BT81" i="52"/>
  <c r="BS81" i="52"/>
  <c r="BR81" i="52"/>
  <c r="BP81" i="52"/>
  <c r="BL81" i="52"/>
  <c r="BK81" i="52"/>
  <c r="BM81" i="52" s="1"/>
  <c r="BI81" i="52"/>
  <c r="BJ81" i="52" s="1"/>
  <c r="BH81" i="52"/>
  <c r="BF81" i="52"/>
  <c r="BC81" i="52"/>
  <c r="BD81" i="52" s="1"/>
  <c r="BB81" i="52"/>
  <c r="AZ81" i="52"/>
  <c r="AW81" i="52"/>
  <c r="AV81" i="52"/>
  <c r="AU81" i="52"/>
  <c r="AT81" i="52"/>
  <c r="AS81" i="52"/>
  <c r="AR81" i="52"/>
  <c r="AP81" i="52"/>
  <c r="AM81" i="52"/>
  <c r="AN81" i="52" s="1"/>
  <c r="AL81" i="52"/>
  <c r="AJ81" i="52"/>
  <c r="AF81" i="52"/>
  <c r="AE81" i="52"/>
  <c r="AG81" i="52" s="1"/>
  <c r="AC81" i="52"/>
  <c r="AD81" i="52" s="1"/>
  <c r="AB81" i="52"/>
  <c r="Z81" i="52"/>
  <c r="W81" i="52"/>
  <c r="X81" i="52" s="1"/>
  <c r="V81" i="52"/>
  <c r="T81" i="52"/>
  <c r="Q81" i="52"/>
  <c r="P81" i="52"/>
  <c r="O81" i="52"/>
  <c r="M81" i="52"/>
  <c r="N81" i="52" s="1"/>
  <c r="L81" i="52"/>
  <c r="J81" i="52"/>
  <c r="H81" i="52"/>
  <c r="G81" i="52"/>
  <c r="F81" i="52"/>
  <c r="D81" i="52"/>
  <c r="CP80" i="52"/>
  <c r="CO80" i="52"/>
  <c r="CM80" i="52"/>
  <c r="CN80" i="52" s="1"/>
  <c r="CI80" i="52"/>
  <c r="CK80" i="52" s="1"/>
  <c r="CH80" i="52"/>
  <c r="CG80" i="52"/>
  <c r="CB80" i="52"/>
  <c r="CA80" i="52"/>
  <c r="CC80" i="52" s="1"/>
  <c r="BZ80" i="52"/>
  <c r="BY80" i="52"/>
  <c r="BX80" i="52"/>
  <c r="BV80" i="52"/>
  <c r="BT80" i="52"/>
  <c r="BS80" i="52"/>
  <c r="BR80" i="52"/>
  <c r="BP80" i="52"/>
  <c r="BL80" i="52"/>
  <c r="BM80" i="52" s="1"/>
  <c r="BK80" i="52"/>
  <c r="BI80" i="52"/>
  <c r="BJ80" i="52" s="1"/>
  <c r="BH80" i="52"/>
  <c r="BF80" i="52"/>
  <c r="BC80" i="52"/>
  <c r="BD80" i="52" s="1"/>
  <c r="BB80" i="52"/>
  <c r="AZ80" i="52"/>
  <c r="AV80" i="52"/>
  <c r="AU80" i="52"/>
  <c r="AW80" i="52" s="1"/>
  <c r="AS80" i="52"/>
  <c r="AT80" i="52" s="1"/>
  <c r="AR80" i="52"/>
  <c r="AP80" i="52"/>
  <c r="AN80" i="52"/>
  <c r="AM80" i="52"/>
  <c r="AL80" i="52"/>
  <c r="AJ80" i="52"/>
  <c r="AG80" i="52"/>
  <c r="AF80" i="52"/>
  <c r="AE80" i="52"/>
  <c r="AC80" i="52"/>
  <c r="AD80" i="52" s="1"/>
  <c r="AB80" i="52"/>
  <c r="Z80" i="52"/>
  <c r="W80" i="52"/>
  <c r="X80" i="52" s="1"/>
  <c r="V80" i="52"/>
  <c r="T80" i="52"/>
  <c r="Q80" i="52"/>
  <c r="P80" i="52"/>
  <c r="O80" i="52"/>
  <c r="M80" i="52"/>
  <c r="N80" i="52" s="1"/>
  <c r="L80" i="52"/>
  <c r="J80" i="52"/>
  <c r="H80" i="52"/>
  <c r="G80" i="52"/>
  <c r="F80" i="52"/>
  <c r="D80" i="52"/>
  <c r="CP79" i="52"/>
  <c r="CO79" i="52"/>
  <c r="CM79" i="52"/>
  <c r="CQ79" i="52" s="1"/>
  <c r="CI79" i="52"/>
  <c r="CJ79" i="52" s="1"/>
  <c r="CH79" i="52"/>
  <c r="CG79" i="52"/>
  <c r="CB79" i="52"/>
  <c r="CC79" i="52" s="1"/>
  <c r="CA79" i="52"/>
  <c r="BZ79" i="52"/>
  <c r="BY79" i="52"/>
  <c r="BX79" i="52"/>
  <c r="BV79" i="52"/>
  <c r="BT79" i="52"/>
  <c r="BS79" i="52"/>
  <c r="BR79" i="52"/>
  <c r="BP79" i="52"/>
  <c r="BL79" i="52"/>
  <c r="BK79" i="52"/>
  <c r="BM79" i="52" s="1"/>
  <c r="BI79" i="52"/>
  <c r="BJ79" i="52" s="1"/>
  <c r="BH79" i="52"/>
  <c r="BF79" i="52"/>
  <c r="BC79" i="52"/>
  <c r="BD79" i="52" s="1"/>
  <c r="BB79" i="52"/>
  <c r="AZ79" i="52"/>
  <c r="AV79" i="52"/>
  <c r="AW79" i="52" s="1"/>
  <c r="AU79" i="52"/>
  <c r="AT79" i="52"/>
  <c r="AS79" i="52"/>
  <c r="AR79" i="52"/>
  <c r="AP79" i="52"/>
  <c r="AN79" i="52"/>
  <c r="AM79" i="52"/>
  <c r="AL79" i="52"/>
  <c r="AJ79" i="52"/>
  <c r="AF79" i="52"/>
  <c r="AE79" i="52"/>
  <c r="AG79" i="52" s="1"/>
  <c r="AC79" i="52"/>
  <c r="AD79" i="52" s="1"/>
  <c r="AB79" i="52"/>
  <c r="Z79" i="52"/>
  <c r="X79" i="52"/>
  <c r="W79" i="52"/>
  <c r="V79" i="52"/>
  <c r="T79" i="52"/>
  <c r="P79" i="52"/>
  <c r="Q79" i="52" s="1"/>
  <c r="O79" i="52"/>
  <c r="N79" i="52"/>
  <c r="M79" i="52"/>
  <c r="L79" i="52"/>
  <c r="J79" i="52"/>
  <c r="H79" i="52"/>
  <c r="G79" i="52"/>
  <c r="F79" i="52"/>
  <c r="D79" i="52"/>
  <c r="CP78" i="52"/>
  <c r="CO78" i="52"/>
  <c r="CM78" i="52"/>
  <c r="CQ78" i="52" s="1"/>
  <c r="CI78" i="52"/>
  <c r="CK78" i="52" s="1"/>
  <c r="CG78" i="52"/>
  <c r="CH78" i="52" s="1"/>
  <c r="CB78" i="52"/>
  <c r="CA78" i="52"/>
  <c r="CC78" i="52" s="1"/>
  <c r="BZ78" i="52"/>
  <c r="BY78" i="52"/>
  <c r="BX78" i="52"/>
  <c r="BV78" i="52"/>
  <c r="BS78" i="52"/>
  <c r="BT78" i="52" s="1"/>
  <c r="BR78" i="52"/>
  <c r="BP78" i="52"/>
  <c r="BL78" i="52"/>
  <c r="BK78" i="52"/>
  <c r="BM78" i="52" s="1"/>
  <c r="BJ78" i="52"/>
  <c r="BI78" i="52"/>
  <c r="BH78" i="52"/>
  <c r="BF78" i="52"/>
  <c r="BC78" i="52"/>
  <c r="BD78" i="52" s="1"/>
  <c r="BB78" i="52"/>
  <c r="AZ78" i="52"/>
  <c r="AV78" i="52"/>
  <c r="AU78" i="52"/>
  <c r="AW78" i="52" s="1"/>
  <c r="AS78" i="52"/>
  <c r="AT78" i="52" s="1"/>
  <c r="AR78" i="52"/>
  <c r="AP78" i="52"/>
  <c r="AM78" i="52"/>
  <c r="AN78" i="52" s="1"/>
  <c r="AL78" i="52"/>
  <c r="AJ78" i="52"/>
  <c r="AF78" i="52"/>
  <c r="AE78" i="52"/>
  <c r="AG78" i="52" s="1"/>
  <c r="AC78" i="52"/>
  <c r="AD78" i="52" s="1"/>
  <c r="AB78" i="52"/>
  <c r="Z78" i="52"/>
  <c r="W78" i="52"/>
  <c r="X78" i="52" s="1"/>
  <c r="V78" i="52"/>
  <c r="T78" i="52"/>
  <c r="P78" i="52"/>
  <c r="O78" i="52"/>
  <c r="Q78" i="52" s="1"/>
  <c r="N78" i="52"/>
  <c r="M78" i="52"/>
  <c r="L78" i="52"/>
  <c r="J78" i="52"/>
  <c r="H78" i="52"/>
  <c r="G78" i="52"/>
  <c r="F78" i="52"/>
  <c r="D78" i="52"/>
  <c r="CO77" i="52"/>
  <c r="CP77" i="52" s="1"/>
  <c r="CM77" i="52"/>
  <c r="CQ77" i="52" s="1"/>
  <c r="CI77" i="52"/>
  <c r="CJ77" i="52" s="1"/>
  <c r="CG77" i="52"/>
  <c r="CK77" i="52" s="1"/>
  <c r="CB77" i="52"/>
  <c r="CA77" i="52"/>
  <c r="CC77" i="52" s="1"/>
  <c r="BZ77" i="52"/>
  <c r="BY77" i="52"/>
  <c r="BX77" i="52"/>
  <c r="BV77" i="52"/>
  <c r="BS77" i="52"/>
  <c r="BT77" i="52" s="1"/>
  <c r="BR77" i="52"/>
  <c r="BP77" i="52"/>
  <c r="BL77" i="52"/>
  <c r="BK77" i="52"/>
  <c r="BM77" i="52" s="1"/>
  <c r="BI77" i="52"/>
  <c r="BJ77" i="52" s="1"/>
  <c r="BH77" i="52"/>
  <c r="BF77" i="52"/>
  <c r="BC77" i="52"/>
  <c r="BD77" i="52" s="1"/>
  <c r="BB77" i="52"/>
  <c r="AZ77" i="52"/>
  <c r="AV77" i="52"/>
  <c r="AU77" i="52"/>
  <c r="AW77" i="52" s="1"/>
  <c r="AS77" i="52"/>
  <c r="AT77" i="52" s="1"/>
  <c r="AR77" i="52"/>
  <c r="AP77" i="52"/>
  <c r="AN77" i="52"/>
  <c r="AM77" i="52"/>
  <c r="AL77" i="52"/>
  <c r="AJ77" i="52"/>
  <c r="AF77" i="52"/>
  <c r="AE77" i="52"/>
  <c r="AG77" i="52" s="1"/>
  <c r="AC77" i="52"/>
  <c r="AD77" i="52" s="1"/>
  <c r="AB77" i="52"/>
  <c r="Z77" i="52"/>
  <c r="W77" i="52"/>
  <c r="X77" i="52" s="1"/>
  <c r="V77" i="52"/>
  <c r="T77" i="52"/>
  <c r="P77" i="52"/>
  <c r="O77" i="52"/>
  <c r="Q77" i="52" s="1"/>
  <c r="M77" i="52"/>
  <c r="N77" i="52" s="1"/>
  <c r="L77" i="52"/>
  <c r="J77" i="52"/>
  <c r="H77" i="52"/>
  <c r="G77" i="52"/>
  <c r="F77" i="52"/>
  <c r="D77" i="52"/>
  <c r="CO76" i="52"/>
  <c r="CP76" i="52" s="1"/>
  <c r="CM76" i="52"/>
  <c r="CJ76" i="52"/>
  <c r="CI76" i="52"/>
  <c r="CG76" i="52"/>
  <c r="CK76" i="52" s="1"/>
  <c r="CB76" i="52"/>
  <c r="CA76" i="52"/>
  <c r="BY76" i="52"/>
  <c r="BZ76" i="52" s="1"/>
  <c r="BX76" i="52"/>
  <c r="BV76" i="52"/>
  <c r="BS76" i="52"/>
  <c r="BT76" i="52" s="1"/>
  <c r="BR76" i="52"/>
  <c r="BP76" i="52"/>
  <c r="BM76" i="52"/>
  <c r="BL76" i="52"/>
  <c r="BK76" i="52"/>
  <c r="BI76" i="52"/>
  <c r="BJ76" i="52" s="1"/>
  <c r="BH76" i="52"/>
  <c r="BF76" i="52"/>
  <c r="BD76" i="52"/>
  <c r="BC76" i="52"/>
  <c r="BB76" i="52"/>
  <c r="AZ76" i="52"/>
  <c r="AV76" i="52"/>
  <c r="AU76" i="52"/>
  <c r="AW76" i="52" s="1"/>
  <c r="AS76" i="52"/>
  <c r="AT76" i="52" s="1"/>
  <c r="AR76" i="52"/>
  <c r="AP76" i="52"/>
  <c r="AN76" i="52"/>
  <c r="AM76" i="52"/>
  <c r="AL76" i="52"/>
  <c r="AJ76" i="52"/>
  <c r="AG76" i="52"/>
  <c r="AF76" i="52"/>
  <c r="AE76" i="52"/>
  <c r="AC76" i="52"/>
  <c r="AD76" i="52" s="1"/>
  <c r="AB76" i="52"/>
  <c r="Z76" i="52"/>
  <c r="X76" i="52"/>
  <c r="W76" i="52"/>
  <c r="V76" i="52"/>
  <c r="T76" i="52"/>
  <c r="P76" i="52"/>
  <c r="O76" i="52"/>
  <c r="Q76" i="52" s="1"/>
  <c r="M76" i="52"/>
  <c r="N76" i="52" s="1"/>
  <c r="L76" i="52"/>
  <c r="J76" i="52"/>
  <c r="H76" i="52"/>
  <c r="G76" i="52"/>
  <c r="F76" i="52"/>
  <c r="D76" i="52"/>
  <c r="CP75" i="52"/>
  <c r="CO75" i="52"/>
  <c r="CQ75" i="52" s="1"/>
  <c r="CN75" i="52"/>
  <c r="CM75" i="52"/>
  <c r="CI75" i="52"/>
  <c r="CJ75" i="52" s="1"/>
  <c r="CG75" i="52"/>
  <c r="CK75" i="52" s="1"/>
  <c r="CB75" i="52"/>
  <c r="CA75" i="52"/>
  <c r="CC75" i="52" s="1"/>
  <c r="BY75" i="52"/>
  <c r="BX75" i="52"/>
  <c r="BV75" i="52"/>
  <c r="BT75" i="52"/>
  <c r="BS75" i="52"/>
  <c r="BR75" i="52"/>
  <c r="BP75" i="52"/>
  <c r="BL75" i="52"/>
  <c r="BK75" i="52"/>
  <c r="BM75" i="52" s="1"/>
  <c r="BI75" i="52"/>
  <c r="BJ75" i="52" s="1"/>
  <c r="BH75" i="52"/>
  <c r="BF75" i="52"/>
  <c r="BD75" i="52"/>
  <c r="BC75" i="52"/>
  <c r="BB75" i="52"/>
  <c r="AZ75" i="52"/>
  <c r="AV75" i="52"/>
  <c r="AU75" i="52"/>
  <c r="AW75" i="52" s="1"/>
  <c r="AS75" i="52"/>
  <c r="AT75" i="52" s="1"/>
  <c r="AR75" i="52"/>
  <c r="AP75" i="52"/>
  <c r="AN75" i="52"/>
  <c r="AM75" i="52"/>
  <c r="AL75" i="52"/>
  <c r="AJ75" i="52"/>
  <c r="AF75" i="52"/>
  <c r="AE75" i="52"/>
  <c r="AG75" i="52" s="1"/>
  <c r="AC75" i="52"/>
  <c r="AD75" i="52" s="1"/>
  <c r="AB75" i="52"/>
  <c r="Z75" i="52"/>
  <c r="W75" i="52"/>
  <c r="X75" i="52" s="1"/>
  <c r="V75" i="52"/>
  <c r="T75" i="52"/>
  <c r="P75" i="52"/>
  <c r="Q75" i="52" s="1"/>
  <c r="O75" i="52"/>
  <c r="M75" i="52"/>
  <c r="N75" i="52" s="1"/>
  <c r="L75" i="52"/>
  <c r="J75" i="52"/>
  <c r="H75" i="52"/>
  <c r="G75" i="52"/>
  <c r="F75" i="52"/>
  <c r="D75" i="52"/>
  <c r="CO74" i="52"/>
  <c r="CP74" i="52" s="1"/>
  <c r="CK74" i="52"/>
  <c r="CL74" i="52" s="1"/>
  <c r="CI74" i="52"/>
  <c r="CJ74" i="52" s="1"/>
  <c r="CH74" i="52"/>
  <c r="CG74" i="52"/>
  <c r="CB74" i="52"/>
  <c r="CA74" i="52"/>
  <c r="CC74" i="52" s="1"/>
  <c r="BZ74" i="52"/>
  <c r="BY74" i="52"/>
  <c r="BX74" i="52"/>
  <c r="BV74" i="52"/>
  <c r="BS74" i="52"/>
  <c r="BT74" i="52" s="1"/>
  <c r="BR74" i="52"/>
  <c r="BP74" i="52"/>
  <c r="BL74" i="52"/>
  <c r="BK74" i="52"/>
  <c r="BM74" i="52" s="1"/>
  <c r="BI74" i="52"/>
  <c r="BJ74" i="52" s="1"/>
  <c r="BH74" i="52"/>
  <c r="BF74" i="52"/>
  <c r="BC74" i="52"/>
  <c r="BD74" i="52" s="1"/>
  <c r="BB74" i="52"/>
  <c r="AZ74" i="52"/>
  <c r="AW74" i="52"/>
  <c r="AV74" i="52"/>
  <c r="AU74" i="52"/>
  <c r="AT74" i="52"/>
  <c r="AS74" i="52"/>
  <c r="AR74" i="52"/>
  <c r="AP74" i="52"/>
  <c r="AM74" i="52"/>
  <c r="AN74" i="52" s="1"/>
  <c r="AL74" i="52"/>
  <c r="AJ74" i="52"/>
  <c r="AF74" i="52"/>
  <c r="AE74" i="52"/>
  <c r="AG74" i="52" s="1"/>
  <c r="AC74" i="52"/>
  <c r="AD74" i="52" s="1"/>
  <c r="AB74" i="52"/>
  <c r="Z74" i="52"/>
  <c r="W74" i="52"/>
  <c r="V74" i="52"/>
  <c r="T74" i="52"/>
  <c r="P74" i="52"/>
  <c r="O74" i="52"/>
  <c r="Q74" i="52" s="1"/>
  <c r="N74" i="52"/>
  <c r="M74" i="52"/>
  <c r="L74" i="52"/>
  <c r="J74" i="52"/>
  <c r="G74" i="52"/>
  <c r="H74" i="52" s="1"/>
  <c r="F74" i="52"/>
  <c r="D74" i="52"/>
  <c r="CO73" i="52"/>
  <c r="CP73" i="52" s="1"/>
  <c r="CM73" i="52"/>
  <c r="CQ73" i="52" s="1"/>
  <c r="CI73" i="52"/>
  <c r="CH73" i="52"/>
  <c r="CG73" i="52"/>
  <c r="CB73" i="52"/>
  <c r="CA73" i="52"/>
  <c r="CC73" i="52" s="1"/>
  <c r="BZ73" i="52"/>
  <c r="BY73" i="52"/>
  <c r="BX73" i="52"/>
  <c r="BV73" i="52"/>
  <c r="BS73" i="52"/>
  <c r="BR73" i="52"/>
  <c r="BP73" i="52"/>
  <c r="BL73" i="52"/>
  <c r="BK73" i="52"/>
  <c r="BI73" i="52"/>
  <c r="BH73" i="52"/>
  <c r="BF73" i="52"/>
  <c r="BC73" i="52"/>
  <c r="BC83" i="52" s="1"/>
  <c r="BB73" i="52"/>
  <c r="AZ73" i="52"/>
  <c r="AV73" i="52"/>
  <c r="AU73" i="52"/>
  <c r="AS73" i="52"/>
  <c r="AR73" i="52"/>
  <c r="AP73" i="52"/>
  <c r="AM73" i="52"/>
  <c r="AM83" i="52" s="1"/>
  <c r="AN83" i="52" s="1"/>
  <c r="AL73" i="52"/>
  <c r="AJ73" i="52"/>
  <c r="AF73" i="52"/>
  <c r="AE73" i="52"/>
  <c r="AC73" i="52"/>
  <c r="AD73" i="52" s="1"/>
  <c r="AB73" i="52"/>
  <c r="Z73" i="52"/>
  <c r="X73" i="52"/>
  <c r="W73" i="52"/>
  <c r="V73" i="52"/>
  <c r="T73" i="52"/>
  <c r="P73" i="52"/>
  <c r="O73" i="52"/>
  <c r="M73" i="52"/>
  <c r="L73" i="52"/>
  <c r="J73" i="52"/>
  <c r="H73" i="52"/>
  <c r="G73" i="52"/>
  <c r="G83" i="52" s="1"/>
  <c r="F73" i="52"/>
  <c r="D73" i="52"/>
  <c r="BV72" i="52"/>
  <c r="BP72" i="52"/>
  <c r="BF72" i="52"/>
  <c r="AZ72" i="52"/>
  <c r="AP72" i="52"/>
  <c r="AJ72" i="52"/>
  <c r="Z72" i="52"/>
  <c r="T72" i="52"/>
  <c r="J72" i="52"/>
  <c r="D72" i="52"/>
  <c r="CP71" i="52"/>
  <c r="CO71" i="52"/>
  <c r="CM71" i="52"/>
  <c r="CN71" i="52" s="1"/>
  <c r="CI71" i="52"/>
  <c r="CJ71" i="52" s="1"/>
  <c r="CG71" i="52"/>
  <c r="CC71" i="52"/>
  <c r="CB71" i="52"/>
  <c r="CA71" i="52"/>
  <c r="BY71" i="52"/>
  <c r="BZ71" i="52" s="1"/>
  <c r="BX71" i="52"/>
  <c r="BV71" i="52"/>
  <c r="BT71" i="52"/>
  <c r="BS71" i="52"/>
  <c r="BR71" i="52"/>
  <c r="BP71" i="52"/>
  <c r="BM71" i="52"/>
  <c r="BL71" i="52"/>
  <c r="BK71" i="52"/>
  <c r="BI71" i="52"/>
  <c r="BJ71" i="52" s="1"/>
  <c r="BH71" i="52"/>
  <c r="BF71" i="52"/>
  <c r="BC71" i="52"/>
  <c r="BD71" i="52" s="1"/>
  <c r="BB71" i="52"/>
  <c r="AZ71" i="52"/>
  <c r="AV71" i="52"/>
  <c r="AU71" i="52"/>
  <c r="AW71" i="52" s="1"/>
  <c r="AT71" i="52"/>
  <c r="AS71" i="52"/>
  <c r="AR71" i="52"/>
  <c r="AP71" i="52"/>
  <c r="AN71" i="52"/>
  <c r="AM71" i="52"/>
  <c r="AL71" i="52"/>
  <c r="AJ71" i="52"/>
  <c r="AG71" i="52"/>
  <c r="AF71" i="52"/>
  <c r="AE71" i="52"/>
  <c r="AC71" i="52"/>
  <c r="AD71" i="52" s="1"/>
  <c r="AB71" i="52"/>
  <c r="Z71" i="52"/>
  <c r="W71" i="52"/>
  <c r="X71" i="52" s="1"/>
  <c r="V71" i="52"/>
  <c r="T71" i="52"/>
  <c r="P71" i="52"/>
  <c r="O71" i="52"/>
  <c r="Q71" i="52" s="1"/>
  <c r="M71" i="52"/>
  <c r="N71" i="52" s="1"/>
  <c r="L71" i="52"/>
  <c r="J71" i="52"/>
  <c r="H71" i="52"/>
  <c r="G71" i="52"/>
  <c r="F71" i="52"/>
  <c r="D71" i="52"/>
  <c r="CQ70" i="52"/>
  <c r="CO70" i="52"/>
  <c r="CP70" i="52" s="1"/>
  <c r="CM70" i="52"/>
  <c r="CN70" i="52" s="1"/>
  <c r="CI70" i="52"/>
  <c r="CJ70" i="52" s="1"/>
  <c r="CH70" i="52"/>
  <c r="CG70" i="52"/>
  <c r="CK70" i="52" s="1"/>
  <c r="CB70" i="52"/>
  <c r="CA70" i="52"/>
  <c r="CC70" i="52" s="1"/>
  <c r="BZ70" i="52"/>
  <c r="BY70" i="52"/>
  <c r="BX70" i="52"/>
  <c r="BV70" i="52"/>
  <c r="BT70" i="52"/>
  <c r="BS70" i="52"/>
  <c r="BR70" i="52"/>
  <c r="BP70" i="52"/>
  <c r="BM70" i="52"/>
  <c r="BL70" i="52"/>
  <c r="BK70" i="52"/>
  <c r="BI70" i="52"/>
  <c r="BJ70" i="52" s="1"/>
  <c r="BH70" i="52"/>
  <c r="BF70" i="52"/>
  <c r="BC70" i="52"/>
  <c r="BD70" i="52" s="1"/>
  <c r="BB70" i="52"/>
  <c r="AZ70" i="52"/>
  <c r="AV70" i="52"/>
  <c r="AU70" i="52"/>
  <c r="AW70" i="52" s="1"/>
  <c r="AT70" i="52"/>
  <c r="AS70" i="52"/>
  <c r="AR70" i="52"/>
  <c r="AP70" i="52"/>
  <c r="AN70" i="52"/>
  <c r="AM70" i="52"/>
  <c r="AL70" i="52"/>
  <c r="AJ70" i="52"/>
  <c r="AG70" i="52"/>
  <c r="AF70" i="52"/>
  <c r="AE70" i="52"/>
  <c r="AC70" i="52"/>
  <c r="AD70" i="52" s="1"/>
  <c r="AB70" i="52"/>
  <c r="Z70" i="52"/>
  <c r="W70" i="52"/>
  <c r="X70" i="52" s="1"/>
  <c r="V70" i="52"/>
  <c r="T70" i="52"/>
  <c r="P70" i="52"/>
  <c r="O70" i="52"/>
  <c r="Q70" i="52" s="1"/>
  <c r="N70" i="52"/>
  <c r="M70" i="52"/>
  <c r="L70" i="52"/>
  <c r="J70" i="52"/>
  <c r="H70" i="52"/>
  <c r="G70" i="52"/>
  <c r="F70" i="52"/>
  <c r="D70" i="52"/>
  <c r="CO69" i="52"/>
  <c r="CP69" i="52" s="1"/>
  <c r="CM69" i="52"/>
  <c r="CI69" i="52"/>
  <c r="CJ69" i="52" s="1"/>
  <c r="CG69" i="52"/>
  <c r="CK69" i="52" s="1"/>
  <c r="CB69" i="52"/>
  <c r="CA69" i="52"/>
  <c r="CC69" i="52" s="1"/>
  <c r="BZ69" i="52"/>
  <c r="BY69" i="52"/>
  <c r="BX69" i="52"/>
  <c r="BV69" i="52"/>
  <c r="BS69" i="52"/>
  <c r="BT69" i="52" s="1"/>
  <c r="BR69" i="52"/>
  <c r="BP69" i="52"/>
  <c r="BL69" i="52"/>
  <c r="BK69" i="52"/>
  <c r="BM69" i="52" s="1"/>
  <c r="BI69" i="52"/>
  <c r="BJ69" i="52" s="1"/>
  <c r="BH69" i="52"/>
  <c r="BF69" i="52"/>
  <c r="BC69" i="52"/>
  <c r="BD69" i="52" s="1"/>
  <c r="BB69" i="52"/>
  <c r="AZ69" i="52"/>
  <c r="AV69" i="52"/>
  <c r="AU69" i="52"/>
  <c r="AW69" i="52" s="1"/>
  <c r="AS69" i="52"/>
  <c r="AT69" i="52" s="1"/>
  <c r="AR69" i="52"/>
  <c r="AP69" i="52"/>
  <c r="AM69" i="52"/>
  <c r="AN69" i="52" s="1"/>
  <c r="AL69" i="52"/>
  <c r="AJ69" i="52"/>
  <c r="AF69" i="52"/>
  <c r="AE69" i="52"/>
  <c r="AG69" i="52" s="1"/>
  <c r="AC69" i="52"/>
  <c r="AD69" i="52" s="1"/>
  <c r="AB69" i="52"/>
  <c r="Z69" i="52"/>
  <c r="W69" i="52"/>
  <c r="X69" i="52" s="1"/>
  <c r="V69" i="52"/>
  <c r="T69" i="52"/>
  <c r="P69" i="52"/>
  <c r="O69" i="52"/>
  <c r="M69" i="52"/>
  <c r="N69" i="52" s="1"/>
  <c r="L69" i="52"/>
  <c r="J69" i="52"/>
  <c r="H69" i="52"/>
  <c r="G69" i="52"/>
  <c r="F69" i="52"/>
  <c r="D69" i="52"/>
  <c r="CQ68" i="52"/>
  <c r="CO68" i="52"/>
  <c r="CP68" i="52" s="1"/>
  <c r="CM68" i="52"/>
  <c r="CN68" i="52" s="1"/>
  <c r="CI68" i="52"/>
  <c r="CJ68" i="52" s="1"/>
  <c r="CG68" i="52"/>
  <c r="CK68" i="52" s="1"/>
  <c r="CV68" i="52" s="1"/>
  <c r="CB68" i="52"/>
  <c r="CA68" i="52"/>
  <c r="CC68" i="52" s="1"/>
  <c r="BZ68" i="52"/>
  <c r="BY68" i="52"/>
  <c r="BX68" i="52"/>
  <c r="BV68" i="52"/>
  <c r="BT68" i="52"/>
  <c r="BS68" i="52"/>
  <c r="BR68" i="52"/>
  <c r="BP68" i="52"/>
  <c r="BL68" i="52"/>
  <c r="BK68" i="52"/>
  <c r="BM68" i="52" s="1"/>
  <c r="BI68" i="52"/>
  <c r="BJ68" i="52" s="1"/>
  <c r="BH68" i="52"/>
  <c r="BF68" i="52"/>
  <c r="BC68" i="52"/>
  <c r="BD68" i="52" s="1"/>
  <c r="BB68" i="52"/>
  <c r="AZ68" i="52"/>
  <c r="AV68" i="52"/>
  <c r="AU68" i="52"/>
  <c r="AW68" i="52" s="1"/>
  <c r="AS68" i="52"/>
  <c r="AT68" i="52" s="1"/>
  <c r="AR68" i="52"/>
  <c r="AP68" i="52"/>
  <c r="AM68" i="52"/>
  <c r="AN68" i="52" s="1"/>
  <c r="AL68" i="52"/>
  <c r="AJ68" i="52"/>
  <c r="AF68" i="52"/>
  <c r="AE68" i="52"/>
  <c r="AG68" i="52" s="1"/>
  <c r="AC68" i="52"/>
  <c r="AD68" i="52" s="1"/>
  <c r="AB68" i="52"/>
  <c r="Z68" i="52"/>
  <c r="W68" i="52"/>
  <c r="X68" i="52" s="1"/>
  <c r="V68" i="52"/>
  <c r="T68" i="52"/>
  <c r="Q68" i="52"/>
  <c r="P68" i="52"/>
  <c r="O68" i="52"/>
  <c r="M68" i="52"/>
  <c r="N68" i="52" s="1"/>
  <c r="L68" i="52"/>
  <c r="J68" i="52"/>
  <c r="G68" i="52"/>
  <c r="H68" i="52" s="1"/>
  <c r="F68" i="52"/>
  <c r="D68" i="52"/>
  <c r="CO67" i="52"/>
  <c r="CP67" i="52" s="1"/>
  <c r="CM67" i="52"/>
  <c r="CN67" i="52" s="1"/>
  <c r="CI67" i="52"/>
  <c r="CJ67" i="52" s="1"/>
  <c r="CG67" i="52"/>
  <c r="CK67" i="52" s="1"/>
  <c r="CC67" i="52"/>
  <c r="CB67" i="52"/>
  <c r="CA67" i="52"/>
  <c r="BZ67" i="52"/>
  <c r="BY67" i="52"/>
  <c r="BX67" i="52"/>
  <c r="BV67" i="52"/>
  <c r="BS67" i="52"/>
  <c r="BT67" i="52" s="1"/>
  <c r="BR67" i="52"/>
  <c r="BP67" i="52"/>
  <c r="BL67" i="52"/>
  <c r="BK67" i="52"/>
  <c r="BM67" i="52" s="1"/>
  <c r="BI67" i="52"/>
  <c r="BJ67" i="52" s="1"/>
  <c r="BH67" i="52"/>
  <c r="BF67" i="52"/>
  <c r="BC67" i="52"/>
  <c r="BD67" i="52" s="1"/>
  <c r="BB67" i="52"/>
  <c r="AZ67" i="52"/>
  <c r="AV67" i="52"/>
  <c r="AU67" i="52"/>
  <c r="AW67" i="52" s="1"/>
  <c r="AT67" i="52"/>
  <c r="AS67" i="52"/>
  <c r="AR67" i="52"/>
  <c r="AP67" i="52"/>
  <c r="AN67" i="52"/>
  <c r="AM67" i="52"/>
  <c r="AL67" i="52"/>
  <c r="AJ67" i="52"/>
  <c r="AF67" i="52"/>
  <c r="AE67" i="52"/>
  <c r="AG67" i="52" s="1"/>
  <c r="AC67" i="52"/>
  <c r="AD67" i="52" s="1"/>
  <c r="AB67" i="52"/>
  <c r="Z67" i="52"/>
  <c r="W67" i="52"/>
  <c r="X67" i="52" s="1"/>
  <c r="V67" i="52"/>
  <c r="T67" i="52"/>
  <c r="P67" i="52"/>
  <c r="O67" i="52"/>
  <c r="Q67" i="52" s="1"/>
  <c r="M67" i="52"/>
  <c r="N67" i="52" s="1"/>
  <c r="L67" i="52"/>
  <c r="J67" i="52"/>
  <c r="G67" i="52"/>
  <c r="H67" i="52" s="1"/>
  <c r="F67" i="52"/>
  <c r="D67" i="52"/>
  <c r="CP66" i="52"/>
  <c r="CO66" i="52"/>
  <c r="CM66" i="52"/>
  <c r="CQ66" i="52" s="1"/>
  <c r="CJ66" i="52"/>
  <c r="CI66" i="52"/>
  <c r="CG66" i="52"/>
  <c r="CK66" i="52" s="1"/>
  <c r="CC66" i="52"/>
  <c r="CB66" i="52"/>
  <c r="CA66" i="52"/>
  <c r="BY66" i="52"/>
  <c r="BZ66" i="52" s="1"/>
  <c r="BX66" i="52"/>
  <c r="BV66" i="52"/>
  <c r="BT66" i="52"/>
  <c r="BS66" i="52"/>
  <c r="BR66" i="52"/>
  <c r="BP66" i="52"/>
  <c r="BL66" i="52"/>
  <c r="BK66" i="52"/>
  <c r="BM66" i="52" s="1"/>
  <c r="BI66" i="52"/>
  <c r="BJ66" i="52" s="1"/>
  <c r="BH66" i="52"/>
  <c r="BF66" i="52"/>
  <c r="BC66" i="52"/>
  <c r="BD66" i="52" s="1"/>
  <c r="BB66" i="52"/>
  <c r="AZ66" i="52"/>
  <c r="AW66" i="52"/>
  <c r="AV66" i="52"/>
  <c r="AU66" i="52"/>
  <c r="AS66" i="52"/>
  <c r="AT66" i="52" s="1"/>
  <c r="AR66" i="52"/>
  <c r="AP66" i="52"/>
  <c r="AN66" i="52"/>
  <c r="AM66" i="52"/>
  <c r="AL66" i="52"/>
  <c r="AJ66" i="52"/>
  <c r="AG66" i="52"/>
  <c r="AF66" i="52"/>
  <c r="AE66" i="52"/>
  <c r="AD66" i="52"/>
  <c r="AC66" i="52"/>
  <c r="AB66" i="52"/>
  <c r="Z66" i="52"/>
  <c r="W66" i="52"/>
  <c r="X66" i="52" s="1"/>
  <c r="V66" i="52"/>
  <c r="T66" i="52"/>
  <c r="Q66" i="52"/>
  <c r="P66" i="52"/>
  <c r="O66" i="52"/>
  <c r="M66" i="52"/>
  <c r="N66" i="52" s="1"/>
  <c r="L66" i="52"/>
  <c r="J66" i="52"/>
  <c r="H66" i="52"/>
  <c r="G66" i="52"/>
  <c r="F66" i="52"/>
  <c r="D66" i="52"/>
  <c r="CO65" i="52"/>
  <c r="CP65" i="52" s="1"/>
  <c r="CM65" i="52"/>
  <c r="CI65" i="52"/>
  <c r="CJ65" i="52" s="1"/>
  <c r="CH65" i="52"/>
  <c r="CG65" i="52"/>
  <c r="CB65" i="52"/>
  <c r="CA65" i="52"/>
  <c r="CC65" i="52" s="1"/>
  <c r="BZ65" i="52"/>
  <c r="BY65" i="52"/>
  <c r="BX65" i="52"/>
  <c r="BV65" i="52"/>
  <c r="BS65" i="52"/>
  <c r="BT65" i="52" s="1"/>
  <c r="BR65" i="52"/>
  <c r="BP65" i="52"/>
  <c r="BL65" i="52"/>
  <c r="BK65" i="52"/>
  <c r="BM65" i="52" s="1"/>
  <c r="BI65" i="52"/>
  <c r="BJ65" i="52" s="1"/>
  <c r="BH65" i="52"/>
  <c r="BF65" i="52"/>
  <c r="BD65" i="52"/>
  <c r="BC65" i="52"/>
  <c r="BB65" i="52"/>
  <c r="AZ65" i="52"/>
  <c r="AV65" i="52"/>
  <c r="AU65" i="52"/>
  <c r="AW65" i="52" s="1"/>
  <c r="AT65" i="52"/>
  <c r="AS65" i="52"/>
  <c r="AR65" i="52"/>
  <c r="AP65" i="52"/>
  <c r="AN65" i="52"/>
  <c r="AM65" i="52"/>
  <c r="AL65" i="52"/>
  <c r="AJ65" i="52"/>
  <c r="AF65" i="52"/>
  <c r="AE65" i="52"/>
  <c r="AG65" i="52" s="1"/>
  <c r="AC65" i="52"/>
  <c r="AD65" i="52" s="1"/>
  <c r="AB65" i="52"/>
  <c r="Z65" i="52"/>
  <c r="W65" i="52"/>
  <c r="X65" i="52" s="1"/>
  <c r="V65" i="52"/>
  <c r="T65" i="52"/>
  <c r="P65" i="52"/>
  <c r="O65" i="52"/>
  <c r="N65" i="52"/>
  <c r="M65" i="52"/>
  <c r="L65" i="52"/>
  <c r="J65" i="52"/>
  <c r="H65" i="52"/>
  <c r="G65" i="52"/>
  <c r="F65" i="52"/>
  <c r="D65" i="52"/>
  <c r="CO64" i="52"/>
  <c r="CP64" i="52" s="1"/>
  <c r="CN64" i="52"/>
  <c r="CM64" i="52"/>
  <c r="CQ64" i="52" s="1"/>
  <c r="CI64" i="52"/>
  <c r="CJ64" i="52" s="1"/>
  <c r="CG64" i="52"/>
  <c r="CK64" i="52" s="1"/>
  <c r="CB64" i="52"/>
  <c r="CC64" i="52" s="1"/>
  <c r="CA64" i="52"/>
  <c r="BY64" i="52"/>
  <c r="BZ64" i="52" s="1"/>
  <c r="BX64" i="52"/>
  <c r="BV64" i="52"/>
  <c r="BS64" i="52"/>
  <c r="BT64" i="52" s="1"/>
  <c r="BR64" i="52"/>
  <c r="BP64" i="52"/>
  <c r="BL64" i="52"/>
  <c r="BK64" i="52"/>
  <c r="BM64" i="52" s="1"/>
  <c r="BI64" i="52"/>
  <c r="BJ64" i="52" s="1"/>
  <c r="BH64" i="52"/>
  <c r="BF64" i="52"/>
  <c r="BC64" i="52"/>
  <c r="BD64" i="52" s="1"/>
  <c r="BB64" i="52"/>
  <c r="AZ64" i="52"/>
  <c r="AV64" i="52"/>
  <c r="AW64" i="52" s="1"/>
  <c r="AU64" i="52"/>
  <c r="AS64" i="52"/>
  <c r="AT64" i="52" s="1"/>
  <c r="AR64" i="52"/>
  <c r="AP64" i="52"/>
  <c r="AM64" i="52"/>
  <c r="AN64" i="52" s="1"/>
  <c r="AL64" i="52"/>
  <c r="AJ64" i="52"/>
  <c r="AF64" i="52"/>
  <c r="AE64" i="52"/>
  <c r="AG64" i="52" s="1"/>
  <c r="AD64" i="52"/>
  <c r="AC64" i="52"/>
  <c r="AB64" i="52"/>
  <c r="Z64" i="52"/>
  <c r="W64" i="52"/>
  <c r="X64" i="52" s="1"/>
  <c r="V64" i="52"/>
  <c r="T64" i="52"/>
  <c r="P64" i="52"/>
  <c r="Q64" i="52" s="1"/>
  <c r="O64" i="52"/>
  <c r="M64" i="52"/>
  <c r="N64" i="52" s="1"/>
  <c r="L64" i="52"/>
  <c r="J64" i="52"/>
  <c r="G64" i="52"/>
  <c r="H64" i="52" s="1"/>
  <c r="F64" i="52"/>
  <c r="D64" i="52"/>
  <c r="CP63" i="52"/>
  <c r="CO63" i="52"/>
  <c r="CM63" i="52"/>
  <c r="CN63" i="52" s="1"/>
  <c r="CI63" i="52"/>
  <c r="CJ63" i="52" s="1"/>
  <c r="CG63" i="52"/>
  <c r="CB63" i="52"/>
  <c r="CA63" i="52"/>
  <c r="CC63" i="52" s="1"/>
  <c r="BY63" i="52"/>
  <c r="BZ63" i="52" s="1"/>
  <c r="BX63" i="52"/>
  <c r="BV63" i="52"/>
  <c r="BS63" i="52"/>
  <c r="BT63" i="52" s="1"/>
  <c r="BR63" i="52"/>
  <c r="BP63" i="52"/>
  <c r="BL63" i="52"/>
  <c r="BM63" i="52" s="1"/>
  <c r="BK63" i="52"/>
  <c r="BI63" i="52"/>
  <c r="BJ63" i="52" s="1"/>
  <c r="BH63" i="52"/>
  <c r="BF63" i="52"/>
  <c r="BD63" i="52"/>
  <c r="BC63" i="52"/>
  <c r="BB63" i="52"/>
  <c r="AZ63" i="52"/>
  <c r="AV63" i="52"/>
  <c r="AU63" i="52"/>
  <c r="AW63" i="52" s="1"/>
  <c r="AS63" i="52"/>
  <c r="AT63" i="52" s="1"/>
  <c r="AR63" i="52"/>
  <c r="AP63" i="52"/>
  <c r="AM63" i="52"/>
  <c r="AN63" i="52" s="1"/>
  <c r="AL63" i="52"/>
  <c r="AJ63" i="52"/>
  <c r="AG63" i="52"/>
  <c r="AF63" i="52"/>
  <c r="AE63" i="52"/>
  <c r="AC63" i="52"/>
  <c r="AD63" i="52" s="1"/>
  <c r="AB63" i="52"/>
  <c r="Z63" i="52"/>
  <c r="X63" i="52"/>
  <c r="W63" i="52"/>
  <c r="V63" i="52"/>
  <c r="T63" i="52"/>
  <c r="P63" i="52"/>
  <c r="O63" i="52"/>
  <c r="Q63" i="52" s="1"/>
  <c r="M63" i="52"/>
  <c r="N63" i="52" s="1"/>
  <c r="L63" i="52"/>
  <c r="J63" i="52"/>
  <c r="G63" i="52"/>
  <c r="H63" i="52" s="1"/>
  <c r="F63" i="52"/>
  <c r="D63" i="52"/>
  <c r="CW62" i="52"/>
  <c r="CP62" i="52"/>
  <c r="CO62" i="52"/>
  <c r="CN62" i="52"/>
  <c r="CM62" i="52"/>
  <c r="CQ62" i="52" s="1"/>
  <c r="CR62" i="52" s="1"/>
  <c r="CI62" i="52"/>
  <c r="CJ62" i="52" s="1"/>
  <c r="CG62" i="52"/>
  <c r="CK62" i="52" s="1"/>
  <c r="CB62" i="52"/>
  <c r="CA62" i="52"/>
  <c r="CC62" i="52" s="1"/>
  <c r="BY62" i="52"/>
  <c r="BZ62" i="52" s="1"/>
  <c r="BX62" i="52"/>
  <c r="BV62" i="52"/>
  <c r="BT62" i="52"/>
  <c r="BS62" i="52"/>
  <c r="BR62" i="52"/>
  <c r="BP62" i="52"/>
  <c r="BL62" i="52"/>
  <c r="BK62" i="52"/>
  <c r="BM62" i="52" s="1"/>
  <c r="BI62" i="52"/>
  <c r="BJ62" i="52" s="1"/>
  <c r="BH62" i="52"/>
  <c r="BF62" i="52"/>
  <c r="BD62" i="52"/>
  <c r="BC62" i="52"/>
  <c r="BB62" i="52"/>
  <c r="AZ62" i="52"/>
  <c r="AV62" i="52"/>
  <c r="AU62" i="52"/>
  <c r="AW62" i="52" s="1"/>
  <c r="AS62" i="52"/>
  <c r="AT62" i="52" s="1"/>
  <c r="AR62" i="52"/>
  <c r="AP62" i="52"/>
  <c r="AM62" i="52"/>
  <c r="AN62" i="52" s="1"/>
  <c r="AL62" i="52"/>
  <c r="AJ62" i="52"/>
  <c r="AF62" i="52"/>
  <c r="AE62" i="52"/>
  <c r="AG62" i="52" s="1"/>
  <c r="AC62" i="52"/>
  <c r="AD62" i="52" s="1"/>
  <c r="AB62" i="52"/>
  <c r="Z62" i="52"/>
  <c r="W62" i="52"/>
  <c r="X62" i="52" s="1"/>
  <c r="V62" i="52"/>
  <c r="T62" i="52"/>
  <c r="P62" i="52"/>
  <c r="O62" i="52"/>
  <c r="Q62" i="52" s="1"/>
  <c r="M62" i="52"/>
  <c r="N62" i="52" s="1"/>
  <c r="L62" i="52"/>
  <c r="J62" i="52"/>
  <c r="G62" i="52"/>
  <c r="H62" i="52" s="1"/>
  <c r="F62" i="52"/>
  <c r="D62" i="52"/>
  <c r="CO61" i="52"/>
  <c r="CP61" i="52" s="1"/>
  <c r="CM61" i="52"/>
  <c r="CQ61" i="52" s="1"/>
  <c r="CI61" i="52"/>
  <c r="CJ61" i="52" s="1"/>
  <c r="CH61" i="52"/>
  <c r="CG61" i="52"/>
  <c r="CB61" i="52"/>
  <c r="CA61" i="52"/>
  <c r="CC61" i="52" s="1"/>
  <c r="BY61" i="52"/>
  <c r="BZ61" i="52" s="1"/>
  <c r="BX61" i="52"/>
  <c r="BV61" i="52"/>
  <c r="BT61" i="52"/>
  <c r="BS61" i="52"/>
  <c r="BR61" i="52"/>
  <c r="BP61" i="52"/>
  <c r="BL61" i="52"/>
  <c r="BK61" i="52"/>
  <c r="BM61" i="52" s="1"/>
  <c r="BJ61" i="52"/>
  <c r="BI61" i="52"/>
  <c r="BH61" i="52"/>
  <c r="BF61" i="52"/>
  <c r="BC61" i="52"/>
  <c r="BD61" i="52" s="1"/>
  <c r="BB61" i="52"/>
  <c r="AZ61" i="52"/>
  <c r="AV61" i="52"/>
  <c r="AU61" i="52"/>
  <c r="AW61" i="52" s="1"/>
  <c r="AT61" i="52"/>
  <c r="AS61" i="52"/>
  <c r="AR61" i="52"/>
  <c r="AP61" i="52"/>
  <c r="AN61" i="52"/>
  <c r="AM61" i="52"/>
  <c r="AL61" i="52"/>
  <c r="AJ61" i="52"/>
  <c r="AF61" i="52"/>
  <c r="AE61" i="52"/>
  <c r="AG61" i="52" s="1"/>
  <c r="AC61" i="52"/>
  <c r="AD61" i="52" s="1"/>
  <c r="AB61" i="52"/>
  <c r="Z61" i="52"/>
  <c r="W61" i="52"/>
  <c r="X61" i="52" s="1"/>
  <c r="V61" i="52"/>
  <c r="T61" i="52"/>
  <c r="Q61" i="52"/>
  <c r="P61" i="52"/>
  <c r="O61" i="52"/>
  <c r="M61" i="52"/>
  <c r="N61" i="52" s="1"/>
  <c r="L61" i="52"/>
  <c r="J61" i="52"/>
  <c r="H61" i="52"/>
  <c r="G61" i="52"/>
  <c r="F61" i="52"/>
  <c r="D61" i="52"/>
  <c r="CO60" i="52"/>
  <c r="CP60" i="52" s="1"/>
  <c r="CN60" i="52"/>
  <c r="CM60" i="52"/>
  <c r="CQ60" i="52" s="1"/>
  <c r="CI60" i="52"/>
  <c r="CJ60" i="52" s="1"/>
  <c r="CG60" i="52"/>
  <c r="CH60" i="52" s="1"/>
  <c r="CC60" i="52"/>
  <c r="CB60" i="52"/>
  <c r="CA60" i="52"/>
  <c r="BZ60" i="52"/>
  <c r="BY60" i="52"/>
  <c r="BX60" i="52"/>
  <c r="BV60" i="52"/>
  <c r="BT60" i="52"/>
  <c r="BS60" i="52"/>
  <c r="BR60" i="52"/>
  <c r="BP60" i="52"/>
  <c r="BL60" i="52"/>
  <c r="BK60" i="52"/>
  <c r="BM60" i="52" s="1"/>
  <c r="BJ60" i="52"/>
  <c r="BI60" i="52"/>
  <c r="BH60" i="52"/>
  <c r="BF60" i="52"/>
  <c r="BC60" i="52"/>
  <c r="BD60" i="52" s="1"/>
  <c r="BB60" i="52"/>
  <c r="AZ60" i="52"/>
  <c r="AW60" i="52"/>
  <c r="AV60" i="52"/>
  <c r="AU60" i="52"/>
  <c r="AT60" i="52"/>
  <c r="AS60" i="52"/>
  <c r="AR60" i="52"/>
  <c r="AP60" i="52"/>
  <c r="AN60" i="52"/>
  <c r="AM60" i="52"/>
  <c r="AL60" i="52"/>
  <c r="AJ60" i="52"/>
  <c r="AF60" i="52"/>
  <c r="AE60" i="52"/>
  <c r="AG60" i="52" s="1"/>
  <c r="AD60" i="52"/>
  <c r="AC60" i="52"/>
  <c r="AB60" i="52"/>
  <c r="Z60" i="52"/>
  <c r="W60" i="52"/>
  <c r="X60" i="52" s="1"/>
  <c r="V60" i="52"/>
  <c r="T60" i="52"/>
  <c r="Q60" i="52"/>
  <c r="P60" i="52"/>
  <c r="O60" i="52"/>
  <c r="N60" i="52"/>
  <c r="M60" i="52"/>
  <c r="L60" i="52"/>
  <c r="J60" i="52"/>
  <c r="H60" i="52"/>
  <c r="G60" i="52"/>
  <c r="F60" i="52"/>
  <c r="D60" i="52"/>
  <c r="CO59" i="52"/>
  <c r="CP59" i="52" s="1"/>
  <c r="CM59" i="52"/>
  <c r="CQ59" i="52" s="1"/>
  <c r="CK59" i="52"/>
  <c r="CL59" i="52" s="1"/>
  <c r="CJ59" i="52"/>
  <c r="CI59" i="52"/>
  <c r="CG59" i="52"/>
  <c r="CH59" i="52" s="1"/>
  <c r="CC59" i="52"/>
  <c r="CB59" i="52"/>
  <c r="CA59" i="52"/>
  <c r="BZ59" i="52"/>
  <c r="BY59" i="52"/>
  <c r="BX59" i="52"/>
  <c r="BV59" i="52"/>
  <c r="BS59" i="52"/>
  <c r="BT59" i="52" s="1"/>
  <c r="BR59" i="52"/>
  <c r="BP59" i="52"/>
  <c r="BL59" i="52"/>
  <c r="BK59" i="52"/>
  <c r="BM59" i="52" s="1"/>
  <c r="BJ59" i="52"/>
  <c r="BI59" i="52"/>
  <c r="BH59" i="52"/>
  <c r="BF59" i="52"/>
  <c r="BD59" i="52"/>
  <c r="BC59" i="52"/>
  <c r="BB59" i="52"/>
  <c r="AZ59" i="52"/>
  <c r="AW59" i="52"/>
  <c r="AV59" i="52"/>
  <c r="AU59" i="52"/>
  <c r="AT59" i="52"/>
  <c r="AS59" i="52"/>
  <c r="AR59" i="52"/>
  <c r="AP59" i="52"/>
  <c r="AM59" i="52"/>
  <c r="AN59" i="52" s="1"/>
  <c r="AL59" i="52"/>
  <c r="AJ59" i="52"/>
  <c r="AF59" i="52"/>
  <c r="AE59" i="52"/>
  <c r="AG59" i="52" s="1"/>
  <c r="AD59" i="52"/>
  <c r="AC59" i="52"/>
  <c r="AB59" i="52"/>
  <c r="Z59" i="52"/>
  <c r="X59" i="52"/>
  <c r="W59" i="52"/>
  <c r="V59" i="52"/>
  <c r="T59" i="52"/>
  <c r="Q59" i="52"/>
  <c r="P59" i="52"/>
  <c r="O59" i="52"/>
  <c r="N59" i="52"/>
  <c r="M59" i="52"/>
  <c r="L59" i="52"/>
  <c r="J59" i="52"/>
  <c r="G59" i="52"/>
  <c r="H59" i="52" s="1"/>
  <c r="F59" i="52"/>
  <c r="D59" i="52"/>
  <c r="CO58" i="52"/>
  <c r="CQ58" i="52" s="1"/>
  <c r="CN58" i="52"/>
  <c r="CM58" i="52"/>
  <c r="CJ58" i="52"/>
  <c r="CI58" i="52"/>
  <c r="CG58" i="52"/>
  <c r="CH58" i="52" s="1"/>
  <c r="CB58" i="52"/>
  <c r="CA58" i="52"/>
  <c r="CC58" i="52" s="1"/>
  <c r="BY58" i="52"/>
  <c r="BZ58" i="52" s="1"/>
  <c r="BX58" i="52"/>
  <c r="BV58" i="52"/>
  <c r="BS58" i="52"/>
  <c r="BT58" i="52" s="1"/>
  <c r="BR58" i="52"/>
  <c r="BP58" i="52"/>
  <c r="BM58" i="52"/>
  <c r="BL58" i="52"/>
  <c r="BK58" i="52"/>
  <c r="BI58" i="52"/>
  <c r="BJ58" i="52" s="1"/>
  <c r="BH58" i="52"/>
  <c r="BF58" i="52"/>
  <c r="BD58" i="52"/>
  <c r="BC58" i="52"/>
  <c r="BB58" i="52"/>
  <c r="AZ58" i="52"/>
  <c r="AV58" i="52"/>
  <c r="AU58" i="52"/>
  <c r="AT58" i="52"/>
  <c r="AS58" i="52"/>
  <c r="AR58" i="52"/>
  <c r="AP58" i="52"/>
  <c r="AN58" i="52"/>
  <c r="AM58" i="52"/>
  <c r="AL58" i="52"/>
  <c r="AJ58" i="52"/>
  <c r="AF58" i="52"/>
  <c r="AE58" i="52"/>
  <c r="AG58" i="52" s="1"/>
  <c r="AC58" i="52"/>
  <c r="AD58" i="52" s="1"/>
  <c r="AB58" i="52"/>
  <c r="Z58" i="52"/>
  <c r="X58" i="52"/>
  <c r="W58" i="52"/>
  <c r="V58" i="52"/>
  <c r="T58" i="52"/>
  <c r="P58" i="52"/>
  <c r="O58" i="52"/>
  <c r="Q58" i="52" s="1"/>
  <c r="M58" i="52"/>
  <c r="N58" i="52" s="1"/>
  <c r="L58" i="52"/>
  <c r="J58" i="52"/>
  <c r="G58" i="52"/>
  <c r="H58" i="52" s="1"/>
  <c r="F58" i="52"/>
  <c r="D58" i="52"/>
  <c r="CV57" i="52"/>
  <c r="CX57" i="52" s="1"/>
  <c r="CQ57" i="52"/>
  <c r="CW57" i="52" s="1"/>
  <c r="CP57" i="52"/>
  <c r="CO57" i="52"/>
  <c r="CM57" i="52"/>
  <c r="CN57" i="52" s="1"/>
  <c r="CL57" i="52"/>
  <c r="CI57" i="52"/>
  <c r="CJ57" i="52" s="1"/>
  <c r="CH57" i="52"/>
  <c r="CG57" i="52"/>
  <c r="CK57" i="52" s="1"/>
  <c r="CC57" i="52"/>
  <c r="CB57" i="52"/>
  <c r="CA57" i="52"/>
  <c r="BZ57" i="52"/>
  <c r="BY57" i="52"/>
  <c r="BX57" i="52"/>
  <c r="BV57" i="52"/>
  <c r="BS57" i="52"/>
  <c r="BT57" i="52" s="1"/>
  <c r="BR57" i="52"/>
  <c r="BP57" i="52"/>
  <c r="BL57" i="52"/>
  <c r="BK57" i="52"/>
  <c r="BM57" i="52" s="1"/>
  <c r="BJ57" i="52"/>
  <c r="BI57" i="52"/>
  <c r="BH57" i="52"/>
  <c r="BF57" i="52"/>
  <c r="BC57" i="52"/>
  <c r="BD57" i="52" s="1"/>
  <c r="BB57" i="52"/>
  <c r="AZ57" i="52"/>
  <c r="AW57" i="52"/>
  <c r="AV57" i="52"/>
  <c r="AU57" i="52"/>
  <c r="AS57" i="52"/>
  <c r="AT57" i="52" s="1"/>
  <c r="AR57" i="52"/>
  <c r="AP57" i="52"/>
  <c r="AN57" i="52"/>
  <c r="AM57" i="52"/>
  <c r="AL57" i="52"/>
  <c r="AJ57" i="52"/>
  <c r="AF57" i="52"/>
  <c r="AE57" i="52"/>
  <c r="AG57" i="52" s="1"/>
  <c r="AC57" i="52"/>
  <c r="AD57" i="52" s="1"/>
  <c r="AB57" i="52"/>
  <c r="Z57" i="52"/>
  <c r="W57" i="52"/>
  <c r="X57" i="52" s="1"/>
  <c r="V57" i="52"/>
  <c r="T57" i="52"/>
  <c r="P57" i="52"/>
  <c r="O57" i="52"/>
  <c r="Q57" i="52" s="1"/>
  <c r="M57" i="52"/>
  <c r="N57" i="52" s="1"/>
  <c r="L57" i="52"/>
  <c r="J57" i="52"/>
  <c r="G57" i="52"/>
  <c r="H57" i="52" s="1"/>
  <c r="F57" i="52"/>
  <c r="D57" i="52"/>
  <c r="CW56" i="52"/>
  <c r="CV56" i="52"/>
  <c r="CX56" i="52" s="1"/>
  <c r="CR56" i="52"/>
  <c r="CQ56" i="52"/>
  <c r="CP56" i="52"/>
  <c r="CO56" i="52"/>
  <c r="CM56" i="52"/>
  <c r="CN56" i="52" s="1"/>
  <c r="CL56" i="52"/>
  <c r="CJ56" i="52"/>
  <c r="CI56" i="52"/>
  <c r="CG56" i="52"/>
  <c r="CK56" i="52" s="1"/>
  <c r="CC56" i="52"/>
  <c r="CB56" i="52"/>
  <c r="CA56" i="52"/>
  <c r="BZ56" i="52"/>
  <c r="BY56" i="52"/>
  <c r="BX56" i="52"/>
  <c r="BV56" i="52"/>
  <c r="BS56" i="52"/>
  <c r="BT56" i="52" s="1"/>
  <c r="BR56" i="52"/>
  <c r="BP56" i="52"/>
  <c r="BL56" i="52"/>
  <c r="BM56" i="52" s="1"/>
  <c r="BK56" i="52"/>
  <c r="BI56" i="52"/>
  <c r="BJ56" i="52" s="1"/>
  <c r="BH56" i="52"/>
  <c r="BF56" i="52"/>
  <c r="BD56" i="52"/>
  <c r="BC56" i="52"/>
  <c r="BB56" i="52"/>
  <c r="AZ56" i="52"/>
  <c r="AV56" i="52"/>
  <c r="AW56" i="52" s="1"/>
  <c r="AU56" i="52"/>
  <c r="AS56" i="52"/>
  <c r="AT56" i="52" s="1"/>
  <c r="AR56" i="52"/>
  <c r="AP56" i="52"/>
  <c r="AM56" i="52"/>
  <c r="AN56" i="52" s="1"/>
  <c r="AL56" i="52"/>
  <c r="AJ56" i="52"/>
  <c r="AF56" i="52"/>
  <c r="AG56" i="52" s="1"/>
  <c r="AE56" i="52"/>
  <c r="AC56" i="52"/>
  <c r="AD56" i="52" s="1"/>
  <c r="AB56" i="52"/>
  <c r="Z56" i="52"/>
  <c r="X56" i="52"/>
  <c r="W56" i="52"/>
  <c r="V56" i="52"/>
  <c r="T56" i="52"/>
  <c r="P56" i="52"/>
  <c r="O56" i="52"/>
  <c r="Q56" i="52" s="1"/>
  <c r="M56" i="52"/>
  <c r="N56" i="52" s="1"/>
  <c r="L56" i="52"/>
  <c r="J56" i="52"/>
  <c r="G56" i="52"/>
  <c r="H56" i="52" s="1"/>
  <c r="F56" i="52"/>
  <c r="D56" i="52"/>
  <c r="CP55" i="52"/>
  <c r="CO55" i="52"/>
  <c r="CM55" i="52"/>
  <c r="CQ55" i="52" s="1"/>
  <c r="CK55" i="52"/>
  <c r="CV55" i="52" s="1"/>
  <c r="CJ55" i="52"/>
  <c r="CI55" i="52"/>
  <c r="CH55" i="52"/>
  <c r="CG55" i="52"/>
  <c r="CB55" i="52"/>
  <c r="CC55" i="52" s="1"/>
  <c r="CA55" i="52"/>
  <c r="BY55" i="52"/>
  <c r="BZ55" i="52" s="1"/>
  <c r="BX55" i="52"/>
  <c r="BV55" i="52"/>
  <c r="BS55" i="52"/>
  <c r="BT55" i="52" s="1"/>
  <c r="BR55" i="52"/>
  <c r="BP55" i="52"/>
  <c r="BL55" i="52"/>
  <c r="BK55" i="52"/>
  <c r="BM55" i="52" s="1"/>
  <c r="BI55" i="52"/>
  <c r="BJ55" i="52" s="1"/>
  <c r="BH55" i="52"/>
  <c r="BF55" i="52"/>
  <c r="BC55" i="52"/>
  <c r="BD55" i="52" s="1"/>
  <c r="BB55" i="52"/>
  <c r="AZ55" i="52"/>
  <c r="AV55" i="52"/>
  <c r="AU55" i="52"/>
  <c r="AW55" i="52" s="1"/>
  <c r="AS55" i="52"/>
  <c r="AT55" i="52" s="1"/>
  <c r="AR55" i="52"/>
  <c r="AP55" i="52"/>
  <c r="AM55" i="52"/>
  <c r="AN55" i="52" s="1"/>
  <c r="AL55" i="52"/>
  <c r="AJ55" i="52"/>
  <c r="AF55" i="52"/>
  <c r="AE55" i="52"/>
  <c r="AG55" i="52" s="1"/>
  <c r="AC55" i="52"/>
  <c r="AD55" i="52" s="1"/>
  <c r="AB55" i="52"/>
  <c r="Z55" i="52"/>
  <c r="W55" i="52"/>
  <c r="X55" i="52" s="1"/>
  <c r="V55" i="52"/>
  <c r="T55" i="52"/>
  <c r="P55" i="52"/>
  <c r="O55" i="52"/>
  <c r="Q55" i="52" s="1"/>
  <c r="N55" i="52"/>
  <c r="M55" i="52"/>
  <c r="L55" i="52"/>
  <c r="J55" i="52"/>
  <c r="G55" i="52"/>
  <c r="H55" i="52" s="1"/>
  <c r="F55" i="52"/>
  <c r="D55" i="52"/>
  <c r="CO54" i="52"/>
  <c r="CP54" i="52" s="1"/>
  <c r="CM54" i="52"/>
  <c r="CQ54" i="52" s="1"/>
  <c r="CI54" i="52"/>
  <c r="CH54" i="52"/>
  <c r="CG54" i="52"/>
  <c r="CB54" i="52"/>
  <c r="CC54" i="52" s="1"/>
  <c r="CA54" i="52"/>
  <c r="BY54" i="52"/>
  <c r="BZ54" i="52" s="1"/>
  <c r="BX54" i="52"/>
  <c r="BV54" i="52"/>
  <c r="BS54" i="52"/>
  <c r="BT54" i="52" s="1"/>
  <c r="BR54" i="52"/>
  <c r="BP54" i="52"/>
  <c r="BL54" i="52"/>
  <c r="BK54" i="52"/>
  <c r="BM54" i="52" s="1"/>
  <c r="BI54" i="52"/>
  <c r="BJ54" i="52" s="1"/>
  <c r="BH54" i="52"/>
  <c r="BF54" i="52"/>
  <c r="BC54" i="52"/>
  <c r="BD54" i="52" s="1"/>
  <c r="BB54" i="52"/>
  <c r="AZ54" i="52"/>
  <c r="AV54" i="52"/>
  <c r="AU54" i="52"/>
  <c r="AW54" i="52" s="1"/>
  <c r="AS54" i="52"/>
  <c r="AT54" i="52" s="1"/>
  <c r="AR54" i="52"/>
  <c r="AP54" i="52"/>
  <c r="AM54" i="52"/>
  <c r="AN54" i="52" s="1"/>
  <c r="AL54" i="52"/>
  <c r="AJ54" i="52"/>
  <c r="AF54" i="52"/>
  <c r="AE54" i="52"/>
  <c r="AG54" i="52" s="1"/>
  <c r="AC54" i="52"/>
  <c r="AD54" i="52" s="1"/>
  <c r="AB54" i="52"/>
  <c r="Z54" i="52"/>
  <c r="W54" i="52"/>
  <c r="X54" i="52" s="1"/>
  <c r="V54" i="52"/>
  <c r="T54" i="52"/>
  <c r="P54" i="52"/>
  <c r="O54" i="52"/>
  <c r="Q54" i="52" s="1"/>
  <c r="N54" i="52"/>
  <c r="M54" i="52"/>
  <c r="L54" i="52"/>
  <c r="J54" i="52"/>
  <c r="G54" i="52"/>
  <c r="H54" i="52" s="1"/>
  <c r="F54" i="52"/>
  <c r="D54" i="52"/>
  <c r="CO53" i="52"/>
  <c r="CP53" i="52" s="1"/>
  <c r="CN53" i="52"/>
  <c r="CM53" i="52"/>
  <c r="CQ53" i="52" s="1"/>
  <c r="CR53" i="52" s="1"/>
  <c r="CK53" i="52"/>
  <c r="CV53" i="52" s="1"/>
  <c r="CJ53" i="52"/>
  <c r="CI53" i="52"/>
  <c r="CG53" i="52"/>
  <c r="CH53" i="52" s="1"/>
  <c r="CC53" i="52"/>
  <c r="CB53" i="52"/>
  <c r="CA53" i="52"/>
  <c r="BY53" i="52"/>
  <c r="BZ53" i="52" s="1"/>
  <c r="BX53" i="52"/>
  <c r="BV53" i="52"/>
  <c r="BS53" i="52"/>
  <c r="BT53" i="52" s="1"/>
  <c r="BR53" i="52"/>
  <c r="BP53" i="52"/>
  <c r="BL53" i="52"/>
  <c r="BK53" i="52"/>
  <c r="BM53" i="52" s="1"/>
  <c r="BI53" i="52"/>
  <c r="BJ53" i="52" s="1"/>
  <c r="BH53" i="52"/>
  <c r="BF53" i="52"/>
  <c r="BC53" i="52"/>
  <c r="BD53" i="52" s="1"/>
  <c r="BB53" i="52"/>
  <c r="AZ53" i="52"/>
  <c r="AW53" i="52"/>
  <c r="AV53" i="52"/>
  <c r="AU53" i="52"/>
  <c r="AS53" i="52"/>
  <c r="AT53" i="52" s="1"/>
  <c r="AR53" i="52"/>
  <c r="AP53" i="52"/>
  <c r="AM53" i="52"/>
  <c r="AN53" i="52" s="1"/>
  <c r="AL53" i="52"/>
  <c r="AJ53" i="52"/>
  <c r="AF53" i="52"/>
  <c r="AG53" i="52" s="1"/>
  <c r="AE53" i="52"/>
  <c r="AC53" i="52"/>
  <c r="AD53" i="52" s="1"/>
  <c r="AB53" i="52"/>
  <c r="Z53" i="52"/>
  <c r="X53" i="52"/>
  <c r="W53" i="52"/>
  <c r="V53" i="52"/>
  <c r="T53" i="52"/>
  <c r="Q53" i="52"/>
  <c r="P53" i="52"/>
  <c r="O53" i="52"/>
  <c r="M53" i="52"/>
  <c r="N53" i="52" s="1"/>
  <c r="L53" i="52"/>
  <c r="J53" i="52"/>
  <c r="G53" i="52"/>
  <c r="H53" i="52" s="1"/>
  <c r="F53" i="52"/>
  <c r="D53" i="52"/>
  <c r="CV52" i="52"/>
  <c r="CO52" i="52"/>
  <c r="CP52" i="52" s="1"/>
  <c r="CM52" i="52"/>
  <c r="CQ52" i="52" s="1"/>
  <c r="CR52" i="52" s="1"/>
  <c r="CL52" i="52"/>
  <c r="CK52" i="52"/>
  <c r="CJ52" i="52"/>
  <c r="CI52" i="52"/>
  <c r="CG52" i="52"/>
  <c r="CH52" i="52" s="1"/>
  <c r="CC52" i="52"/>
  <c r="CB52" i="52"/>
  <c r="CA52" i="52"/>
  <c r="BZ52" i="52"/>
  <c r="BY52" i="52"/>
  <c r="BX52" i="52"/>
  <c r="BV52" i="52"/>
  <c r="BS52" i="52"/>
  <c r="BT52" i="52" s="1"/>
  <c r="BR52" i="52"/>
  <c r="BP52" i="52"/>
  <c r="BM52" i="52"/>
  <c r="BL52" i="52"/>
  <c r="BK52" i="52"/>
  <c r="BJ52" i="52"/>
  <c r="BI52" i="52"/>
  <c r="BH52" i="52"/>
  <c r="BF52" i="52"/>
  <c r="BD52" i="52"/>
  <c r="BC52" i="52"/>
  <c r="BB52" i="52"/>
  <c r="AZ52" i="52"/>
  <c r="AW52" i="52"/>
  <c r="AV52" i="52"/>
  <c r="AU52" i="52"/>
  <c r="AT52" i="52"/>
  <c r="AS52" i="52"/>
  <c r="AR52" i="52"/>
  <c r="AP52" i="52"/>
  <c r="AM52" i="52"/>
  <c r="AN52" i="52" s="1"/>
  <c r="AL52" i="52"/>
  <c r="AJ52" i="52"/>
  <c r="AG52" i="52"/>
  <c r="AF52" i="52"/>
  <c r="AE52" i="52"/>
  <c r="AD52" i="52"/>
  <c r="AC52" i="52"/>
  <c r="AB52" i="52"/>
  <c r="Z52" i="52"/>
  <c r="X52" i="52"/>
  <c r="W52" i="52"/>
  <c r="V52" i="52"/>
  <c r="T52" i="52"/>
  <c r="Q52" i="52"/>
  <c r="P52" i="52"/>
  <c r="O52" i="52"/>
  <c r="N52" i="52"/>
  <c r="M52" i="52"/>
  <c r="L52" i="52"/>
  <c r="J52" i="52"/>
  <c r="G52" i="52"/>
  <c r="H52" i="52" s="1"/>
  <c r="F52" i="52"/>
  <c r="D52" i="52"/>
  <c r="CV51" i="52"/>
  <c r="CP51" i="52"/>
  <c r="CO51" i="52"/>
  <c r="CQ51" i="52" s="1"/>
  <c r="CN51" i="52"/>
  <c r="CM51" i="52"/>
  <c r="CJ51" i="52"/>
  <c r="CI51" i="52"/>
  <c r="CH51" i="52"/>
  <c r="CG51" i="52"/>
  <c r="CK51" i="52" s="1"/>
  <c r="CL51" i="52" s="1"/>
  <c r="CB51" i="52"/>
  <c r="CC51" i="52" s="1"/>
  <c r="CA51" i="52"/>
  <c r="BY51" i="52"/>
  <c r="BZ51" i="52" s="1"/>
  <c r="BX51" i="52"/>
  <c r="BV51" i="52"/>
  <c r="BS51" i="52"/>
  <c r="BT51" i="52" s="1"/>
  <c r="BR51" i="52"/>
  <c r="BP51" i="52"/>
  <c r="BM51" i="52"/>
  <c r="BL51" i="52"/>
  <c r="BK51" i="52"/>
  <c r="BJ51" i="52"/>
  <c r="BI51" i="52"/>
  <c r="BH51" i="52"/>
  <c r="BF51" i="52"/>
  <c r="BD51" i="52"/>
  <c r="BC51" i="52"/>
  <c r="BB51" i="52"/>
  <c r="AZ51" i="52"/>
  <c r="AV51" i="52"/>
  <c r="AW51" i="52" s="1"/>
  <c r="AU51" i="52"/>
  <c r="AS51" i="52"/>
  <c r="AT51" i="52" s="1"/>
  <c r="AR51" i="52"/>
  <c r="AP51" i="52"/>
  <c r="AM51" i="52"/>
  <c r="AN51" i="52" s="1"/>
  <c r="AL51" i="52"/>
  <c r="AJ51" i="52"/>
  <c r="AF51" i="52"/>
  <c r="AE51" i="52"/>
  <c r="AG51" i="52" s="1"/>
  <c r="AD51" i="52"/>
  <c r="AC51" i="52"/>
  <c r="AB51" i="52"/>
  <c r="Z51" i="52"/>
  <c r="X51" i="52"/>
  <c r="W51" i="52"/>
  <c r="V51" i="52"/>
  <c r="T51" i="52"/>
  <c r="P51" i="52"/>
  <c r="Q51" i="52" s="1"/>
  <c r="O51" i="52"/>
  <c r="M51" i="52"/>
  <c r="N51" i="52" s="1"/>
  <c r="L51" i="52"/>
  <c r="J51" i="52"/>
  <c r="G51" i="52"/>
  <c r="H51" i="52" s="1"/>
  <c r="F51" i="52"/>
  <c r="D51" i="52"/>
  <c r="CW50" i="52"/>
  <c r="CV50" i="52"/>
  <c r="CX50" i="52" s="1"/>
  <c r="CR50" i="52"/>
  <c r="CO50" i="52"/>
  <c r="CP50" i="52" s="1"/>
  <c r="CN50" i="52"/>
  <c r="CM50" i="52"/>
  <c r="CQ50" i="52" s="1"/>
  <c r="CJ50" i="52"/>
  <c r="CI50" i="52"/>
  <c r="CG50" i="52"/>
  <c r="CK50" i="52" s="1"/>
  <c r="CL50" i="52" s="1"/>
  <c r="CB50" i="52"/>
  <c r="CA50" i="52"/>
  <c r="CC50" i="52" s="1"/>
  <c r="BY50" i="52"/>
  <c r="BZ50" i="52" s="1"/>
  <c r="BX50" i="52"/>
  <c r="BV50" i="52"/>
  <c r="BS50" i="52"/>
  <c r="BT50" i="52" s="1"/>
  <c r="BR50" i="52"/>
  <c r="BP50" i="52"/>
  <c r="BL50" i="52"/>
  <c r="BK50" i="52"/>
  <c r="BM50" i="52" s="1"/>
  <c r="BJ50" i="52"/>
  <c r="BI50" i="52"/>
  <c r="BH50" i="52"/>
  <c r="BF50" i="52"/>
  <c r="BC50" i="52"/>
  <c r="BD50" i="52" s="1"/>
  <c r="BB50" i="52"/>
  <c r="AZ50" i="52"/>
  <c r="AV50" i="52"/>
  <c r="AU50" i="52"/>
  <c r="AW50" i="52" s="1"/>
  <c r="AT50" i="52"/>
  <c r="AS50" i="52"/>
  <c r="AR50" i="52"/>
  <c r="AP50" i="52"/>
  <c r="AN50" i="52"/>
  <c r="AM50" i="52"/>
  <c r="AL50" i="52"/>
  <c r="AJ50" i="52"/>
  <c r="AF50" i="52"/>
  <c r="AE50" i="52"/>
  <c r="AG50" i="52" s="1"/>
  <c r="AD50" i="52"/>
  <c r="AC50" i="52"/>
  <c r="AB50" i="52"/>
  <c r="Z50" i="52"/>
  <c r="W50" i="52"/>
  <c r="X50" i="52" s="1"/>
  <c r="V50" i="52"/>
  <c r="T50" i="52"/>
  <c r="P50" i="52"/>
  <c r="Q50" i="52" s="1"/>
  <c r="O50" i="52"/>
  <c r="M50" i="52"/>
  <c r="N50" i="52" s="1"/>
  <c r="L50" i="52"/>
  <c r="J50" i="52"/>
  <c r="H50" i="52"/>
  <c r="G50" i="52"/>
  <c r="F50" i="52"/>
  <c r="D50" i="52"/>
  <c r="CO49" i="52"/>
  <c r="CP49" i="52" s="1"/>
  <c r="CM49" i="52"/>
  <c r="CQ49" i="52" s="1"/>
  <c r="CW49" i="52" s="1"/>
  <c r="CI49" i="52"/>
  <c r="CJ49" i="52" s="1"/>
  <c r="CH49" i="52"/>
  <c r="CG49" i="52"/>
  <c r="CK49" i="52" s="1"/>
  <c r="CB49" i="52"/>
  <c r="CC49" i="52" s="1"/>
  <c r="CA49" i="52"/>
  <c r="BY49" i="52"/>
  <c r="BZ49" i="52" s="1"/>
  <c r="BX49" i="52"/>
  <c r="BV49" i="52"/>
  <c r="BT49" i="52"/>
  <c r="BS49" i="52"/>
  <c r="BR49" i="52"/>
  <c r="BP49" i="52"/>
  <c r="BL49" i="52"/>
  <c r="BK49" i="52"/>
  <c r="BI49" i="52"/>
  <c r="BJ49" i="52" s="1"/>
  <c r="BH49" i="52"/>
  <c r="BF49" i="52"/>
  <c r="BD49" i="52"/>
  <c r="BC49" i="52"/>
  <c r="BB49" i="52"/>
  <c r="AZ49" i="52"/>
  <c r="AV49" i="52"/>
  <c r="AU49" i="52"/>
  <c r="AW49" i="52" s="1"/>
  <c r="AS49" i="52"/>
  <c r="AT49" i="52" s="1"/>
  <c r="AR49" i="52"/>
  <c r="AP49" i="52"/>
  <c r="AN49" i="52"/>
  <c r="AM49" i="52"/>
  <c r="AL49" i="52"/>
  <c r="AJ49" i="52"/>
  <c r="AF49" i="52"/>
  <c r="AE49" i="52"/>
  <c r="AG49" i="52" s="1"/>
  <c r="AC49" i="52"/>
  <c r="AD49" i="52" s="1"/>
  <c r="AB49" i="52"/>
  <c r="Z49" i="52"/>
  <c r="X49" i="52"/>
  <c r="W49" i="52"/>
  <c r="V49" i="52"/>
  <c r="T49" i="52"/>
  <c r="Q49" i="52"/>
  <c r="P49" i="52"/>
  <c r="O49" i="52"/>
  <c r="N49" i="52"/>
  <c r="M49" i="52"/>
  <c r="L49" i="52"/>
  <c r="J49" i="52"/>
  <c r="H49" i="52"/>
  <c r="G49" i="52"/>
  <c r="F49" i="52"/>
  <c r="D49" i="52"/>
  <c r="CP48" i="52"/>
  <c r="CO48" i="52"/>
  <c r="CM48" i="52"/>
  <c r="CQ48" i="52" s="1"/>
  <c r="CI48" i="52"/>
  <c r="CJ48" i="52" s="1"/>
  <c r="CG48" i="52"/>
  <c r="CK48" i="52" s="1"/>
  <c r="CL48" i="52" s="1"/>
  <c r="CB48" i="52"/>
  <c r="CA48" i="52"/>
  <c r="CC48" i="52" s="1"/>
  <c r="BZ48" i="52"/>
  <c r="BY48" i="52"/>
  <c r="BX48" i="52"/>
  <c r="BV48" i="52"/>
  <c r="BS48" i="52"/>
  <c r="BT48" i="52" s="1"/>
  <c r="BR48" i="52"/>
  <c r="BP48" i="52"/>
  <c r="BL48" i="52"/>
  <c r="BK48" i="52"/>
  <c r="BM48" i="52" s="1"/>
  <c r="BI48" i="52"/>
  <c r="BJ48" i="52" s="1"/>
  <c r="BH48" i="52"/>
  <c r="BF48" i="52"/>
  <c r="BC48" i="52"/>
  <c r="BD48" i="52" s="1"/>
  <c r="BB48" i="52"/>
  <c r="AZ48" i="52"/>
  <c r="AV48" i="52"/>
  <c r="AW48" i="52" s="1"/>
  <c r="AU48" i="52"/>
  <c r="AT48" i="52"/>
  <c r="AS48" i="52"/>
  <c r="AR48" i="52"/>
  <c r="AP48" i="52"/>
  <c r="AM48" i="52"/>
  <c r="AN48" i="52" s="1"/>
  <c r="AL48" i="52"/>
  <c r="AJ48" i="52"/>
  <c r="AF48" i="52"/>
  <c r="AE48" i="52"/>
  <c r="AG48" i="52" s="1"/>
  <c r="AC48" i="52"/>
  <c r="AD48" i="52" s="1"/>
  <c r="AB48" i="52"/>
  <c r="Z48" i="52"/>
  <c r="X48" i="52"/>
  <c r="W48" i="52"/>
  <c r="V48" i="52"/>
  <c r="T48" i="52"/>
  <c r="P48" i="52"/>
  <c r="O48" i="52"/>
  <c r="Q48" i="52" s="1"/>
  <c r="N48" i="52"/>
  <c r="M48" i="52"/>
  <c r="L48" i="52"/>
  <c r="J48" i="52"/>
  <c r="G48" i="52"/>
  <c r="H48" i="52" s="1"/>
  <c r="F48" i="52"/>
  <c r="D48" i="52"/>
  <c r="CV47" i="52"/>
  <c r="CO47" i="52"/>
  <c r="CQ47" i="52" s="1"/>
  <c r="CN47" i="52"/>
  <c r="CM47" i="52"/>
  <c r="CK47" i="52"/>
  <c r="CL47" i="52" s="1"/>
  <c r="CJ47" i="52"/>
  <c r="CI47" i="52"/>
  <c r="CH47" i="52"/>
  <c r="CG47" i="52"/>
  <c r="CB47" i="52"/>
  <c r="CA47" i="52"/>
  <c r="CC47" i="52" s="1"/>
  <c r="BY47" i="52"/>
  <c r="BZ47" i="52" s="1"/>
  <c r="BX47" i="52"/>
  <c r="BV47" i="52"/>
  <c r="BS47" i="52"/>
  <c r="BT47" i="52" s="1"/>
  <c r="BR47" i="52"/>
  <c r="BP47" i="52"/>
  <c r="BM47" i="52"/>
  <c r="BL47" i="52"/>
  <c r="BK47" i="52"/>
  <c r="BI47" i="52"/>
  <c r="BJ47" i="52" s="1"/>
  <c r="BH47" i="52"/>
  <c r="BF47" i="52"/>
  <c r="BC47" i="52"/>
  <c r="BD47" i="52" s="1"/>
  <c r="BB47" i="52"/>
  <c r="AZ47" i="52"/>
  <c r="AV47" i="52"/>
  <c r="AU47" i="52"/>
  <c r="AW47" i="52" s="1"/>
  <c r="AS47" i="52"/>
  <c r="AT47" i="52" s="1"/>
  <c r="AR47" i="52"/>
  <c r="AP47" i="52"/>
  <c r="AN47" i="52"/>
  <c r="AM47" i="52"/>
  <c r="AL47" i="52"/>
  <c r="AJ47" i="52"/>
  <c r="AF47" i="52"/>
  <c r="AE47" i="52"/>
  <c r="AG47" i="52" s="1"/>
  <c r="AC47" i="52"/>
  <c r="AD47" i="52" s="1"/>
  <c r="AB47" i="52"/>
  <c r="Z47" i="52"/>
  <c r="X47" i="52"/>
  <c r="W47" i="52"/>
  <c r="V47" i="52"/>
  <c r="T47" i="52"/>
  <c r="P47" i="52"/>
  <c r="O47" i="52"/>
  <c r="Q47" i="52" s="1"/>
  <c r="M47" i="52"/>
  <c r="N47" i="52" s="1"/>
  <c r="L47" i="52"/>
  <c r="J47" i="52"/>
  <c r="G47" i="52"/>
  <c r="H47" i="52" s="1"/>
  <c r="F47" i="52"/>
  <c r="D47" i="52"/>
  <c r="CV46" i="52"/>
  <c r="CO46" i="52"/>
  <c r="CP46" i="52" s="1"/>
  <c r="CM46" i="52"/>
  <c r="CQ46" i="52" s="1"/>
  <c r="CL46" i="52"/>
  <c r="CI46" i="52"/>
  <c r="CJ46" i="52" s="1"/>
  <c r="CH46" i="52"/>
  <c r="CG46" i="52"/>
  <c r="CK46" i="52" s="1"/>
  <c r="CC46" i="52"/>
  <c r="CB46" i="52"/>
  <c r="CA46" i="52"/>
  <c r="BZ46" i="52"/>
  <c r="BY46" i="52"/>
  <c r="BX46" i="52"/>
  <c r="BV46" i="52"/>
  <c r="BS46" i="52"/>
  <c r="BT46" i="52" s="1"/>
  <c r="BR46" i="52"/>
  <c r="BP46" i="52"/>
  <c r="BL46" i="52"/>
  <c r="BK46" i="52"/>
  <c r="BM46" i="52" s="1"/>
  <c r="BI46" i="52"/>
  <c r="BJ46" i="52" s="1"/>
  <c r="BH46" i="52"/>
  <c r="BF46" i="52"/>
  <c r="BC46" i="52"/>
  <c r="BD46" i="52" s="1"/>
  <c r="BB46" i="52"/>
  <c r="AZ46" i="52"/>
  <c r="AV46" i="52"/>
  <c r="AW46" i="52" s="1"/>
  <c r="AU46" i="52"/>
  <c r="AS46" i="52"/>
  <c r="AT46" i="52" s="1"/>
  <c r="AR46" i="52"/>
  <c r="AP46" i="52"/>
  <c r="AN46" i="52"/>
  <c r="AM46" i="52"/>
  <c r="AL46" i="52"/>
  <c r="AJ46" i="52"/>
  <c r="AF46" i="52"/>
  <c r="AE46" i="52"/>
  <c r="AG46" i="52" s="1"/>
  <c r="AC46" i="52"/>
  <c r="AD46" i="52" s="1"/>
  <c r="AB46" i="52"/>
  <c r="Z46" i="52"/>
  <c r="W46" i="52"/>
  <c r="X46" i="52" s="1"/>
  <c r="V46" i="52"/>
  <c r="T46" i="52"/>
  <c r="P46" i="52"/>
  <c r="O46" i="52"/>
  <c r="Q46" i="52" s="1"/>
  <c r="M46" i="52"/>
  <c r="N46" i="52" s="1"/>
  <c r="L46" i="52"/>
  <c r="J46" i="52"/>
  <c r="G46" i="52"/>
  <c r="H46" i="52" s="1"/>
  <c r="F46" i="52"/>
  <c r="D46" i="52"/>
  <c r="CV45" i="52"/>
  <c r="CQ45" i="52"/>
  <c r="CW45" i="52" s="1"/>
  <c r="CX45" i="52" s="1"/>
  <c r="CP45" i="52"/>
  <c r="CO45" i="52"/>
  <c r="CM45" i="52"/>
  <c r="CN45" i="52" s="1"/>
  <c r="CL45" i="52"/>
  <c r="CJ45" i="52"/>
  <c r="CI45" i="52"/>
  <c r="CG45" i="52"/>
  <c r="CK45" i="52" s="1"/>
  <c r="CC45" i="52"/>
  <c r="CB45" i="52"/>
  <c r="CA45" i="52"/>
  <c r="BZ45" i="52"/>
  <c r="BY45" i="52"/>
  <c r="BX45" i="52"/>
  <c r="BV45" i="52"/>
  <c r="BT45" i="52"/>
  <c r="BS45" i="52"/>
  <c r="BR45" i="52"/>
  <c r="BP45" i="52"/>
  <c r="BM45" i="52"/>
  <c r="BL45" i="52"/>
  <c r="BK45" i="52"/>
  <c r="BI45" i="52"/>
  <c r="BJ45" i="52" s="1"/>
  <c r="BH45" i="52"/>
  <c r="BF45" i="52"/>
  <c r="BC45" i="52"/>
  <c r="BD45" i="52" s="1"/>
  <c r="BB45" i="52"/>
  <c r="AZ45" i="52"/>
  <c r="AV45" i="52"/>
  <c r="AW45" i="52" s="1"/>
  <c r="AU45" i="52"/>
  <c r="AS45" i="52"/>
  <c r="AT45" i="52" s="1"/>
  <c r="AR45" i="52"/>
  <c r="AP45" i="52"/>
  <c r="AM45" i="52"/>
  <c r="AN45" i="52" s="1"/>
  <c r="AL45" i="52"/>
  <c r="AJ45" i="52"/>
  <c r="AG45" i="52"/>
  <c r="AF45" i="52"/>
  <c r="AE45" i="52"/>
  <c r="AC45" i="52"/>
  <c r="AD45" i="52" s="1"/>
  <c r="AB45" i="52"/>
  <c r="Z45" i="52"/>
  <c r="X45" i="52"/>
  <c r="W45" i="52"/>
  <c r="V45" i="52"/>
  <c r="T45" i="52"/>
  <c r="P45" i="52"/>
  <c r="O45" i="52"/>
  <c r="Q45" i="52" s="1"/>
  <c r="M45" i="52"/>
  <c r="N45" i="52" s="1"/>
  <c r="L45" i="52"/>
  <c r="J45" i="52"/>
  <c r="G45" i="52"/>
  <c r="H45" i="52" s="1"/>
  <c r="F45" i="52"/>
  <c r="D45" i="52"/>
  <c r="CW44" i="52"/>
  <c r="CX44" i="52" s="1"/>
  <c r="CP44" i="52"/>
  <c r="CO44" i="52"/>
  <c r="CN44" i="52"/>
  <c r="CM44" i="52"/>
  <c r="CQ44" i="52" s="1"/>
  <c r="CR44" i="52" s="1"/>
  <c r="CL44" i="52"/>
  <c r="CK44" i="52"/>
  <c r="CV44" i="52" s="1"/>
  <c r="CI44" i="52"/>
  <c r="CJ44" i="52" s="1"/>
  <c r="CH44" i="52"/>
  <c r="CG44" i="52"/>
  <c r="CB44" i="52"/>
  <c r="CC44" i="52" s="1"/>
  <c r="CA44" i="52"/>
  <c r="BY44" i="52"/>
  <c r="BZ44" i="52" s="1"/>
  <c r="BX44" i="52"/>
  <c r="BV44" i="52"/>
  <c r="BS44" i="52"/>
  <c r="BT44" i="52" s="1"/>
  <c r="BR44" i="52"/>
  <c r="BP44" i="52"/>
  <c r="BL44" i="52"/>
  <c r="BM44" i="52" s="1"/>
  <c r="BK44" i="52"/>
  <c r="BJ44" i="52"/>
  <c r="BI44" i="52"/>
  <c r="BH44" i="52"/>
  <c r="BF44" i="52"/>
  <c r="BC44" i="52"/>
  <c r="BD44" i="52" s="1"/>
  <c r="BB44" i="52"/>
  <c r="AZ44" i="52"/>
  <c r="AV44" i="52"/>
  <c r="AU44" i="52"/>
  <c r="AW44" i="52" s="1"/>
  <c r="AS44" i="52"/>
  <c r="AT44" i="52" s="1"/>
  <c r="AR44" i="52"/>
  <c r="AP44" i="52"/>
  <c r="AM44" i="52"/>
  <c r="AN44" i="52" s="1"/>
  <c r="AL44" i="52"/>
  <c r="AJ44" i="52"/>
  <c r="AF44" i="52"/>
  <c r="AG44" i="52" s="1"/>
  <c r="AE44" i="52"/>
  <c r="AD44" i="52"/>
  <c r="AC44" i="52"/>
  <c r="AB44" i="52"/>
  <c r="Z44" i="52"/>
  <c r="W44" i="52"/>
  <c r="X44" i="52" s="1"/>
  <c r="V44" i="52"/>
  <c r="T44" i="52"/>
  <c r="P44" i="52"/>
  <c r="O44" i="52"/>
  <c r="Q44" i="52" s="1"/>
  <c r="M44" i="52"/>
  <c r="N44" i="52" s="1"/>
  <c r="L44" i="52"/>
  <c r="J44" i="52"/>
  <c r="G44" i="52"/>
  <c r="H44" i="52" s="1"/>
  <c r="F44" i="52"/>
  <c r="D44" i="52"/>
  <c r="CO43" i="52"/>
  <c r="CP43" i="52" s="1"/>
  <c r="CM43" i="52"/>
  <c r="CN43" i="52" s="1"/>
  <c r="CK43" i="52"/>
  <c r="CV43" i="52" s="1"/>
  <c r="CJ43" i="52"/>
  <c r="CI43" i="52"/>
  <c r="CG43" i="52"/>
  <c r="CH43" i="52" s="1"/>
  <c r="CB43" i="52"/>
  <c r="CA43" i="52"/>
  <c r="CC43" i="52" s="1"/>
  <c r="BY43" i="52"/>
  <c r="BZ43" i="52" s="1"/>
  <c r="BX43" i="52"/>
  <c r="BV43" i="52"/>
  <c r="BT43" i="52"/>
  <c r="BS43" i="52"/>
  <c r="BR43" i="52"/>
  <c r="BP43" i="52"/>
  <c r="BL43" i="52"/>
  <c r="BK43" i="52"/>
  <c r="BM43" i="52" s="1"/>
  <c r="BI43" i="52"/>
  <c r="BJ43" i="52" s="1"/>
  <c r="BH43" i="52"/>
  <c r="BF43" i="52"/>
  <c r="BD43" i="52"/>
  <c r="BC43" i="52"/>
  <c r="BB43" i="52"/>
  <c r="AZ43" i="52"/>
  <c r="AV43" i="52"/>
  <c r="AU43" i="52"/>
  <c r="AW43" i="52" s="1"/>
  <c r="AS43" i="52"/>
  <c r="AT43" i="52" s="1"/>
  <c r="AR43" i="52"/>
  <c r="AP43" i="52"/>
  <c r="AM43" i="52"/>
  <c r="AN43" i="52" s="1"/>
  <c r="AL43" i="52"/>
  <c r="AJ43" i="52"/>
  <c r="AF43" i="52"/>
  <c r="AE43" i="52"/>
  <c r="AG43" i="52" s="1"/>
  <c r="AC43" i="52"/>
  <c r="AD43" i="52" s="1"/>
  <c r="AB43" i="52"/>
  <c r="Z43" i="52"/>
  <c r="X43" i="52"/>
  <c r="W43" i="52"/>
  <c r="V43" i="52"/>
  <c r="T43" i="52"/>
  <c r="P43" i="52"/>
  <c r="O43" i="52"/>
  <c r="Q43" i="52" s="1"/>
  <c r="M43" i="52"/>
  <c r="N43" i="52" s="1"/>
  <c r="L43" i="52"/>
  <c r="J43" i="52"/>
  <c r="H43" i="52"/>
  <c r="G43" i="52"/>
  <c r="F43" i="52"/>
  <c r="D43" i="52"/>
  <c r="CV42" i="52"/>
  <c r="CO42" i="52"/>
  <c r="CN42" i="52"/>
  <c r="CM42" i="52"/>
  <c r="CK42" i="52"/>
  <c r="CL42" i="52" s="1"/>
  <c r="CI42" i="52"/>
  <c r="CJ42" i="52" s="1"/>
  <c r="CH42" i="52"/>
  <c r="CG42" i="52"/>
  <c r="CB42" i="52"/>
  <c r="CC42" i="52" s="1"/>
  <c r="CA42" i="52"/>
  <c r="BY42" i="52"/>
  <c r="BZ42" i="52" s="1"/>
  <c r="BX42" i="52"/>
  <c r="BV42" i="52"/>
  <c r="BT42" i="52"/>
  <c r="BS42" i="52"/>
  <c r="BR42" i="52"/>
  <c r="BP42" i="52"/>
  <c r="BL42" i="52"/>
  <c r="BK42" i="52"/>
  <c r="BM42" i="52" s="1"/>
  <c r="BJ42" i="52"/>
  <c r="BI42" i="52"/>
  <c r="BH42" i="52"/>
  <c r="BF42" i="52"/>
  <c r="BC42" i="52"/>
  <c r="BD42" i="52" s="1"/>
  <c r="BB42" i="52"/>
  <c r="AZ42" i="52"/>
  <c r="AV42" i="52"/>
  <c r="AW42" i="52" s="1"/>
  <c r="AU42" i="52"/>
  <c r="AT42" i="52"/>
  <c r="AS42" i="52"/>
  <c r="AR42" i="52"/>
  <c r="AP42" i="52"/>
  <c r="AM42" i="52"/>
  <c r="AN42" i="52" s="1"/>
  <c r="AL42" i="52"/>
  <c r="AJ42" i="52"/>
  <c r="AF42" i="52"/>
  <c r="AE42" i="52"/>
  <c r="AG42" i="52" s="1"/>
  <c r="AD42" i="52"/>
  <c r="AC42" i="52"/>
  <c r="AB42" i="52"/>
  <c r="Z42" i="52"/>
  <c r="W42" i="52"/>
  <c r="X42" i="52" s="1"/>
  <c r="V42" i="52"/>
  <c r="T42" i="52"/>
  <c r="P42" i="52"/>
  <c r="Q42" i="52" s="1"/>
  <c r="O42" i="52"/>
  <c r="M42" i="52"/>
  <c r="N42" i="52" s="1"/>
  <c r="L42" i="52"/>
  <c r="J42" i="52"/>
  <c r="G42" i="52"/>
  <c r="H42" i="52" s="1"/>
  <c r="F42" i="52"/>
  <c r="D42" i="52"/>
  <c r="CO41" i="52"/>
  <c r="CP41" i="52" s="1"/>
  <c r="CM41" i="52"/>
  <c r="CQ41" i="52" s="1"/>
  <c r="CR41" i="52" s="1"/>
  <c r="CI41" i="52"/>
  <c r="CJ41" i="52" s="1"/>
  <c r="CG41" i="52"/>
  <c r="CB41" i="52"/>
  <c r="CA41" i="52"/>
  <c r="CC41" i="52" s="1"/>
  <c r="BY41" i="52"/>
  <c r="BZ41" i="52" s="1"/>
  <c r="BX41" i="52"/>
  <c r="BV41" i="52"/>
  <c r="BS41" i="52"/>
  <c r="BT41" i="52" s="1"/>
  <c r="BR41" i="52"/>
  <c r="BP41" i="52"/>
  <c r="BL41" i="52"/>
  <c r="BK41" i="52"/>
  <c r="BM41" i="52" s="1"/>
  <c r="BJ41" i="52"/>
  <c r="BI41" i="52"/>
  <c r="BH41" i="52"/>
  <c r="BF41" i="52"/>
  <c r="BC41" i="52"/>
  <c r="BD41" i="52" s="1"/>
  <c r="BB41" i="52"/>
  <c r="AZ41" i="52"/>
  <c r="AV41" i="52"/>
  <c r="AU41" i="52"/>
  <c r="AW41" i="52" s="1"/>
  <c r="AS41" i="52"/>
  <c r="AT41" i="52" s="1"/>
  <c r="AR41" i="52"/>
  <c r="AP41" i="52"/>
  <c r="AM41" i="52"/>
  <c r="AN41" i="52" s="1"/>
  <c r="AL41" i="52"/>
  <c r="AJ41" i="52"/>
  <c r="AF41" i="52"/>
  <c r="AE41" i="52"/>
  <c r="AG41" i="52" s="1"/>
  <c r="AD41" i="52"/>
  <c r="AC41" i="52"/>
  <c r="AB41" i="52"/>
  <c r="Z41" i="52"/>
  <c r="W41" i="52"/>
  <c r="X41" i="52" s="1"/>
  <c r="V41" i="52"/>
  <c r="T41" i="52"/>
  <c r="P41" i="52"/>
  <c r="O41" i="52"/>
  <c r="Q41" i="52" s="1"/>
  <c r="M41" i="52"/>
  <c r="N41" i="52" s="1"/>
  <c r="L41" i="52"/>
  <c r="J41" i="52"/>
  <c r="G41" i="52"/>
  <c r="H41" i="52" s="1"/>
  <c r="F41" i="52"/>
  <c r="D41" i="52"/>
  <c r="CO40" i="52"/>
  <c r="CP40" i="52" s="1"/>
  <c r="CM40" i="52"/>
  <c r="CQ40" i="52" s="1"/>
  <c r="CK40" i="52"/>
  <c r="CI40" i="52"/>
  <c r="CJ40" i="52" s="1"/>
  <c r="CH40" i="52"/>
  <c r="CG40" i="52"/>
  <c r="CC40" i="52"/>
  <c r="CB40" i="52"/>
  <c r="CA40" i="52"/>
  <c r="BY40" i="52"/>
  <c r="BZ40" i="52" s="1"/>
  <c r="BX40" i="52"/>
  <c r="BV40" i="52"/>
  <c r="BT40" i="52"/>
  <c r="BS40" i="52"/>
  <c r="BR40" i="52"/>
  <c r="BP40" i="52"/>
  <c r="BM40" i="52"/>
  <c r="BL40" i="52"/>
  <c r="BK40" i="52"/>
  <c r="BJ40" i="52"/>
  <c r="BI40" i="52"/>
  <c r="BH40" i="52"/>
  <c r="BF40" i="52"/>
  <c r="BC40" i="52"/>
  <c r="BD40" i="52" s="1"/>
  <c r="BB40" i="52"/>
  <c r="AZ40" i="52"/>
  <c r="AW40" i="52"/>
  <c r="AV40" i="52"/>
  <c r="AU40" i="52"/>
  <c r="AS40" i="52"/>
  <c r="AT40" i="52" s="1"/>
  <c r="AR40" i="52"/>
  <c r="AP40" i="52"/>
  <c r="AN40" i="52"/>
  <c r="AM40" i="52"/>
  <c r="AL40" i="52"/>
  <c r="AJ40" i="52"/>
  <c r="AG40" i="52"/>
  <c r="AF40" i="52"/>
  <c r="AE40" i="52"/>
  <c r="AD40" i="52"/>
  <c r="AC40" i="52"/>
  <c r="AB40" i="52"/>
  <c r="Z40" i="52"/>
  <c r="W40" i="52"/>
  <c r="X40" i="52" s="1"/>
  <c r="V40" i="52"/>
  <c r="T40" i="52"/>
  <c r="Q40" i="52"/>
  <c r="P40" i="52"/>
  <c r="O40" i="52"/>
  <c r="M40" i="52"/>
  <c r="N40" i="52" s="1"/>
  <c r="L40" i="52"/>
  <c r="J40" i="52"/>
  <c r="H40" i="52"/>
  <c r="G40" i="52"/>
  <c r="F40" i="52"/>
  <c r="D40" i="52"/>
  <c r="CO39" i="52"/>
  <c r="CP39" i="52" s="1"/>
  <c r="CM39" i="52"/>
  <c r="CQ39" i="52" s="1"/>
  <c r="CI39" i="52"/>
  <c r="CK39" i="52" s="1"/>
  <c r="CG39" i="52"/>
  <c r="CH39" i="52" s="1"/>
  <c r="CB39" i="52"/>
  <c r="CA39" i="52"/>
  <c r="CC39" i="52" s="1"/>
  <c r="BZ39" i="52"/>
  <c r="BY39" i="52"/>
  <c r="BX39" i="52"/>
  <c r="BV39" i="52"/>
  <c r="BS39" i="52"/>
  <c r="BT39" i="52" s="1"/>
  <c r="BR39" i="52"/>
  <c r="BP39" i="52"/>
  <c r="BL39" i="52"/>
  <c r="BK39" i="52"/>
  <c r="BM39" i="52" s="1"/>
  <c r="BI39" i="52"/>
  <c r="BJ39" i="52" s="1"/>
  <c r="BH39" i="52"/>
  <c r="BF39" i="52"/>
  <c r="BC39" i="52"/>
  <c r="BD39" i="52" s="1"/>
  <c r="BB39" i="52"/>
  <c r="AZ39" i="52"/>
  <c r="AV39" i="52"/>
  <c r="AU39" i="52"/>
  <c r="AW39" i="52" s="1"/>
  <c r="AS39" i="52"/>
  <c r="AT39" i="52" s="1"/>
  <c r="AR39" i="52"/>
  <c r="AP39" i="52"/>
  <c r="AM39" i="52"/>
  <c r="AN39" i="52" s="1"/>
  <c r="AL39" i="52"/>
  <c r="AJ39" i="52"/>
  <c r="AF39" i="52"/>
  <c r="AE39" i="52"/>
  <c r="AG39" i="52" s="1"/>
  <c r="AC39" i="52"/>
  <c r="AD39" i="52" s="1"/>
  <c r="AB39" i="52"/>
  <c r="Z39" i="52"/>
  <c r="X39" i="52"/>
  <c r="W39" i="52"/>
  <c r="V39" i="52"/>
  <c r="T39" i="52"/>
  <c r="P39" i="52"/>
  <c r="Q39" i="52" s="1"/>
  <c r="O39" i="52"/>
  <c r="M39" i="52"/>
  <c r="N39" i="52" s="1"/>
  <c r="L39" i="52"/>
  <c r="J39" i="52"/>
  <c r="G39" i="52"/>
  <c r="H39" i="52" s="1"/>
  <c r="F39" i="52"/>
  <c r="D39" i="52"/>
  <c r="CO38" i="52"/>
  <c r="CP38" i="52" s="1"/>
  <c r="CM38" i="52"/>
  <c r="CN38" i="52" s="1"/>
  <c r="CK38" i="52"/>
  <c r="CJ38" i="52"/>
  <c r="CI38" i="52"/>
  <c r="CG38" i="52"/>
  <c r="CH38" i="52" s="1"/>
  <c r="CB38" i="52"/>
  <c r="CC38" i="52" s="1"/>
  <c r="CA38" i="52"/>
  <c r="BY38" i="52"/>
  <c r="BZ38" i="52" s="1"/>
  <c r="BX38" i="52"/>
  <c r="BV38" i="52"/>
  <c r="BT38" i="52"/>
  <c r="BS38" i="52"/>
  <c r="BR38" i="52"/>
  <c r="BP38" i="52"/>
  <c r="BL38" i="52"/>
  <c r="BK38" i="52"/>
  <c r="BM38" i="52" s="1"/>
  <c r="BI38" i="52"/>
  <c r="BJ38" i="52" s="1"/>
  <c r="BH38" i="52"/>
  <c r="BF38" i="52"/>
  <c r="BC38" i="52"/>
  <c r="BD38" i="52" s="1"/>
  <c r="BB38" i="52"/>
  <c r="AZ38" i="52"/>
  <c r="AW38" i="52"/>
  <c r="AV38" i="52"/>
  <c r="AU38" i="52"/>
  <c r="AS38" i="52"/>
  <c r="AT38" i="52" s="1"/>
  <c r="AR38" i="52"/>
  <c r="AP38" i="52"/>
  <c r="AN38" i="52"/>
  <c r="AM38" i="52"/>
  <c r="AL38" i="52"/>
  <c r="AJ38" i="52"/>
  <c r="AF38" i="52"/>
  <c r="AE38" i="52"/>
  <c r="AG38" i="52" s="1"/>
  <c r="AC38" i="52"/>
  <c r="AD38" i="52" s="1"/>
  <c r="AB38" i="52"/>
  <c r="Z38" i="52"/>
  <c r="W38" i="52"/>
  <c r="X38" i="52" s="1"/>
  <c r="V38" i="52"/>
  <c r="T38" i="52"/>
  <c r="P38" i="52"/>
  <c r="Q38" i="52" s="1"/>
  <c r="O38" i="52"/>
  <c r="M38" i="52"/>
  <c r="N38" i="52" s="1"/>
  <c r="L38" i="52"/>
  <c r="J38" i="52"/>
  <c r="H38" i="52"/>
  <c r="G38" i="52"/>
  <c r="F38" i="52"/>
  <c r="D38" i="52"/>
  <c r="CO37" i="52"/>
  <c r="CP37" i="52" s="1"/>
  <c r="CM37" i="52"/>
  <c r="CK37" i="52"/>
  <c r="CV37" i="52" s="1"/>
  <c r="CJ37" i="52"/>
  <c r="CI37" i="52"/>
  <c r="CH37" i="52"/>
  <c r="CG37" i="52"/>
  <c r="CB37" i="52"/>
  <c r="CC37" i="52" s="1"/>
  <c r="CA37" i="52"/>
  <c r="BZ37" i="52"/>
  <c r="BY37" i="52"/>
  <c r="BX37" i="52"/>
  <c r="BV37" i="52"/>
  <c r="BT37" i="52"/>
  <c r="BS37" i="52"/>
  <c r="BR37" i="52"/>
  <c r="BP37" i="52"/>
  <c r="BL37" i="52"/>
  <c r="BK37" i="52"/>
  <c r="BM37" i="52" s="1"/>
  <c r="BI37" i="52"/>
  <c r="BJ37" i="52" s="1"/>
  <c r="BH37" i="52"/>
  <c r="BF37" i="52"/>
  <c r="BC37" i="52"/>
  <c r="BD37" i="52" s="1"/>
  <c r="BB37" i="52"/>
  <c r="AZ37" i="52"/>
  <c r="AV37" i="52"/>
  <c r="AW37" i="52" s="1"/>
  <c r="AU37" i="52"/>
  <c r="AT37" i="52"/>
  <c r="AS37" i="52"/>
  <c r="AR37" i="52"/>
  <c r="AP37" i="52"/>
  <c r="AM37" i="52"/>
  <c r="AN37" i="52" s="1"/>
  <c r="AL37" i="52"/>
  <c r="AJ37" i="52"/>
  <c r="AF37" i="52"/>
  <c r="AE37" i="52"/>
  <c r="AG37" i="52" s="1"/>
  <c r="AC37" i="52"/>
  <c r="AD37" i="52" s="1"/>
  <c r="AB37" i="52"/>
  <c r="Z37" i="52"/>
  <c r="X37" i="52"/>
  <c r="W37" i="52"/>
  <c r="V37" i="52"/>
  <c r="T37" i="52"/>
  <c r="P37" i="52"/>
  <c r="Q37" i="52" s="1"/>
  <c r="O37" i="52"/>
  <c r="N37" i="52"/>
  <c r="M37" i="52"/>
  <c r="L37" i="52"/>
  <c r="J37" i="52"/>
  <c r="H37" i="52"/>
  <c r="G37" i="52"/>
  <c r="F37" i="52"/>
  <c r="D37" i="52"/>
  <c r="CO36" i="52"/>
  <c r="CP36" i="52" s="1"/>
  <c r="CM36" i="52"/>
  <c r="CQ36" i="52" s="1"/>
  <c r="CI36" i="52"/>
  <c r="CJ36" i="52" s="1"/>
  <c r="CG36" i="52"/>
  <c r="CK36" i="52" s="1"/>
  <c r="CB36" i="52"/>
  <c r="CA36" i="52"/>
  <c r="BY36" i="52"/>
  <c r="BZ36" i="52" s="1"/>
  <c r="BX36" i="52"/>
  <c r="BV36" i="52"/>
  <c r="BS36" i="52"/>
  <c r="BT36" i="52" s="1"/>
  <c r="BR36" i="52"/>
  <c r="BP36" i="52"/>
  <c r="BM36" i="52"/>
  <c r="BL36" i="52"/>
  <c r="BK36" i="52"/>
  <c r="BI36" i="52"/>
  <c r="BJ36" i="52" s="1"/>
  <c r="BH36" i="52"/>
  <c r="BF36" i="52"/>
  <c r="BC36" i="52"/>
  <c r="BD36" i="52" s="1"/>
  <c r="BB36" i="52"/>
  <c r="AZ36" i="52"/>
  <c r="AV36" i="52"/>
  <c r="AU36" i="52"/>
  <c r="AW36" i="52" s="1"/>
  <c r="AS36" i="52"/>
  <c r="AT36" i="52" s="1"/>
  <c r="AR36" i="52"/>
  <c r="AP36" i="52"/>
  <c r="AM36" i="52"/>
  <c r="AN36" i="52" s="1"/>
  <c r="AL36" i="52"/>
  <c r="AJ36" i="52"/>
  <c r="AF36" i="52"/>
  <c r="AG36" i="52" s="1"/>
  <c r="AE36" i="52"/>
  <c r="AD36" i="52"/>
  <c r="AC36" i="52"/>
  <c r="AB36" i="52"/>
  <c r="Z36" i="52"/>
  <c r="X36" i="52"/>
  <c r="W36" i="52"/>
  <c r="V36" i="52"/>
  <c r="T36" i="52"/>
  <c r="P36" i="52"/>
  <c r="O36" i="52"/>
  <c r="Q36" i="52" s="1"/>
  <c r="N36" i="52"/>
  <c r="M36" i="52"/>
  <c r="L36" i="52"/>
  <c r="J36" i="52"/>
  <c r="H36" i="52"/>
  <c r="G36" i="52"/>
  <c r="F36" i="52"/>
  <c r="D36" i="52"/>
  <c r="CQ35" i="52"/>
  <c r="CW35" i="52" s="1"/>
  <c r="CP35" i="52"/>
  <c r="CO35" i="52"/>
  <c r="CN35" i="52"/>
  <c r="CM35" i="52"/>
  <c r="CI35" i="52"/>
  <c r="CJ35" i="52" s="1"/>
  <c r="CG35" i="52"/>
  <c r="CK35" i="52" s="1"/>
  <c r="CL35" i="52" s="1"/>
  <c r="CB35" i="52"/>
  <c r="CA35" i="52"/>
  <c r="CC35" i="52" s="1"/>
  <c r="BY35" i="52"/>
  <c r="BZ35" i="52" s="1"/>
  <c r="BX35" i="52"/>
  <c r="BV35" i="52"/>
  <c r="BS35" i="52"/>
  <c r="BT35" i="52" s="1"/>
  <c r="BR35" i="52"/>
  <c r="BP35" i="52"/>
  <c r="BM35" i="52"/>
  <c r="BL35" i="52"/>
  <c r="BK35" i="52"/>
  <c r="BJ35" i="52"/>
  <c r="BI35" i="52"/>
  <c r="BH35" i="52"/>
  <c r="BF35" i="52"/>
  <c r="BC35" i="52"/>
  <c r="BD35" i="52" s="1"/>
  <c r="BB35" i="52"/>
  <c r="AZ35" i="52"/>
  <c r="AV35" i="52"/>
  <c r="AU35" i="52"/>
  <c r="AW35" i="52" s="1"/>
  <c r="AS35" i="52"/>
  <c r="AT35" i="52" s="1"/>
  <c r="AR35" i="52"/>
  <c r="AP35" i="52"/>
  <c r="AM35" i="52"/>
  <c r="AN35" i="52" s="1"/>
  <c r="AL35" i="52"/>
  <c r="AJ35" i="52"/>
  <c r="AF35" i="52"/>
  <c r="AE35" i="52"/>
  <c r="AG35" i="52" s="1"/>
  <c r="AC35" i="52"/>
  <c r="AD35" i="52" s="1"/>
  <c r="AB35" i="52"/>
  <c r="Z35" i="52"/>
  <c r="W35" i="52"/>
  <c r="X35" i="52" s="1"/>
  <c r="V35" i="52"/>
  <c r="T35" i="52"/>
  <c r="P35" i="52"/>
  <c r="O35" i="52"/>
  <c r="Q35" i="52" s="1"/>
  <c r="M35" i="52"/>
  <c r="N35" i="52" s="1"/>
  <c r="L35" i="52"/>
  <c r="J35" i="52"/>
  <c r="G35" i="52"/>
  <c r="H35" i="52" s="1"/>
  <c r="F35" i="52"/>
  <c r="D35" i="52"/>
  <c r="CV34" i="52"/>
  <c r="CQ34" i="52"/>
  <c r="CR34" i="52" s="1"/>
  <c r="CP34" i="52"/>
  <c r="CO34" i="52"/>
  <c r="CM34" i="52"/>
  <c r="CN34" i="52" s="1"/>
  <c r="CJ34" i="52"/>
  <c r="CI34" i="52"/>
  <c r="CH34" i="52"/>
  <c r="CG34" i="52"/>
  <c r="CK34" i="52" s="1"/>
  <c r="CL34" i="52" s="1"/>
  <c r="CB34" i="52"/>
  <c r="CA34" i="52"/>
  <c r="CC34" i="52" s="1"/>
  <c r="BY34" i="52"/>
  <c r="BZ34" i="52" s="1"/>
  <c r="BX34" i="52"/>
  <c r="BV34" i="52"/>
  <c r="BS34" i="52"/>
  <c r="BT34" i="52" s="1"/>
  <c r="BR34" i="52"/>
  <c r="BP34" i="52"/>
  <c r="BM34" i="52"/>
  <c r="BL34" i="52"/>
  <c r="BK34" i="52"/>
  <c r="BI34" i="52"/>
  <c r="BJ34" i="52" s="1"/>
  <c r="BH34" i="52"/>
  <c r="BF34" i="52"/>
  <c r="BD34" i="52"/>
  <c r="BC34" i="52"/>
  <c r="BB34" i="52"/>
  <c r="AZ34" i="52"/>
  <c r="AW34" i="52"/>
  <c r="AV34" i="52"/>
  <c r="AU34" i="52"/>
  <c r="AS34" i="52"/>
  <c r="AT34" i="52" s="1"/>
  <c r="AR34" i="52"/>
  <c r="AP34" i="52"/>
  <c r="AM34" i="52"/>
  <c r="AN34" i="52" s="1"/>
  <c r="AL34" i="52"/>
  <c r="AJ34" i="52"/>
  <c r="AG34" i="52"/>
  <c r="AF34" i="52"/>
  <c r="AE34" i="52"/>
  <c r="AC34" i="52"/>
  <c r="AD34" i="52" s="1"/>
  <c r="AB34" i="52"/>
  <c r="Z34" i="52"/>
  <c r="X34" i="52"/>
  <c r="W34" i="52"/>
  <c r="V34" i="52"/>
  <c r="T34" i="52"/>
  <c r="Q34" i="52"/>
  <c r="P34" i="52"/>
  <c r="O34" i="52"/>
  <c r="M34" i="52"/>
  <c r="N34" i="52" s="1"/>
  <c r="L34" i="52"/>
  <c r="J34" i="52"/>
  <c r="G34" i="52"/>
  <c r="H34" i="52" s="1"/>
  <c r="F34" i="52"/>
  <c r="D34" i="52"/>
  <c r="CQ33" i="52"/>
  <c r="CO33" i="52"/>
  <c r="CP33" i="52" s="1"/>
  <c r="CN33" i="52"/>
  <c r="CM33" i="52"/>
  <c r="CI33" i="52"/>
  <c r="CJ33" i="52" s="1"/>
  <c r="CG33" i="52"/>
  <c r="CK33" i="52" s="1"/>
  <c r="CV33" i="52" s="1"/>
  <c r="CC33" i="52"/>
  <c r="CB33" i="52"/>
  <c r="CA33" i="52"/>
  <c r="BZ33" i="52"/>
  <c r="BY33" i="52"/>
  <c r="BX33" i="52"/>
  <c r="BV33" i="52"/>
  <c r="BT33" i="52"/>
  <c r="BS33" i="52"/>
  <c r="BR33" i="52"/>
  <c r="BP33" i="52"/>
  <c r="BM33" i="52"/>
  <c r="BL33" i="52"/>
  <c r="BK33" i="52"/>
  <c r="BJ33" i="52"/>
  <c r="BI33" i="52"/>
  <c r="BH33" i="52"/>
  <c r="BF33" i="52"/>
  <c r="BC33" i="52"/>
  <c r="BD33" i="52" s="1"/>
  <c r="BB33" i="52"/>
  <c r="AZ33" i="52"/>
  <c r="AW33" i="52"/>
  <c r="AV33" i="52"/>
  <c r="AU33" i="52"/>
  <c r="AT33" i="52"/>
  <c r="AS33" i="52"/>
  <c r="AR33" i="52"/>
  <c r="AP33" i="52"/>
  <c r="AN33" i="52"/>
  <c r="AM33" i="52"/>
  <c r="AL33" i="52"/>
  <c r="AJ33" i="52"/>
  <c r="AG33" i="52"/>
  <c r="AF33" i="52"/>
  <c r="AE33" i="52"/>
  <c r="AD33" i="52"/>
  <c r="AC33" i="52"/>
  <c r="AB33" i="52"/>
  <c r="Z33" i="52"/>
  <c r="W33" i="52"/>
  <c r="X33" i="52" s="1"/>
  <c r="V33" i="52"/>
  <c r="T33" i="52"/>
  <c r="Q33" i="52"/>
  <c r="P33" i="52"/>
  <c r="O33" i="52"/>
  <c r="N33" i="52"/>
  <c r="M33" i="52"/>
  <c r="L33" i="52"/>
  <c r="J33" i="52"/>
  <c r="H33" i="52"/>
  <c r="G33" i="52"/>
  <c r="F33" i="52"/>
  <c r="D33" i="52"/>
  <c r="BQ29" i="52"/>
  <c r="BE29" i="52"/>
  <c r="AI29" i="52"/>
  <c r="U29" i="52"/>
  <c r="S29" i="52"/>
  <c r="CO28" i="52"/>
  <c r="CM28" i="52"/>
  <c r="CQ28" i="52" s="1"/>
  <c r="CW28" i="52" s="1"/>
  <c r="CI28" i="52"/>
  <c r="CG28" i="52"/>
  <c r="CK28" i="52" s="1"/>
  <c r="CV28" i="52" s="1"/>
  <c r="CX28" i="52" s="1"/>
  <c r="CB28" i="52"/>
  <c r="CC28" i="52" s="1"/>
  <c r="CA28" i="52"/>
  <c r="BY28" i="52"/>
  <c r="BZ28" i="52" s="1"/>
  <c r="BS28" i="52"/>
  <c r="BT28" i="52" s="1"/>
  <c r="BM28" i="52"/>
  <c r="BL28" i="52"/>
  <c r="BK28" i="52"/>
  <c r="BI28" i="52"/>
  <c r="BJ28" i="52" s="1"/>
  <c r="BC28" i="52"/>
  <c r="BD28" i="52" s="1"/>
  <c r="AV28" i="52"/>
  <c r="AU28" i="52"/>
  <c r="AW28" i="52" s="1"/>
  <c r="AS28" i="52"/>
  <c r="AT28" i="52" s="1"/>
  <c r="AM28" i="52"/>
  <c r="AN28" i="52" s="1"/>
  <c r="AF28" i="52"/>
  <c r="AG28" i="52" s="1"/>
  <c r="AE28" i="52"/>
  <c r="AC28" i="52"/>
  <c r="AD28" i="52" s="1"/>
  <c r="W28" i="52"/>
  <c r="X28" i="52" s="1"/>
  <c r="P28" i="52"/>
  <c r="Q28" i="52" s="1"/>
  <c r="O28" i="52"/>
  <c r="M28" i="52"/>
  <c r="N28" i="52" s="1"/>
  <c r="H28" i="52"/>
  <c r="G28" i="52"/>
  <c r="CQ27" i="52"/>
  <c r="CW27" i="52" s="1"/>
  <c r="CO27" i="52"/>
  <c r="CM27" i="52"/>
  <c r="CI27" i="52"/>
  <c r="CG27" i="52"/>
  <c r="CK27" i="52" s="1"/>
  <c r="CV27" i="52" s="1"/>
  <c r="CX27" i="52" s="1"/>
  <c r="CB27" i="52"/>
  <c r="CA27" i="52"/>
  <c r="CC27" i="52" s="1"/>
  <c r="BY27" i="52"/>
  <c r="BZ27" i="52" s="1"/>
  <c r="BS27" i="52"/>
  <c r="BT27" i="52" s="1"/>
  <c r="BM27" i="52"/>
  <c r="BL27" i="52"/>
  <c r="BK27" i="52"/>
  <c r="BI27" i="52"/>
  <c r="BJ27" i="52" s="1"/>
  <c r="BC27" i="52"/>
  <c r="BD27" i="52" s="1"/>
  <c r="AV27" i="52"/>
  <c r="AU27" i="52"/>
  <c r="AW27" i="52" s="1"/>
  <c r="AT27" i="52"/>
  <c r="AS27" i="52"/>
  <c r="AN27" i="52"/>
  <c r="AM27" i="52"/>
  <c r="AG27" i="52"/>
  <c r="AF27" i="52"/>
  <c r="AE27" i="52"/>
  <c r="AC27" i="52"/>
  <c r="AD27" i="52" s="1"/>
  <c r="W27" i="52"/>
  <c r="X27" i="52" s="1"/>
  <c r="Q27" i="52"/>
  <c r="P27" i="52"/>
  <c r="O27" i="52"/>
  <c r="M27" i="52"/>
  <c r="N27" i="52" s="1"/>
  <c r="H27" i="52"/>
  <c r="G27" i="52"/>
  <c r="CO26" i="52"/>
  <c r="CM26" i="52"/>
  <c r="CQ26" i="52" s="1"/>
  <c r="CW26" i="52" s="1"/>
  <c r="CI26" i="52"/>
  <c r="CG26" i="52"/>
  <c r="CK26" i="52" s="1"/>
  <c r="CV26" i="52" s="1"/>
  <c r="CB26" i="52"/>
  <c r="CA26" i="52"/>
  <c r="CC26" i="52" s="1"/>
  <c r="BZ26" i="52"/>
  <c r="BY26" i="52"/>
  <c r="BT26" i="52"/>
  <c r="BS26" i="52"/>
  <c r="BM26" i="52"/>
  <c r="BL26" i="52"/>
  <c r="BK26" i="52"/>
  <c r="BI26" i="52"/>
  <c r="BJ26" i="52" s="1"/>
  <c r="BC26" i="52"/>
  <c r="BD26" i="52" s="1"/>
  <c r="AV26" i="52"/>
  <c r="AU26" i="52"/>
  <c r="AW26" i="52" s="1"/>
  <c r="AS26" i="52"/>
  <c r="AT26" i="52" s="1"/>
  <c r="AM26" i="52"/>
  <c r="AN26" i="52" s="1"/>
  <c r="AG26" i="52"/>
  <c r="AF26" i="52"/>
  <c r="AE26" i="52"/>
  <c r="AD26" i="52"/>
  <c r="AC26" i="52"/>
  <c r="X26" i="52"/>
  <c r="W26" i="52"/>
  <c r="Q26" i="52"/>
  <c r="P26" i="52"/>
  <c r="O26" i="52"/>
  <c r="M26" i="52"/>
  <c r="N26" i="52" s="1"/>
  <c r="H26" i="52"/>
  <c r="G26" i="52"/>
  <c r="CO25" i="52"/>
  <c r="CM25" i="52"/>
  <c r="CQ25" i="52" s="1"/>
  <c r="CW25" i="52" s="1"/>
  <c r="CI25" i="52"/>
  <c r="CK25" i="52" s="1"/>
  <c r="CV25" i="52" s="1"/>
  <c r="CX25" i="52" s="1"/>
  <c r="CG25" i="52"/>
  <c r="CB25" i="52"/>
  <c r="CA25" i="52"/>
  <c r="CC25" i="52" s="1"/>
  <c r="BZ25" i="52"/>
  <c r="BY25" i="52"/>
  <c r="BS25" i="52"/>
  <c r="BT25" i="52" s="1"/>
  <c r="BM25" i="52"/>
  <c r="BL25" i="52"/>
  <c r="BK25" i="52"/>
  <c r="BI25" i="52"/>
  <c r="BJ25" i="52" s="1"/>
  <c r="BC25" i="52"/>
  <c r="BD25" i="52" s="1"/>
  <c r="AV25" i="52"/>
  <c r="AU25" i="52"/>
  <c r="AW25" i="52" s="1"/>
  <c r="AS25" i="52"/>
  <c r="AT25" i="52" s="1"/>
  <c r="AM25" i="52"/>
  <c r="AN25" i="52" s="1"/>
  <c r="AF25" i="52"/>
  <c r="AE25" i="52"/>
  <c r="AG25" i="52" s="1"/>
  <c r="AC25" i="52"/>
  <c r="AD25" i="52" s="1"/>
  <c r="X25" i="52"/>
  <c r="W25" i="52"/>
  <c r="Q25" i="52"/>
  <c r="P25" i="52"/>
  <c r="O25" i="52"/>
  <c r="M25" i="52"/>
  <c r="N25" i="52" s="1"/>
  <c r="H25" i="52"/>
  <c r="G25" i="52"/>
  <c r="CW24" i="52"/>
  <c r="CQ24" i="52"/>
  <c r="CO24" i="52"/>
  <c r="CM24" i="52"/>
  <c r="CI24" i="52"/>
  <c r="CG24" i="52"/>
  <c r="CK24" i="52" s="1"/>
  <c r="CV24" i="52" s="1"/>
  <c r="CX24" i="52" s="1"/>
  <c r="CB24" i="52"/>
  <c r="CA24" i="52"/>
  <c r="CC24" i="52" s="1"/>
  <c r="BY24" i="52"/>
  <c r="BZ24" i="52" s="1"/>
  <c r="BS24" i="52"/>
  <c r="BT24" i="52" s="1"/>
  <c r="BM24" i="52"/>
  <c r="BL24" i="52"/>
  <c r="BK24" i="52"/>
  <c r="BI24" i="52"/>
  <c r="BJ24" i="52" s="1"/>
  <c r="BC24" i="52"/>
  <c r="BD24" i="52" s="1"/>
  <c r="AV24" i="52"/>
  <c r="AU24" i="52"/>
  <c r="AW24" i="52" s="1"/>
  <c r="AT24" i="52"/>
  <c r="AS24" i="52"/>
  <c r="AM24" i="52"/>
  <c r="AN24" i="52" s="1"/>
  <c r="AF24" i="52"/>
  <c r="AE24" i="52"/>
  <c r="AG24" i="52" s="1"/>
  <c r="AC24" i="52"/>
  <c r="AD24" i="52" s="1"/>
  <c r="W24" i="52"/>
  <c r="X24" i="52" s="1"/>
  <c r="P24" i="52"/>
  <c r="Q24" i="52" s="1"/>
  <c r="O24" i="52"/>
  <c r="M24" i="52"/>
  <c r="N24" i="52" s="1"/>
  <c r="H24" i="52"/>
  <c r="G24" i="52"/>
  <c r="CO23" i="52"/>
  <c r="CQ23" i="52" s="1"/>
  <c r="CW23" i="52" s="1"/>
  <c r="CM23" i="52"/>
  <c r="CK23" i="52"/>
  <c r="CV23" i="52" s="1"/>
  <c r="CI23" i="52"/>
  <c r="CG23" i="52"/>
  <c r="CB23" i="52"/>
  <c r="CA23" i="52"/>
  <c r="CC23" i="52" s="1"/>
  <c r="BY23" i="52"/>
  <c r="BZ23" i="52" s="1"/>
  <c r="BS23" i="52"/>
  <c r="BT23" i="52" s="1"/>
  <c r="BM23" i="52"/>
  <c r="BL23" i="52"/>
  <c r="BK23" i="52"/>
  <c r="BI23" i="52"/>
  <c r="BJ23" i="52" s="1"/>
  <c r="BC23" i="52"/>
  <c r="BD23" i="52" s="1"/>
  <c r="AW23" i="52"/>
  <c r="AV23" i="52"/>
  <c r="AU23" i="52"/>
  <c r="AS23" i="52"/>
  <c r="AT23" i="52" s="1"/>
  <c r="AN23" i="52"/>
  <c r="AM23" i="52"/>
  <c r="AG23" i="52"/>
  <c r="AF23" i="52"/>
  <c r="AE23" i="52"/>
  <c r="AC23" i="52"/>
  <c r="AD23" i="52" s="1"/>
  <c r="W23" i="52"/>
  <c r="X23" i="52" s="1"/>
  <c r="P23" i="52"/>
  <c r="Q23" i="52" s="1"/>
  <c r="O23" i="52"/>
  <c r="M23" i="52"/>
  <c r="N23" i="52" s="1"/>
  <c r="H23" i="52"/>
  <c r="G23" i="52"/>
  <c r="BW22" i="52"/>
  <c r="BX22" i="52" s="1"/>
  <c r="BV22" i="52"/>
  <c r="BU22" i="52"/>
  <c r="BR22" i="52"/>
  <c r="BQ22" i="52"/>
  <c r="BO22" i="52"/>
  <c r="BO29" i="52" s="1"/>
  <c r="BL22" i="52"/>
  <c r="BL29" i="52" s="1"/>
  <c r="BK22" i="52"/>
  <c r="BI22" i="52"/>
  <c r="BJ22" i="52" s="1"/>
  <c r="BG22" i="52"/>
  <c r="BG29" i="52" s="1"/>
  <c r="BF22" i="52"/>
  <c r="BE22" i="52"/>
  <c r="BC22" i="52"/>
  <c r="BD22" i="52" s="1"/>
  <c r="BA22" i="52"/>
  <c r="BB22" i="52" s="1"/>
  <c r="AZ22" i="52"/>
  <c r="AY22" i="52"/>
  <c r="AR22" i="52"/>
  <c r="AQ22" i="52"/>
  <c r="AQ29" i="52" s="1"/>
  <c r="AO22" i="52"/>
  <c r="AP22" i="52" s="1"/>
  <c r="AK22" i="52"/>
  <c r="AK29" i="52" s="1"/>
  <c r="AJ22" i="52"/>
  <c r="AI22" i="52"/>
  <c r="AE22" i="52"/>
  <c r="AC22" i="52"/>
  <c r="AD22" i="52" s="1"/>
  <c r="AA22" i="52"/>
  <c r="AB22" i="52" s="1"/>
  <c r="Z22" i="52"/>
  <c r="Y22" i="52"/>
  <c r="U22" i="52"/>
  <c r="V22" i="52" s="1"/>
  <c r="T22" i="52"/>
  <c r="S22" i="52"/>
  <c r="L22" i="52"/>
  <c r="K22" i="52"/>
  <c r="J22" i="52"/>
  <c r="I22" i="52"/>
  <c r="E22" i="52"/>
  <c r="F22" i="52" s="1"/>
  <c r="D22" i="52"/>
  <c r="C22" i="52"/>
  <c r="CO21" i="52"/>
  <c r="CM21" i="52"/>
  <c r="CI21" i="52"/>
  <c r="CG21" i="52"/>
  <c r="CC21" i="52"/>
  <c r="CB21" i="52"/>
  <c r="CA21" i="52"/>
  <c r="BY21" i="52"/>
  <c r="BZ21" i="52" s="1"/>
  <c r="BS21" i="52"/>
  <c r="BT21" i="52" s="1"/>
  <c r="BM21" i="52"/>
  <c r="BL21" i="52"/>
  <c r="BK21" i="52"/>
  <c r="BJ21" i="52"/>
  <c r="BI21" i="52"/>
  <c r="BD21" i="52"/>
  <c r="BC21" i="52"/>
  <c r="AV21" i="52"/>
  <c r="AU21" i="52"/>
  <c r="AW21" i="52" s="1"/>
  <c r="AS21" i="52"/>
  <c r="AT21" i="52" s="1"/>
  <c r="AM21" i="52"/>
  <c r="AN21" i="52" s="1"/>
  <c r="AF21" i="52"/>
  <c r="AE21" i="52"/>
  <c r="AG21" i="52" s="1"/>
  <c r="AD21" i="52"/>
  <c r="AC21" i="52"/>
  <c r="X21" i="52"/>
  <c r="W21" i="52"/>
  <c r="P21" i="52"/>
  <c r="O21" i="52"/>
  <c r="Q21" i="52" s="1"/>
  <c r="M21" i="52"/>
  <c r="N21" i="52" s="1"/>
  <c r="H21" i="52"/>
  <c r="G21" i="52"/>
  <c r="CO20" i="52"/>
  <c r="CM20" i="52"/>
  <c r="CQ20" i="52" s="1"/>
  <c r="CW20" i="52" s="1"/>
  <c r="CI20" i="52"/>
  <c r="CG20" i="52"/>
  <c r="CK20" i="52" s="1"/>
  <c r="CV20" i="52" s="1"/>
  <c r="CX20" i="52" s="1"/>
  <c r="CB20" i="52"/>
  <c r="CA20" i="52"/>
  <c r="CC20" i="52" s="1"/>
  <c r="BY20" i="52"/>
  <c r="BZ20" i="52" s="1"/>
  <c r="BT20" i="52"/>
  <c r="BS20" i="52"/>
  <c r="BL20" i="52"/>
  <c r="BK20" i="52"/>
  <c r="BM20" i="52" s="1"/>
  <c r="BI20" i="52"/>
  <c r="BJ20" i="52" s="1"/>
  <c r="BD20" i="52"/>
  <c r="BC20" i="52"/>
  <c r="AV20" i="52"/>
  <c r="AU20" i="52"/>
  <c r="AW20" i="52" s="1"/>
  <c r="AS20" i="52"/>
  <c r="AT20" i="52" s="1"/>
  <c r="AM20" i="52"/>
  <c r="AN20" i="52" s="1"/>
  <c r="AF20" i="52"/>
  <c r="AG20" i="52" s="1"/>
  <c r="AE20" i="52"/>
  <c r="AC20" i="52"/>
  <c r="AD20" i="52" s="1"/>
  <c r="X20" i="52"/>
  <c r="W20" i="52"/>
  <c r="Q20" i="52"/>
  <c r="P20" i="52"/>
  <c r="O20" i="52"/>
  <c r="M20" i="52"/>
  <c r="N20" i="52" s="1"/>
  <c r="H20" i="52"/>
  <c r="G20" i="52"/>
  <c r="CO19" i="52"/>
  <c r="CM19" i="52"/>
  <c r="CQ19" i="52" s="1"/>
  <c r="CW19" i="52" s="1"/>
  <c r="CI19" i="52"/>
  <c r="CG19" i="52"/>
  <c r="CK19" i="52" s="1"/>
  <c r="CV19" i="52" s="1"/>
  <c r="CB19" i="52"/>
  <c r="CA19" i="52"/>
  <c r="CC19" i="52" s="1"/>
  <c r="BY19" i="52"/>
  <c r="BZ19" i="52" s="1"/>
  <c r="BT19" i="52"/>
  <c r="BS19" i="52"/>
  <c r="BL19" i="52"/>
  <c r="BK19" i="52"/>
  <c r="BM19" i="52" s="1"/>
  <c r="BJ19" i="52"/>
  <c r="BI19" i="52"/>
  <c r="BD19" i="52"/>
  <c r="BC19" i="52"/>
  <c r="AV19" i="52"/>
  <c r="AU19" i="52"/>
  <c r="AS19" i="52"/>
  <c r="AT19" i="52" s="1"/>
  <c r="AM19" i="52"/>
  <c r="AN19" i="52" s="1"/>
  <c r="AF19" i="52"/>
  <c r="AE19" i="52"/>
  <c r="AG19" i="52" s="1"/>
  <c r="AC19" i="52"/>
  <c r="AD19" i="52" s="1"/>
  <c r="W19" i="52"/>
  <c r="X19" i="52" s="1"/>
  <c r="P19" i="52"/>
  <c r="Q19" i="52" s="1"/>
  <c r="O19" i="52"/>
  <c r="M19" i="52"/>
  <c r="N19" i="52" s="1"/>
  <c r="H19" i="52"/>
  <c r="G19" i="52"/>
  <c r="CO18" i="52"/>
  <c r="CM18" i="52"/>
  <c r="CI18" i="52"/>
  <c r="CG18" i="52"/>
  <c r="CB18" i="52"/>
  <c r="CA18" i="52"/>
  <c r="CC18" i="52" s="1"/>
  <c r="BY18" i="52"/>
  <c r="BZ18" i="52" s="1"/>
  <c r="BS18" i="52"/>
  <c r="BT18" i="52" s="1"/>
  <c r="BL18" i="52"/>
  <c r="BM18" i="52" s="1"/>
  <c r="BK18" i="52"/>
  <c r="BI18" i="52"/>
  <c r="BJ18" i="52" s="1"/>
  <c r="BD18" i="52"/>
  <c r="BC18" i="52"/>
  <c r="AV18" i="52"/>
  <c r="AU18" i="52"/>
  <c r="AT18" i="52"/>
  <c r="AS18" i="52"/>
  <c r="AM18" i="52"/>
  <c r="AN18" i="52" s="1"/>
  <c r="AF18" i="52"/>
  <c r="AE18" i="52"/>
  <c r="AG18" i="52" s="1"/>
  <c r="AC18" i="52"/>
  <c r="AD18" i="52" s="1"/>
  <c r="W18" i="52"/>
  <c r="X18" i="52" s="1"/>
  <c r="Q18" i="52"/>
  <c r="P18" i="52"/>
  <c r="O18" i="52"/>
  <c r="M18" i="52"/>
  <c r="N18" i="52" s="1"/>
  <c r="G18" i="52"/>
  <c r="H18" i="52" s="1"/>
  <c r="CV17" i="52"/>
  <c r="CX17" i="52" s="1"/>
  <c r="CO17" i="52"/>
  <c r="CM17" i="52"/>
  <c r="CQ17" i="52" s="1"/>
  <c r="CW17" i="52" s="1"/>
  <c r="CI17" i="52"/>
  <c r="CG17" i="52"/>
  <c r="CK17" i="52" s="1"/>
  <c r="CC17" i="52"/>
  <c r="CB17" i="52"/>
  <c r="CA17" i="52"/>
  <c r="BZ17" i="52"/>
  <c r="BY17" i="52"/>
  <c r="BS17" i="52"/>
  <c r="BT17" i="52" s="1"/>
  <c r="BL17" i="52"/>
  <c r="BK17" i="52"/>
  <c r="BJ17" i="52"/>
  <c r="BI17" i="52"/>
  <c r="BD17" i="52"/>
  <c r="BC17" i="52"/>
  <c r="AV17" i="52"/>
  <c r="AU17" i="52"/>
  <c r="AW17" i="52" s="1"/>
  <c r="AT17" i="52"/>
  <c r="AS17" i="52"/>
  <c r="AM17" i="52"/>
  <c r="AN17" i="52" s="1"/>
  <c r="AF17" i="52"/>
  <c r="AE17" i="52"/>
  <c r="AG17" i="52" s="1"/>
  <c r="AD17" i="52"/>
  <c r="AC17" i="52"/>
  <c r="W17" i="52"/>
  <c r="X17" i="52" s="1"/>
  <c r="P17" i="52"/>
  <c r="O17" i="52"/>
  <c r="Q17" i="52" s="1"/>
  <c r="M17" i="52"/>
  <c r="G17" i="52"/>
  <c r="H17" i="52" s="1"/>
  <c r="CV16" i="52"/>
  <c r="CO16" i="52"/>
  <c r="CM16" i="52"/>
  <c r="CQ16" i="52" s="1"/>
  <c r="CW16" i="52" s="1"/>
  <c r="CI16" i="52"/>
  <c r="CG16" i="52"/>
  <c r="CK16" i="52" s="1"/>
  <c r="CB16" i="52"/>
  <c r="CA16" i="52"/>
  <c r="CC16" i="52" s="1"/>
  <c r="BY16" i="52"/>
  <c r="BZ16" i="52" s="1"/>
  <c r="BT16" i="52"/>
  <c r="BS16" i="52"/>
  <c r="BL16" i="52"/>
  <c r="BK16" i="52"/>
  <c r="BM16" i="52" s="1"/>
  <c r="BI16" i="52"/>
  <c r="BJ16" i="52" s="1"/>
  <c r="BD16" i="52"/>
  <c r="BC16" i="52"/>
  <c r="AV16" i="52"/>
  <c r="AU16" i="52"/>
  <c r="AW16" i="52" s="1"/>
  <c r="AS16" i="52"/>
  <c r="AT16" i="52" s="1"/>
  <c r="AM16" i="52"/>
  <c r="AN16" i="52" s="1"/>
  <c r="AG16" i="52"/>
  <c r="AF16" i="52"/>
  <c r="AE16" i="52"/>
  <c r="AC16" i="52"/>
  <c r="AD16" i="52" s="1"/>
  <c r="W16" i="52"/>
  <c r="X16" i="52" s="1"/>
  <c r="Q16" i="52"/>
  <c r="P16" i="52"/>
  <c r="O16" i="52"/>
  <c r="N16" i="52"/>
  <c r="M16" i="52"/>
  <c r="G16" i="52"/>
  <c r="H16" i="52" s="1"/>
  <c r="CQ15" i="52"/>
  <c r="CW15" i="52" s="1"/>
  <c r="CO15" i="52"/>
  <c r="CO22" i="52" s="1"/>
  <c r="CO29" i="52" s="1"/>
  <c r="CM15" i="52"/>
  <c r="CM22" i="52" s="1"/>
  <c r="CM29" i="52" s="1"/>
  <c r="CI15" i="52"/>
  <c r="CG15" i="52"/>
  <c r="CK15" i="52" s="1"/>
  <c r="CV15" i="52" s="1"/>
  <c r="CX15" i="52" s="1"/>
  <c r="CB15" i="52"/>
  <c r="CA15" i="52"/>
  <c r="CC15" i="52" s="1"/>
  <c r="BY15" i="52"/>
  <c r="BZ15" i="52" s="1"/>
  <c r="BT15" i="52"/>
  <c r="BS15" i="52"/>
  <c r="BM15" i="52"/>
  <c r="BL15" i="52"/>
  <c r="BK15" i="52"/>
  <c r="BI15" i="52"/>
  <c r="BJ15" i="52" s="1"/>
  <c r="BD15" i="52"/>
  <c r="BC15" i="52"/>
  <c r="AV15" i="52"/>
  <c r="AU15" i="52"/>
  <c r="AW15" i="52" s="1"/>
  <c r="AS15" i="52"/>
  <c r="AT15" i="52" s="1"/>
  <c r="AM15" i="52"/>
  <c r="AN15" i="52" s="1"/>
  <c r="AG15" i="52"/>
  <c r="AF15" i="52"/>
  <c r="AE15" i="52"/>
  <c r="AC15" i="52"/>
  <c r="AD15" i="52" s="1"/>
  <c r="W15" i="52"/>
  <c r="X15" i="52" s="1"/>
  <c r="P15" i="52"/>
  <c r="O15" i="52"/>
  <c r="Q15" i="52" s="1"/>
  <c r="N15" i="52"/>
  <c r="M15" i="52"/>
  <c r="G15" i="52"/>
  <c r="H15" i="52" s="1"/>
  <c r="CO14" i="52"/>
  <c r="CM14" i="52"/>
  <c r="CQ14" i="52" s="1"/>
  <c r="CW14" i="52" s="1"/>
  <c r="CI14" i="52"/>
  <c r="CG14" i="52"/>
  <c r="CC14" i="52"/>
  <c r="CB14" i="52"/>
  <c r="CA14" i="52"/>
  <c r="BY14" i="52"/>
  <c r="BZ14" i="52" s="1"/>
  <c r="BT14" i="52"/>
  <c r="BS14" i="52"/>
  <c r="BL14" i="52"/>
  <c r="BK14" i="52"/>
  <c r="BM14" i="52" s="1"/>
  <c r="BJ14" i="52"/>
  <c r="BI14" i="52"/>
  <c r="BD14" i="52"/>
  <c r="BC14" i="52"/>
  <c r="AV14" i="52"/>
  <c r="AU14" i="52"/>
  <c r="AW14" i="52" s="1"/>
  <c r="AS14" i="52"/>
  <c r="AT14" i="52" s="1"/>
  <c r="AM14" i="52"/>
  <c r="AN14" i="52" s="1"/>
  <c r="AF14" i="52"/>
  <c r="AE14" i="52"/>
  <c r="AG14" i="52" s="1"/>
  <c r="AD14" i="52"/>
  <c r="AC14" i="52"/>
  <c r="W14" i="52"/>
  <c r="X14" i="52" s="1"/>
  <c r="P14" i="52"/>
  <c r="O14" i="52"/>
  <c r="Q14" i="52" s="1"/>
  <c r="M14" i="52"/>
  <c r="N14" i="52" s="1"/>
  <c r="H14" i="52"/>
  <c r="G14" i="52"/>
  <c r="CO13" i="52"/>
  <c r="CM13" i="52"/>
  <c r="CQ13" i="52" s="1"/>
  <c r="CW13" i="52" s="1"/>
  <c r="CI13" i="52"/>
  <c r="CG13" i="52"/>
  <c r="CK13" i="52" s="1"/>
  <c r="CV13" i="52" s="1"/>
  <c r="CX13" i="52" s="1"/>
  <c r="CB13" i="52"/>
  <c r="CA13" i="52"/>
  <c r="CC13" i="52" s="1"/>
  <c r="BY13" i="52"/>
  <c r="BZ13" i="52" s="1"/>
  <c r="BT13" i="52"/>
  <c r="BS13" i="52"/>
  <c r="BL13" i="52"/>
  <c r="BK13" i="52"/>
  <c r="BM13" i="52" s="1"/>
  <c r="BI13" i="52"/>
  <c r="BJ13" i="52" s="1"/>
  <c r="BD13" i="52"/>
  <c r="BC13" i="52"/>
  <c r="AV13" i="52"/>
  <c r="AU13" i="52"/>
  <c r="AW13" i="52" s="1"/>
  <c r="AS13" i="52"/>
  <c r="AT13" i="52" s="1"/>
  <c r="AM13" i="52"/>
  <c r="AN13" i="52" s="1"/>
  <c r="AF13" i="52"/>
  <c r="AG13" i="52" s="1"/>
  <c r="AE13" i="52"/>
  <c r="AC13" i="52"/>
  <c r="AD13" i="52" s="1"/>
  <c r="W13" i="52"/>
  <c r="X13" i="52" s="1"/>
  <c r="Q13" i="52"/>
  <c r="P13" i="52"/>
  <c r="O13" i="52"/>
  <c r="N13" i="52"/>
  <c r="M13" i="52"/>
  <c r="H13" i="52"/>
  <c r="G13" i="52"/>
  <c r="CO12" i="52"/>
  <c r="CM12" i="52"/>
  <c r="CQ12" i="52" s="1"/>
  <c r="CW12" i="52" s="1"/>
  <c r="CI12" i="52"/>
  <c r="CG12" i="52"/>
  <c r="CB12" i="52"/>
  <c r="CA12" i="52"/>
  <c r="BY12" i="52"/>
  <c r="BZ12" i="52" s="1"/>
  <c r="BT12" i="52"/>
  <c r="BS12" i="52"/>
  <c r="BS22" i="52" s="1"/>
  <c r="BT22" i="52" s="1"/>
  <c r="BM12" i="52"/>
  <c r="BL12" i="52"/>
  <c r="BK12" i="52"/>
  <c r="BJ12" i="52"/>
  <c r="BI12" i="52"/>
  <c r="BD12" i="52"/>
  <c r="BC12" i="52"/>
  <c r="AW12" i="52"/>
  <c r="AV12" i="52"/>
  <c r="AU12" i="52"/>
  <c r="AS12" i="52"/>
  <c r="AM12" i="52"/>
  <c r="AN12" i="52" s="1"/>
  <c r="AG12" i="52"/>
  <c r="AF12" i="52"/>
  <c r="AE12" i="52"/>
  <c r="AC12" i="52"/>
  <c r="AD12" i="52" s="1"/>
  <c r="W12" i="52"/>
  <c r="P12" i="52"/>
  <c r="O12" i="52"/>
  <c r="M12" i="52"/>
  <c r="N12" i="52" s="1"/>
  <c r="G12" i="52"/>
  <c r="H12" i="52" s="1"/>
  <c r="CO10" i="52"/>
  <c r="CM10" i="52"/>
  <c r="CI10" i="52"/>
  <c r="CG10" i="52"/>
  <c r="CC10" i="52"/>
  <c r="CB10" i="52"/>
  <c r="CA10" i="52"/>
  <c r="BX10" i="52"/>
  <c r="BW10" i="52"/>
  <c r="BW29" i="52" s="1"/>
  <c r="BV10" i="52"/>
  <c r="BU10" i="52"/>
  <c r="BU29" i="52" s="1"/>
  <c r="BR10" i="52"/>
  <c r="BQ10" i="52"/>
  <c r="BO10" i="52"/>
  <c r="BP10" i="52" s="1"/>
  <c r="BG10" i="52"/>
  <c r="BH10" i="52" s="1"/>
  <c r="BE10" i="52"/>
  <c r="BA10" i="52"/>
  <c r="BA29" i="52" s="1"/>
  <c r="AY10" i="52"/>
  <c r="AY29" i="52" s="1"/>
  <c r="AV10" i="52"/>
  <c r="AQ10" i="52"/>
  <c r="AR10" i="52" s="1"/>
  <c r="AP10" i="52"/>
  <c r="AO10" i="52"/>
  <c r="AS10" i="52" s="1"/>
  <c r="AL10" i="52"/>
  <c r="AK10" i="52"/>
  <c r="AI10" i="52"/>
  <c r="AM10" i="52" s="1"/>
  <c r="AA10" i="52"/>
  <c r="AA29" i="52" s="1"/>
  <c r="Y10" i="52"/>
  <c r="Y29" i="52" s="1"/>
  <c r="V10" i="52"/>
  <c r="U10" i="52"/>
  <c r="S10" i="52"/>
  <c r="W10" i="52" s="1"/>
  <c r="K10" i="52"/>
  <c r="K29" i="52" s="1"/>
  <c r="I10" i="52"/>
  <c r="E10" i="52"/>
  <c r="E29" i="52" s="1"/>
  <c r="D10" i="52"/>
  <c r="C10" i="52"/>
  <c r="C29" i="52" s="1"/>
  <c r="CW9" i="52"/>
  <c r="CO9" i="52"/>
  <c r="CM9" i="52"/>
  <c r="CI9" i="52"/>
  <c r="CG9" i="52"/>
  <c r="CK9" i="52" s="1"/>
  <c r="CV9" i="52" s="1"/>
  <c r="CX9" i="52" s="1"/>
  <c r="CC9" i="52"/>
  <c r="CB9" i="52"/>
  <c r="CA9" i="52"/>
  <c r="BL9" i="52"/>
  <c r="BK9" i="52"/>
  <c r="BM9" i="52" s="1"/>
  <c r="AV9" i="52"/>
  <c r="AU9" i="52"/>
  <c r="AW9" i="52" s="1"/>
  <c r="AF9" i="52"/>
  <c r="AF10" i="52" s="1"/>
  <c r="AE9" i="52"/>
  <c r="AE10" i="52" s="1"/>
  <c r="AE29" i="52" s="1"/>
  <c r="P9" i="52"/>
  <c r="O9" i="52"/>
  <c r="Q9" i="52" s="1"/>
  <c r="CO8" i="52"/>
  <c r="CM8" i="52"/>
  <c r="CK8" i="52"/>
  <c r="CV8" i="52" s="1"/>
  <c r="CI8" i="52"/>
  <c r="CG8" i="52"/>
  <c r="CB8" i="52"/>
  <c r="CA8" i="52"/>
  <c r="CC8" i="52" s="1"/>
  <c r="BY8" i="52"/>
  <c r="BS8" i="52"/>
  <c r="BL8" i="52"/>
  <c r="BL10" i="52" s="1"/>
  <c r="BK8" i="52"/>
  <c r="BI8" i="52"/>
  <c r="BC8" i="52"/>
  <c r="AV8" i="52"/>
  <c r="AU8" i="52"/>
  <c r="AU10" i="52" s="1"/>
  <c r="AS8" i="52"/>
  <c r="AM8" i="52"/>
  <c r="AF8" i="52"/>
  <c r="AE8" i="52"/>
  <c r="AG8" i="52" s="1"/>
  <c r="AC8" i="52"/>
  <c r="W8" i="52"/>
  <c r="Q8" i="52"/>
  <c r="P8" i="52"/>
  <c r="O8" i="52"/>
  <c r="M8" i="52"/>
  <c r="G8" i="52"/>
  <c r="CC156" i="56"/>
  <c r="CB156" i="56"/>
  <c r="CA156" i="56"/>
  <c r="BY156" i="56"/>
  <c r="BW156" i="56"/>
  <c r="BU156" i="56"/>
  <c r="BS156" i="56"/>
  <c r="BQ156" i="56"/>
  <c r="BO156" i="56"/>
  <c r="BM156" i="56"/>
  <c r="BL156" i="56"/>
  <c r="BK156" i="56"/>
  <c r="BI156" i="56"/>
  <c r="BG156" i="56"/>
  <c r="BE156" i="56"/>
  <c r="BC156" i="56"/>
  <c r="BA156" i="56"/>
  <c r="AY156" i="56"/>
  <c r="AW156" i="56"/>
  <c r="AV156" i="56"/>
  <c r="AU156" i="56"/>
  <c r="AS156" i="56"/>
  <c r="AQ156" i="56"/>
  <c r="AO156" i="56"/>
  <c r="AM156" i="56"/>
  <c r="AK156" i="56"/>
  <c r="AI156" i="56"/>
  <c r="AG156" i="56"/>
  <c r="AF156" i="56"/>
  <c r="AE156" i="56"/>
  <c r="AC156" i="56"/>
  <c r="AA156" i="56"/>
  <c r="Y156" i="56"/>
  <c r="W156" i="56"/>
  <c r="U156" i="56"/>
  <c r="S156" i="56"/>
  <c r="Q156" i="56"/>
  <c r="P156" i="56"/>
  <c r="O156" i="56"/>
  <c r="M156" i="56"/>
  <c r="K156" i="56"/>
  <c r="I156" i="56"/>
  <c r="G156" i="56"/>
  <c r="E156" i="56"/>
  <c r="C156" i="56"/>
  <c r="CC148" i="56"/>
  <c r="CB148" i="56"/>
  <c r="CA148" i="56"/>
  <c r="BY148" i="56"/>
  <c r="BW148" i="56"/>
  <c r="BU148" i="56"/>
  <c r="BS148" i="56"/>
  <c r="BQ148" i="56"/>
  <c r="BO148" i="56"/>
  <c r="BM148" i="56"/>
  <c r="BL148" i="56"/>
  <c r="BK148" i="56"/>
  <c r="BI148" i="56"/>
  <c r="BG148" i="56"/>
  <c r="BE148" i="56"/>
  <c r="BC148" i="56"/>
  <c r="BA148" i="56"/>
  <c r="AY148" i="56"/>
  <c r="AW148" i="56"/>
  <c r="AV148" i="56"/>
  <c r="AU148" i="56"/>
  <c r="AS148" i="56"/>
  <c r="AQ148" i="56"/>
  <c r="AO148" i="56"/>
  <c r="AM148" i="56"/>
  <c r="AK148" i="56"/>
  <c r="AI148" i="56"/>
  <c r="AG148" i="56"/>
  <c r="AF148" i="56"/>
  <c r="AE148" i="56"/>
  <c r="AC148" i="56"/>
  <c r="AA148" i="56"/>
  <c r="Y148" i="56"/>
  <c r="W148" i="56"/>
  <c r="U148" i="56"/>
  <c r="S148" i="56"/>
  <c r="Q148" i="56"/>
  <c r="P148" i="56"/>
  <c r="O148" i="56"/>
  <c r="M148" i="56"/>
  <c r="K148" i="56"/>
  <c r="I148" i="56"/>
  <c r="G148" i="56"/>
  <c r="E148" i="56"/>
  <c r="C148" i="56"/>
  <c r="CC140" i="56"/>
  <c r="CB140" i="56"/>
  <c r="CA140" i="56"/>
  <c r="BY140" i="56"/>
  <c r="BW140" i="56"/>
  <c r="BU140" i="56"/>
  <c r="BS140" i="56"/>
  <c r="BQ140" i="56"/>
  <c r="BO140" i="56"/>
  <c r="BM140" i="56"/>
  <c r="BL140" i="56"/>
  <c r="BK140" i="56"/>
  <c r="BI140" i="56"/>
  <c r="BG140" i="56"/>
  <c r="BE140" i="56"/>
  <c r="BC140" i="56"/>
  <c r="BA140" i="56"/>
  <c r="AY140" i="56"/>
  <c r="AW140" i="56"/>
  <c r="AV140" i="56"/>
  <c r="AU140" i="56"/>
  <c r="AS140" i="56"/>
  <c r="AQ140" i="56"/>
  <c r="AO140" i="56"/>
  <c r="AM140" i="56"/>
  <c r="AK140" i="56"/>
  <c r="AI140" i="56"/>
  <c r="AG140" i="56"/>
  <c r="AF140" i="56"/>
  <c r="AE140" i="56"/>
  <c r="AC140" i="56"/>
  <c r="AA140" i="56"/>
  <c r="Y140" i="56"/>
  <c r="W140" i="56"/>
  <c r="U140" i="56"/>
  <c r="S140" i="56"/>
  <c r="Q140" i="56"/>
  <c r="P140" i="56"/>
  <c r="O140" i="56"/>
  <c r="M140" i="56"/>
  <c r="K140" i="56"/>
  <c r="I140" i="56"/>
  <c r="G140" i="56"/>
  <c r="E140" i="56"/>
  <c r="C140" i="56"/>
  <c r="E132" i="56"/>
  <c r="C132" i="56"/>
  <c r="A132" i="56"/>
  <c r="CW131" i="56"/>
  <c r="CX131" i="56" s="1"/>
  <c r="CV131" i="56"/>
  <c r="CT131" i="56"/>
  <c r="CT132" i="56" s="1"/>
  <c r="CQ131" i="56"/>
  <c r="CO131" i="56"/>
  <c r="CM131" i="56"/>
  <c r="CI131" i="56"/>
  <c r="CG131" i="56"/>
  <c r="CK131" i="56" s="1"/>
  <c r="CB131" i="56"/>
  <c r="CA131" i="56"/>
  <c r="CC131" i="56" s="1"/>
  <c r="BY131" i="56"/>
  <c r="BS131" i="56"/>
  <c r="BL131" i="56"/>
  <c r="BK131" i="56"/>
  <c r="BM131" i="56" s="1"/>
  <c r="BI131" i="56"/>
  <c r="BC131" i="56"/>
  <c r="AV131" i="56"/>
  <c r="AU131" i="56"/>
  <c r="AW131" i="56" s="1"/>
  <c r="AS131" i="56"/>
  <c r="AM131" i="56"/>
  <c r="AG131" i="56"/>
  <c r="AF131" i="56"/>
  <c r="AE131" i="56"/>
  <c r="AC131" i="56"/>
  <c r="W131" i="56"/>
  <c r="P131" i="56"/>
  <c r="Q131" i="56" s="1"/>
  <c r="O131" i="56"/>
  <c r="M131" i="56"/>
  <c r="G131" i="56"/>
  <c r="A131" i="56"/>
  <c r="CT130" i="56"/>
  <c r="CO130" i="56"/>
  <c r="CM130" i="56"/>
  <c r="CQ130" i="56" s="1"/>
  <c r="CW130" i="56" s="1"/>
  <c r="CI130" i="56"/>
  <c r="CG130" i="56"/>
  <c r="CK130" i="56" s="1"/>
  <c r="CV130" i="56" s="1"/>
  <c r="CX130" i="56" s="1"/>
  <c r="CE130" i="56"/>
  <c r="CE131" i="56" s="1"/>
  <c r="CE132" i="56" s="1"/>
  <c r="CC130" i="56"/>
  <c r="CB130" i="56"/>
  <c r="CA130" i="56"/>
  <c r="BY130" i="56"/>
  <c r="BS130" i="56"/>
  <c r="BL130" i="56"/>
  <c r="BM130" i="56" s="1"/>
  <c r="BK130" i="56"/>
  <c r="BI130" i="56"/>
  <c r="BC130" i="56"/>
  <c r="AV130" i="56"/>
  <c r="AU130" i="56"/>
  <c r="AW130" i="56" s="1"/>
  <c r="AS130" i="56"/>
  <c r="AM130" i="56"/>
  <c r="AF130" i="56"/>
  <c r="AE130" i="56"/>
  <c r="AG130" i="56" s="1"/>
  <c r="AC130" i="56"/>
  <c r="W130" i="56"/>
  <c r="P130" i="56"/>
  <c r="O130" i="56"/>
  <c r="Q130" i="56" s="1"/>
  <c r="M130" i="56"/>
  <c r="G130" i="56"/>
  <c r="A130" i="56"/>
  <c r="CO128" i="56"/>
  <c r="CM128" i="56"/>
  <c r="CQ128" i="56" s="1"/>
  <c r="CI128" i="56"/>
  <c r="CG128" i="56"/>
  <c r="CK128" i="56" s="1"/>
  <c r="CB128" i="56"/>
  <c r="CA128" i="56"/>
  <c r="CC128" i="56" s="1"/>
  <c r="BY128" i="56"/>
  <c r="BS128" i="56"/>
  <c r="BL128" i="56"/>
  <c r="BK128" i="56"/>
  <c r="BM128" i="56" s="1"/>
  <c r="BI128" i="56"/>
  <c r="BC128" i="56"/>
  <c r="AV128" i="56"/>
  <c r="AW128" i="56" s="1"/>
  <c r="AU128" i="56"/>
  <c r="AS128" i="56"/>
  <c r="AM128" i="56"/>
  <c r="AF128" i="56"/>
  <c r="AE128" i="56"/>
  <c r="AG128" i="56" s="1"/>
  <c r="AC128" i="56"/>
  <c r="W128" i="56"/>
  <c r="P128" i="56"/>
  <c r="O128" i="56"/>
  <c r="Q128" i="56" s="1"/>
  <c r="M128" i="56"/>
  <c r="G128" i="56"/>
  <c r="CZ127" i="56"/>
  <c r="CZ129" i="56" s="1"/>
  <c r="CZ126" i="56"/>
  <c r="A126" i="56"/>
  <c r="CE125" i="56"/>
  <c r="CE126" i="56" s="1"/>
  <c r="AI125" i="56"/>
  <c r="AJ125" i="56" s="1"/>
  <c r="CT124" i="56"/>
  <c r="CT125" i="56" s="1"/>
  <c r="CT126" i="56" s="1"/>
  <c r="CO124" i="56"/>
  <c r="CP124" i="56" s="1"/>
  <c r="CM124" i="56"/>
  <c r="CQ124" i="56" s="1"/>
  <c r="CI124" i="56"/>
  <c r="CJ124" i="56" s="1"/>
  <c r="CG124" i="56"/>
  <c r="CK124" i="56" s="1"/>
  <c r="CE124" i="56"/>
  <c r="CB124" i="56"/>
  <c r="CC124" i="56" s="1"/>
  <c r="CA124" i="56"/>
  <c r="BY124" i="56"/>
  <c r="BZ124" i="56" s="1"/>
  <c r="BX124" i="56"/>
  <c r="BV124" i="56"/>
  <c r="BT124" i="56"/>
  <c r="BS124" i="56"/>
  <c r="BR124" i="56"/>
  <c r="BP124" i="56"/>
  <c r="BL124" i="56"/>
  <c r="BK124" i="56"/>
  <c r="BM124" i="56" s="1"/>
  <c r="BI124" i="56"/>
  <c r="BJ124" i="56" s="1"/>
  <c r="BH124" i="56"/>
  <c r="BF124" i="56"/>
  <c r="BC124" i="56"/>
  <c r="BD124" i="56" s="1"/>
  <c r="BB124" i="56"/>
  <c r="AZ124" i="56"/>
  <c r="AV124" i="56"/>
  <c r="AW124" i="56" s="1"/>
  <c r="AU124" i="56"/>
  <c r="AS124" i="56"/>
  <c r="AT124" i="56" s="1"/>
  <c r="AR124" i="56"/>
  <c r="AP124" i="56"/>
  <c r="AN124" i="56"/>
  <c r="AM124" i="56"/>
  <c r="AL124" i="56"/>
  <c r="AJ124" i="56"/>
  <c r="AF124" i="56"/>
  <c r="AE124" i="56"/>
  <c r="AG124" i="56" s="1"/>
  <c r="AC124" i="56"/>
  <c r="AD124" i="56" s="1"/>
  <c r="AB124" i="56"/>
  <c r="Z124" i="56"/>
  <c r="X124" i="56"/>
  <c r="W124" i="56"/>
  <c r="V124" i="56"/>
  <c r="T124" i="56"/>
  <c r="P124" i="56"/>
  <c r="Q124" i="56" s="1"/>
  <c r="O124" i="56"/>
  <c r="M124" i="56"/>
  <c r="N124" i="56" s="1"/>
  <c r="L124" i="56"/>
  <c r="J124" i="56"/>
  <c r="H124" i="56"/>
  <c r="G124" i="56"/>
  <c r="F124" i="56"/>
  <c r="D124" i="56"/>
  <c r="A124" i="56"/>
  <c r="A125" i="56" s="1"/>
  <c r="CO123" i="56"/>
  <c r="CP123" i="56" s="1"/>
  <c r="CM123" i="56"/>
  <c r="CQ123" i="56" s="1"/>
  <c r="CK123" i="56"/>
  <c r="CV123" i="56" s="1"/>
  <c r="CJ123" i="56"/>
  <c r="CI123" i="56"/>
  <c r="CG123" i="56"/>
  <c r="CH123" i="56" s="1"/>
  <c r="CB123" i="56"/>
  <c r="CA123" i="56"/>
  <c r="CC123" i="56" s="1"/>
  <c r="BY123" i="56"/>
  <c r="BZ123" i="56" s="1"/>
  <c r="BX123" i="56"/>
  <c r="BV123" i="56"/>
  <c r="BS123" i="56"/>
  <c r="BT123" i="56" s="1"/>
  <c r="BR123" i="56"/>
  <c r="BP123" i="56"/>
  <c r="BL123" i="56"/>
  <c r="BK123" i="56"/>
  <c r="BM123" i="56" s="1"/>
  <c r="BI123" i="56"/>
  <c r="BJ123" i="56" s="1"/>
  <c r="BH123" i="56"/>
  <c r="BF123" i="56"/>
  <c r="BD123" i="56"/>
  <c r="BC123" i="56"/>
  <c r="BB123" i="56"/>
  <c r="AZ123" i="56"/>
  <c r="AV123" i="56"/>
  <c r="AU123" i="56"/>
  <c r="AW123" i="56" s="1"/>
  <c r="AS123" i="56"/>
  <c r="AT123" i="56" s="1"/>
  <c r="AR123" i="56"/>
  <c r="AP123" i="56"/>
  <c r="AM123" i="56"/>
  <c r="AN123" i="56" s="1"/>
  <c r="AL123" i="56"/>
  <c r="AJ123" i="56"/>
  <c r="AG123" i="56"/>
  <c r="AF123" i="56"/>
  <c r="AE123" i="56"/>
  <c r="AD123" i="56"/>
  <c r="AC123" i="56"/>
  <c r="AB123" i="56"/>
  <c r="Z123" i="56"/>
  <c r="X123" i="56"/>
  <c r="W123" i="56"/>
  <c r="V123" i="56"/>
  <c r="T123" i="56"/>
  <c r="P123" i="56"/>
  <c r="O123" i="56"/>
  <c r="Q123" i="56" s="1"/>
  <c r="M123" i="56"/>
  <c r="N123" i="56" s="1"/>
  <c r="L123" i="56"/>
  <c r="J123" i="56"/>
  <c r="G123" i="56"/>
  <c r="H123" i="56" s="1"/>
  <c r="F123" i="56"/>
  <c r="D123" i="56"/>
  <c r="BA121" i="56"/>
  <c r="AA121" i="56"/>
  <c r="Y121" i="56"/>
  <c r="V121" i="56"/>
  <c r="I121" i="56"/>
  <c r="BX120" i="56"/>
  <c r="BW120" i="56"/>
  <c r="BW121" i="56" s="1"/>
  <c r="BV120" i="56"/>
  <c r="BU120" i="56"/>
  <c r="BQ120" i="56"/>
  <c r="BR120" i="56" s="1"/>
  <c r="BP120" i="56"/>
  <c r="BO120" i="56"/>
  <c r="BG120" i="56"/>
  <c r="BH120" i="56" s="1"/>
  <c r="BE120" i="56"/>
  <c r="BA120" i="56"/>
  <c r="AY120" i="56"/>
  <c r="AR120" i="56"/>
  <c r="AQ120" i="56"/>
  <c r="AO120" i="56"/>
  <c r="AP120" i="56" s="1"/>
  <c r="AK120" i="56"/>
  <c r="AK165" i="56" s="1"/>
  <c r="AI120" i="56"/>
  <c r="AA120" i="56"/>
  <c r="AB120" i="56" s="1"/>
  <c r="Z120" i="56"/>
  <c r="Y120" i="56"/>
  <c r="U120" i="56"/>
  <c r="V120" i="56" s="1"/>
  <c r="T120" i="56"/>
  <c r="S120" i="56"/>
  <c r="K120" i="56"/>
  <c r="I120" i="56"/>
  <c r="E120" i="56"/>
  <c r="D120" i="56"/>
  <c r="C120" i="56"/>
  <c r="CO119" i="56"/>
  <c r="CP119" i="56" s="1"/>
  <c r="CM119" i="56"/>
  <c r="CJ119" i="56"/>
  <c r="CI119" i="56"/>
  <c r="CG119" i="56"/>
  <c r="CK119" i="56" s="1"/>
  <c r="CV119" i="56" s="1"/>
  <c r="CB119" i="56"/>
  <c r="CA119" i="56"/>
  <c r="CC119" i="56" s="1"/>
  <c r="BZ119" i="56"/>
  <c r="BY119" i="56"/>
  <c r="BX119" i="56"/>
  <c r="BV119" i="56"/>
  <c r="BS119" i="56"/>
  <c r="BT119" i="56" s="1"/>
  <c r="BR119" i="56"/>
  <c r="BP119" i="56"/>
  <c r="BL119" i="56"/>
  <c r="BK119" i="56"/>
  <c r="BM119" i="56" s="1"/>
  <c r="BI119" i="56"/>
  <c r="BJ119" i="56" s="1"/>
  <c r="BH119" i="56"/>
  <c r="BF119" i="56"/>
  <c r="BC119" i="56"/>
  <c r="BD119" i="56" s="1"/>
  <c r="BB119" i="56"/>
  <c r="AZ119" i="56"/>
  <c r="AV119" i="56"/>
  <c r="AU119" i="56"/>
  <c r="AW119" i="56" s="1"/>
  <c r="AT119" i="56"/>
  <c r="AS119" i="56"/>
  <c r="AR119" i="56"/>
  <c r="AP119" i="56"/>
  <c r="AM119" i="56"/>
  <c r="AN119" i="56" s="1"/>
  <c r="AL119" i="56"/>
  <c r="AJ119" i="56"/>
  <c r="AF119" i="56"/>
  <c r="AE119" i="56"/>
  <c r="AG119" i="56" s="1"/>
  <c r="AC119" i="56"/>
  <c r="AD119" i="56" s="1"/>
  <c r="AB119" i="56"/>
  <c r="Z119" i="56"/>
  <c r="W119" i="56"/>
  <c r="X119" i="56" s="1"/>
  <c r="V119" i="56"/>
  <c r="T119" i="56"/>
  <c r="P119" i="56"/>
  <c r="O119" i="56"/>
  <c r="Q119" i="56" s="1"/>
  <c r="N119" i="56"/>
  <c r="M119" i="56"/>
  <c r="L119" i="56"/>
  <c r="J119" i="56"/>
  <c r="G119" i="56"/>
  <c r="H119" i="56" s="1"/>
  <c r="F119" i="56"/>
  <c r="D119" i="56"/>
  <c r="CO118" i="56"/>
  <c r="CQ118" i="56" s="1"/>
  <c r="CM118" i="56"/>
  <c r="CN118" i="56" s="1"/>
  <c r="CK118" i="56"/>
  <c r="CV118" i="56" s="1"/>
  <c r="CJ118" i="56"/>
  <c r="CI118" i="56"/>
  <c r="CG118" i="56"/>
  <c r="CH118" i="56" s="1"/>
  <c r="CB118" i="56"/>
  <c r="CA118" i="56"/>
  <c r="CC118" i="56" s="1"/>
  <c r="BY118" i="56"/>
  <c r="BZ118" i="56" s="1"/>
  <c r="BX118" i="56"/>
  <c r="BV118" i="56"/>
  <c r="BS118" i="56"/>
  <c r="BT118" i="56" s="1"/>
  <c r="BR118" i="56"/>
  <c r="BP118" i="56"/>
  <c r="BL118" i="56"/>
  <c r="BK118" i="56"/>
  <c r="BM118" i="56" s="1"/>
  <c r="BI118" i="56"/>
  <c r="BJ118" i="56" s="1"/>
  <c r="BH118" i="56"/>
  <c r="BF118" i="56"/>
  <c r="BD118" i="56"/>
  <c r="BC118" i="56"/>
  <c r="BB118" i="56"/>
  <c r="AZ118" i="56"/>
  <c r="AV118" i="56"/>
  <c r="AU118" i="56"/>
  <c r="AW118" i="56" s="1"/>
  <c r="AS118" i="56"/>
  <c r="AT118" i="56" s="1"/>
  <c r="AR118" i="56"/>
  <c r="AP118" i="56"/>
  <c r="AM118" i="56"/>
  <c r="AN118" i="56" s="1"/>
  <c r="AL118" i="56"/>
  <c r="AJ118" i="56"/>
  <c r="AF118" i="56"/>
  <c r="AE118" i="56"/>
  <c r="AG118" i="56" s="1"/>
  <c r="AC118" i="56"/>
  <c r="AD118" i="56" s="1"/>
  <c r="AB118" i="56"/>
  <c r="Z118" i="56"/>
  <c r="X118" i="56"/>
  <c r="W118" i="56"/>
  <c r="V118" i="56"/>
  <c r="T118" i="56"/>
  <c r="P118" i="56"/>
  <c r="O118" i="56"/>
  <c r="Q118" i="56" s="1"/>
  <c r="M118" i="56"/>
  <c r="N118" i="56" s="1"/>
  <c r="L118" i="56"/>
  <c r="J118" i="56"/>
  <c r="H118" i="56"/>
  <c r="G118" i="56"/>
  <c r="F118" i="56"/>
  <c r="D118" i="56"/>
  <c r="CQ117" i="56"/>
  <c r="CW117" i="56" s="1"/>
  <c r="CP117" i="56"/>
  <c r="CO117" i="56"/>
  <c r="CM117" i="56"/>
  <c r="CN117" i="56" s="1"/>
  <c r="CJ117" i="56"/>
  <c r="CI117" i="56"/>
  <c r="CG117" i="56"/>
  <c r="CK117" i="56" s="1"/>
  <c r="CL117" i="56" s="1"/>
  <c r="CC117" i="56"/>
  <c r="CB117" i="56"/>
  <c r="CA117" i="56"/>
  <c r="BY117" i="56"/>
  <c r="BZ117" i="56" s="1"/>
  <c r="BX117" i="56"/>
  <c r="BV117" i="56"/>
  <c r="BS117" i="56"/>
  <c r="BT117" i="56" s="1"/>
  <c r="BR117" i="56"/>
  <c r="BP117" i="56"/>
  <c r="BM117" i="56"/>
  <c r="BL117" i="56"/>
  <c r="BK117" i="56"/>
  <c r="BJ117" i="56"/>
  <c r="BI117" i="56"/>
  <c r="BH117" i="56"/>
  <c r="BF117" i="56"/>
  <c r="BC117" i="56"/>
  <c r="BD117" i="56" s="1"/>
  <c r="BB117" i="56"/>
  <c r="AZ117" i="56"/>
  <c r="AV117" i="56"/>
  <c r="AW117" i="56" s="1"/>
  <c r="AU117" i="56"/>
  <c r="AT117" i="56"/>
  <c r="AS117" i="56"/>
  <c r="AR117" i="56"/>
  <c r="AP117" i="56"/>
  <c r="AM117" i="56"/>
  <c r="AN117" i="56" s="1"/>
  <c r="AL117" i="56"/>
  <c r="AJ117" i="56"/>
  <c r="AG117" i="56"/>
  <c r="AF117" i="56"/>
  <c r="AE117" i="56"/>
  <c r="AD117" i="56"/>
  <c r="AC117" i="56"/>
  <c r="AB117" i="56"/>
  <c r="Z117" i="56"/>
  <c r="W117" i="56"/>
  <c r="X117" i="56" s="1"/>
  <c r="V117" i="56"/>
  <c r="T117" i="56"/>
  <c r="P117" i="56"/>
  <c r="O117" i="56"/>
  <c r="Q117" i="56" s="1"/>
  <c r="M117" i="56"/>
  <c r="N117" i="56" s="1"/>
  <c r="L117" i="56"/>
  <c r="J117" i="56"/>
  <c r="H117" i="56"/>
  <c r="G117" i="56"/>
  <c r="F117" i="56"/>
  <c r="D117" i="56"/>
  <c r="CO116" i="56"/>
  <c r="CP116" i="56" s="1"/>
  <c r="CM116" i="56"/>
  <c r="CQ116" i="56" s="1"/>
  <c r="CI116" i="56"/>
  <c r="CK116" i="56" s="1"/>
  <c r="CH116" i="56"/>
  <c r="CG116" i="56"/>
  <c r="CB116" i="56"/>
  <c r="CA116" i="56"/>
  <c r="CC116" i="56" s="1"/>
  <c r="BZ116" i="56"/>
  <c r="BY116" i="56"/>
  <c r="BX116" i="56"/>
  <c r="BV116" i="56"/>
  <c r="BT116" i="56"/>
  <c r="BS116" i="56"/>
  <c r="BR116" i="56"/>
  <c r="BP116" i="56"/>
  <c r="BL116" i="56"/>
  <c r="BK116" i="56"/>
  <c r="BM116" i="56" s="1"/>
  <c r="BI116" i="56"/>
  <c r="BJ116" i="56" s="1"/>
  <c r="BH116" i="56"/>
  <c r="BF116" i="56"/>
  <c r="BC116" i="56"/>
  <c r="BD116" i="56" s="1"/>
  <c r="BB116" i="56"/>
  <c r="AZ116" i="56"/>
  <c r="AV116" i="56"/>
  <c r="AU116" i="56"/>
  <c r="AW116" i="56" s="1"/>
  <c r="AT116" i="56"/>
  <c r="AS116" i="56"/>
  <c r="AR116" i="56"/>
  <c r="AP116" i="56"/>
  <c r="AN116" i="56"/>
  <c r="AM116" i="56"/>
  <c r="AL116" i="56"/>
  <c r="AJ116" i="56"/>
  <c r="AF116" i="56"/>
  <c r="AE116" i="56"/>
  <c r="AG116" i="56" s="1"/>
  <c r="AC116" i="56"/>
  <c r="AD116" i="56" s="1"/>
  <c r="AB116" i="56"/>
  <c r="Z116" i="56"/>
  <c r="W116" i="56"/>
  <c r="X116" i="56" s="1"/>
  <c r="V116" i="56"/>
  <c r="T116" i="56"/>
  <c r="P116" i="56"/>
  <c r="Q116" i="56" s="1"/>
  <c r="O116" i="56"/>
  <c r="N116" i="56"/>
  <c r="M116" i="56"/>
  <c r="L116" i="56"/>
  <c r="J116" i="56"/>
  <c r="H116" i="56"/>
  <c r="G116" i="56"/>
  <c r="F116" i="56"/>
  <c r="D116" i="56"/>
  <c r="CO115" i="56"/>
  <c r="CP115" i="56" s="1"/>
  <c r="CM115" i="56"/>
  <c r="CQ115" i="56" s="1"/>
  <c r="CI115" i="56"/>
  <c r="CH115" i="56"/>
  <c r="CG115" i="56"/>
  <c r="CB115" i="56"/>
  <c r="CA115" i="56"/>
  <c r="CC115" i="56" s="1"/>
  <c r="BZ115" i="56"/>
  <c r="BY115" i="56"/>
  <c r="BX115" i="56"/>
  <c r="BV115" i="56"/>
  <c r="BS115" i="56"/>
  <c r="BT115" i="56" s="1"/>
  <c r="BR115" i="56"/>
  <c r="BP115" i="56"/>
  <c r="BL115" i="56"/>
  <c r="BK115" i="56"/>
  <c r="BM115" i="56" s="1"/>
  <c r="BI115" i="56"/>
  <c r="BJ115" i="56" s="1"/>
  <c r="BH115" i="56"/>
  <c r="BF115" i="56"/>
  <c r="BD115" i="56"/>
  <c r="BC115" i="56"/>
  <c r="BB115" i="56"/>
  <c r="AZ115" i="56"/>
  <c r="AV115" i="56"/>
  <c r="AU115" i="56"/>
  <c r="AW115" i="56" s="1"/>
  <c r="AT115" i="56"/>
  <c r="AS115" i="56"/>
  <c r="AR115" i="56"/>
  <c r="AP115" i="56"/>
  <c r="AM115" i="56"/>
  <c r="AN115" i="56" s="1"/>
  <c r="AL115" i="56"/>
  <c r="AJ115" i="56"/>
  <c r="AF115" i="56"/>
  <c r="AE115" i="56"/>
  <c r="AG115" i="56" s="1"/>
  <c r="AC115" i="56"/>
  <c r="AD115" i="56" s="1"/>
  <c r="AB115" i="56"/>
  <c r="Z115" i="56"/>
  <c r="X115" i="56"/>
  <c r="W115" i="56"/>
  <c r="V115" i="56"/>
  <c r="T115" i="56"/>
  <c r="P115" i="56"/>
  <c r="O115" i="56"/>
  <c r="Q115" i="56" s="1"/>
  <c r="N115" i="56"/>
  <c r="M115" i="56"/>
  <c r="L115" i="56"/>
  <c r="J115" i="56"/>
  <c r="G115" i="56"/>
  <c r="H115" i="56" s="1"/>
  <c r="F115" i="56"/>
  <c r="D115" i="56"/>
  <c r="CQ114" i="56"/>
  <c r="CW114" i="56" s="1"/>
  <c r="CP114" i="56"/>
  <c r="CO114" i="56"/>
  <c r="CN114" i="56"/>
  <c r="CM114" i="56"/>
  <c r="CI114" i="56"/>
  <c r="CJ114" i="56" s="1"/>
  <c r="CG114" i="56"/>
  <c r="CK114" i="56" s="1"/>
  <c r="CL114" i="56" s="1"/>
  <c r="CB114" i="56"/>
  <c r="CA114" i="56"/>
  <c r="CC114" i="56" s="1"/>
  <c r="BY114" i="56"/>
  <c r="BZ114" i="56" s="1"/>
  <c r="BX114" i="56"/>
  <c r="BV114" i="56"/>
  <c r="BS114" i="56"/>
  <c r="BT114" i="56" s="1"/>
  <c r="BR114" i="56"/>
  <c r="BP114" i="56"/>
  <c r="BM114" i="56"/>
  <c r="BL114" i="56"/>
  <c r="BK114" i="56"/>
  <c r="BI114" i="56"/>
  <c r="BJ114" i="56" s="1"/>
  <c r="BH114" i="56"/>
  <c r="BF114" i="56"/>
  <c r="BD114" i="56"/>
  <c r="BC114" i="56"/>
  <c r="BB114" i="56"/>
  <c r="AZ114" i="56"/>
  <c r="AV114" i="56"/>
  <c r="AU114" i="56"/>
  <c r="AW114" i="56" s="1"/>
  <c r="AS114" i="56"/>
  <c r="AT114" i="56" s="1"/>
  <c r="AR114" i="56"/>
  <c r="AP114" i="56"/>
  <c r="AM114" i="56"/>
  <c r="AN114" i="56" s="1"/>
  <c r="AL114" i="56"/>
  <c r="AJ114" i="56"/>
  <c r="AG114" i="56"/>
  <c r="AF114" i="56"/>
  <c r="AE114" i="56"/>
  <c r="AC114" i="56"/>
  <c r="AD114" i="56" s="1"/>
  <c r="AB114" i="56"/>
  <c r="Z114" i="56"/>
  <c r="X114" i="56"/>
  <c r="W114" i="56"/>
  <c r="V114" i="56"/>
  <c r="T114" i="56"/>
  <c r="P114" i="56"/>
  <c r="O114" i="56"/>
  <c r="Q114" i="56" s="1"/>
  <c r="M114" i="56"/>
  <c r="N114" i="56" s="1"/>
  <c r="L114" i="56"/>
  <c r="J114" i="56"/>
  <c r="G114" i="56"/>
  <c r="H114" i="56" s="1"/>
  <c r="F114" i="56"/>
  <c r="D114" i="56"/>
  <c r="CP113" i="56"/>
  <c r="CO113" i="56"/>
  <c r="CM113" i="56"/>
  <c r="CQ113" i="56" s="1"/>
  <c r="CK113" i="56"/>
  <c r="CI113" i="56"/>
  <c r="CJ113" i="56" s="1"/>
  <c r="CG113" i="56"/>
  <c r="CH113" i="56" s="1"/>
  <c r="CB113" i="56"/>
  <c r="CA113" i="56"/>
  <c r="CC113" i="56" s="1"/>
  <c r="BY113" i="56"/>
  <c r="BZ113" i="56" s="1"/>
  <c r="BX113" i="56"/>
  <c r="BV113" i="56"/>
  <c r="BS113" i="56"/>
  <c r="BT113" i="56" s="1"/>
  <c r="BR113" i="56"/>
  <c r="BP113" i="56"/>
  <c r="BM113" i="56"/>
  <c r="BL113" i="56"/>
  <c r="BK113" i="56"/>
  <c r="BI113" i="56"/>
  <c r="BJ113" i="56" s="1"/>
  <c r="BH113" i="56"/>
  <c r="BF113" i="56"/>
  <c r="BD113" i="56"/>
  <c r="BC113" i="56"/>
  <c r="BB113" i="56"/>
  <c r="AZ113" i="56"/>
  <c r="AV113" i="56"/>
  <c r="AU113" i="56"/>
  <c r="AW113" i="56" s="1"/>
  <c r="AS113" i="56"/>
  <c r="AT113" i="56" s="1"/>
  <c r="AR113" i="56"/>
  <c r="AP113" i="56"/>
  <c r="AM113" i="56"/>
  <c r="AN113" i="56" s="1"/>
  <c r="AL113" i="56"/>
  <c r="AJ113" i="56"/>
  <c r="AG113" i="56"/>
  <c r="AF113" i="56"/>
  <c r="AE113" i="56"/>
  <c r="AC113" i="56"/>
  <c r="AD113" i="56" s="1"/>
  <c r="AB113" i="56"/>
  <c r="Z113" i="56"/>
  <c r="W113" i="56"/>
  <c r="X113" i="56" s="1"/>
  <c r="V113" i="56"/>
  <c r="T113" i="56"/>
  <c r="Q113" i="56"/>
  <c r="P113" i="56"/>
  <c r="O113" i="56"/>
  <c r="N113" i="56"/>
  <c r="M113" i="56"/>
  <c r="L113" i="56"/>
  <c r="J113" i="56"/>
  <c r="G113" i="56"/>
  <c r="H113" i="56" s="1"/>
  <c r="F113" i="56"/>
  <c r="D113" i="56"/>
  <c r="CO112" i="56"/>
  <c r="CQ112" i="56" s="1"/>
  <c r="CN112" i="56"/>
  <c r="CM112" i="56"/>
  <c r="CI112" i="56"/>
  <c r="CK112" i="56" s="1"/>
  <c r="CH112" i="56"/>
  <c r="CG112" i="56"/>
  <c r="CB112" i="56"/>
  <c r="CC112" i="56" s="1"/>
  <c r="CA112" i="56"/>
  <c r="BY112" i="56"/>
  <c r="BZ112" i="56" s="1"/>
  <c r="BX112" i="56"/>
  <c r="BV112" i="56"/>
  <c r="BS112" i="56"/>
  <c r="BT112" i="56" s="1"/>
  <c r="BR112" i="56"/>
  <c r="BP112" i="56"/>
  <c r="BL112" i="56"/>
  <c r="BK112" i="56"/>
  <c r="BM112" i="56" s="1"/>
  <c r="BI112" i="56"/>
  <c r="BJ112" i="56" s="1"/>
  <c r="BH112" i="56"/>
  <c r="BF112" i="56"/>
  <c r="BD112" i="56"/>
  <c r="BC112" i="56"/>
  <c r="BB112" i="56"/>
  <c r="AZ112" i="56"/>
  <c r="AV112" i="56"/>
  <c r="AW112" i="56" s="1"/>
  <c r="AU112" i="56"/>
  <c r="AS112" i="56"/>
  <c r="AT112" i="56" s="1"/>
  <c r="AR112" i="56"/>
  <c r="AP112" i="56"/>
  <c r="AM112" i="56"/>
  <c r="AN112" i="56" s="1"/>
  <c r="AL112" i="56"/>
  <c r="AJ112" i="56"/>
  <c r="AF112" i="56"/>
  <c r="AE112" i="56"/>
  <c r="AG112" i="56" s="1"/>
  <c r="AC112" i="56"/>
  <c r="AD112" i="56" s="1"/>
  <c r="AB112" i="56"/>
  <c r="Z112" i="56"/>
  <c r="W112" i="56"/>
  <c r="X112" i="56" s="1"/>
  <c r="V112" i="56"/>
  <c r="T112" i="56"/>
  <c r="P112" i="56"/>
  <c r="Q112" i="56" s="1"/>
  <c r="O112" i="56"/>
  <c r="M112" i="56"/>
  <c r="N112" i="56" s="1"/>
  <c r="L112" i="56"/>
  <c r="J112" i="56"/>
  <c r="G112" i="56"/>
  <c r="H112" i="56" s="1"/>
  <c r="F112" i="56"/>
  <c r="D112" i="56"/>
  <c r="CV111" i="56"/>
  <c r="CO111" i="56"/>
  <c r="CQ111" i="56" s="1"/>
  <c r="CN111" i="56"/>
  <c r="CM111" i="56"/>
  <c r="CK111" i="56"/>
  <c r="CL111" i="56" s="1"/>
  <c r="CI111" i="56"/>
  <c r="CJ111" i="56" s="1"/>
  <c r="CH111" i="56"/>
  <c r="CG111" i="56"/>
  <c r="CB111" i="56"/>
  <c r="CA111" i="56"/>
  <c r="CC111" i="56" s="1"/>
  <c r="BZ111" i="56"/>
  <c r="BY111" i="56"/>
  <c r="BX111" i="56"/>
  <c r="BV111" i="56"/>
  <c r="BS111" i="56"/>
  <c r="BT111" i="56" s="1"/>
  <c r="BR111" i="56"/>
  <c r="BP111" i="56"/>
  <c r="BL111" i="56"/>
  <c r="BM111" i="56" s="1"/>
  <c r="BK111" i="56"/>
  <c r="BJ111" i="56"/>
  <c r="BI111" i="56"/>
  <c r="BH111" i="56"/>
  <c r="BF111" i="56"/>
  <c r="BC111" i="56"/>
  <c r="BD111" i="56" s="1"/>
  <c r="BB111" i="56"/>
  <c r="AZ111" i="56"/>
  <c r="AV111" i="56"/>
  <c r="AU111" i="56"/>
  <c r="AW111" i="56" s="1"/>
  <c r="AS111" i="56"/>
  <c r="AT111" i="56" s="1"/>
  <c r="AR111" i="56"/>
  <c r="AP111" i="56"/>
  <c r="AN111" i="56"/>
  <c r="AM111" i="56"/>
  <c r="AL111" i="56"/>
  <c r="AJ111" i="56"/>
  <c r="AF111" i="56"/>
  <c r="AG111" i="56" s="1"/>
  <c r="AE111" i="56"/>
  <c r="AD111" i="56"/>
  <c r="AC111" i="56"/>
  <c r="AB111" i="56"/>
  <c r="Z111" i="56"/>
  <c r="W111" i="56"/>
  <c r="X111" i="56" s="1"/>
  <c r="V111" i="56"/>
  <c r="T111" i="56"/>
  <c r="P111" i="56"/>
  <c r="O111" i="56"/>
  <c r="Q111" i="56" s="1"/>
  <c r="M111" i="56"/>
  <c r="N111" i="56" s="1"/>
  <c r="L111" i="56"/>
  <c r="J111" i="56"/>
  <c r="H111" i="56"/>
  <c r="G111" i="56"/>
  <c r="F111" i="56"/>
  <c r="D111" i="56"/>
  <c r="CO110" i="56"/>
  <c r="CP110" i="56" s="1"/>
  <c r="CM110" i="56"/>
  <c r="CQ110" i="56" s="1"/>
  <c r="CJ110" i="56"/>
  <c r="CI110" i="56"/>
  <c r="CG110" i="56"/>
  <c r="CB110" i="56"/>
  <c r="CA110" i="56"/>
  <c r="CC110" i="56" s="1"/>
  <c r="BZ110" i="56"/>
  <c r="BY110" i="56"/>
  <c r="BY120" i="56" s="1"/>
  <c r="BX110" i="56"/>
  <c r="BV110" i="56"/>
  <c r="BT110" i="56"/>
  <c r="BS110" i="56"/>
  <c r="BR110" i="56"/>
  <c r="BP110" i="56"/>
  <c r="BL110" i="56"/>
  <c r="BM110" i="56" s="1"/>
  <c r="BK110" i="56"/>
  <c r="BI110" i="56"/>
  <c r="BJ110" i="56" s="1"/>
  <c r="BH110" i="56"/>
  <c r="BF110" i="56"/>
  <c r="BC110" i="56"/>
  <c r="BD110" i="56" s="1"/>
  <c r="BB110" i="56"/>
  <c r="AZ110" i="56"/>
  <c r="AW110" i="56"/>
  <c r="AV110" i="56"/>
  <c r="AU110" i="56"/>
  <c r="AS110" i="56"/>
  <c r="AT110" i="56" s="1"/>
  <c r="AR110" i="56"/>
  <c r="AP110" i="56"/>
  <c r="AN110" i="56"/>
  <c r="AM110" i="56"/>
  <c r="AL110" i="56"/>
  <c r="AJ110" i="56"/>
  <c r="AF110" i="56"/>
  <c r="AG110" i="56" s="1"/>
  <c r="AE110" i="56"/>
  <c r="AC110" i="56"/>
  <c r="AD110" i="56" s="1"/>
  <c r="AB110" i="56"/>
  <c r="Z110" i="56"/>
  <c r="W110" i="56"/>
  <c r="X110" i="56" s="1"/>
  <c r="V110" i="56"/>
  <c r="T110" i="56"/>
  <c r="P110" i="56"/>
  <c r="O110" i="56"/>
  <c r="Q110" i="56" s="1"/>
  <c r="M110" i="56"/>
  <c r="N110" i="56" s="1"/>
  <c r="L110" i="56"/>
  <c r="J110" i="56"/>
  <c r="H110" i="56"/>
  <c r="G110" i="56"/>
  <c r="F110" i="56"/>
  <c r="D110" i="56"/>
  <c r="CQ109" i="56"/>
  <c r="CW109" i="56" s="1"/>
  <c r="CO109" i="56"/>
  <c r="CP109" i="56" s="1"/>
  <c r="CM109" i="56"/>
  <c r="CN109" i="56" s="1"/>
  <c r="CI109" i="56"/>
  <c r="CJ109" i="56" s="1"/>
  <c r="CH109" i="56"/>
  <c r="CG109" i="56"/>
  <c r="CK109" i="56" s="1"/>
  <c r="CB109" i="56"/>
  <c r="CA109" i="56"/>
  <c r="CC109" i="56" s="1"/>
  <c r="BY109" i="56"/>
  <c r="BZ109" i="56" s="1"/>
  <c r="BX109" i="56"/>
  <c r="BV109" i="56"/>
  <c r="BS109" i="56"/>
  <c r="BT109" i="56" s="1"/>
  <c r="BR109" i="56"/>
  <c r="BP109" i="56"/>
  <c r="BM109" i="56"/>
  <c r="BL109" i="56"/>
  <c r="BK109" i="56"/>
  <c r="BJ109" i="56"/>
  <c r="BI109" i="56"/>
  <c r="BH109" i="56"/>
  <c r="BF109" i="56"/>
  <c r="BC109" i="56"/>
  <c r="BD109" i="56" s="1"/>
  <c r="BB109" i="56"/>
  <c r="AZ109" i="56"/>
  <c r="AV109" i="56"/>
  <c r="AU109" i="56"/>
  <c r="AW109" i="56" s="1"/>
  <c r="AS109" i="56"/>
  <c r="AT109" i="56" s="1"/>
  <c r="AR109" i="56"/>
  <c r="AP109" i="56"/>
  <c r="AM109" i="56"/>
  <c r="AN109" i="56" s="1"/>
  <c r="AL109" i="56"/>
  <c r="AJ109" i="56"/>
  <c r="AF109" i="56"/>
  <c r="AE109" i="56"/>
  <c r="AG109" i="56" s="1"/>
  <c r="AC109" i="56"/>
  <c r="AD109" i="56" s="1"/>
  <c r="AB109" i="56"/>
  <c r="Z109" i="56"/>
  <c r="W109" i="56"/>
  <c r="X109" i="56" s="1"/>
  <c r="V109" i="56"/>
  <c r="T109" i="56"/>
  <c r="P109" i="56"/>
  <c r="O109" i="56"/>
  <c r="Q109" i="56" s="1"/>
  <c r="M109" i="56"/>
  <c r="N109" i="56" s="1"/>
  <c r="L109" i="56"/>
  <c r="J109" i="56"/>
  <c r="G109" i="56"/>
  <c r="H109" i="56" s="1"/>
  <c r="F109" i="56"/>
  <c r="D109" i="56"/>
  <c r="A109" i="56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CV108" i="56"/>
  <c r="CQ108" i="56"/>
  <c r="CW108" i="56" s="1"/>
  <c r="CO108" i="56"/>
  <c r="CP108" i="56" s="1"/>
  <c r="CN108" i="56"/>
  <c r="CM108" i="56"/>
  <c r="CJ108" i="56"/>
  <c r="CI108" i="56"/>
  <c r="CG108" i="56"/>
  <c r="CK108" i="56" s="1"/>
  <c r="CL108" i="56" s="1"/>
  <c r="CB108" i="56"/>
  <c r="CA108" i="56"/>
  <c r="CC108" i="56" s="1"/>
  <c r="BY108" i="56"/>
  <c r="BZ108" i="56" s="1"/>
  <c r="BX108" i="56"/>
  <c r="BV108" i="56"/>
  <c r="BS108" i="56"/>
  <c r="BT108" i="56" s="1"/>
  <c r="BR108" i="56"/>
  <c r="BP108" i="56"/>
  <c r="BL108" i="56"/>
  <c r="BM108" i="56" s="1"/>
  <c r="BK108" i="56"/>
  <c r="BJ108" i="56"/>
  <c r="BI108" i="56"/>
  <c r="BH108" i="56"/>
  <c r="BF108" i="56"/>
  <c r="BC108" i="56"/>
  <c r="BD108" i="56" s="1"/>
  <c r="BB108" i="56"/>
  <c r="AZ108" i="56"/>
  <c r="AV108" i="56"/>
  <c r="AU108" i="56"/>
  <c r="AW108" i="56" s="1"/>
  <c r="AT108" i="56"/>
  <c r="AS108" i="56"/>
  <c r="AR108" i="56"/>
  <c r="AP108" i="56"/>
  <c r="AM108" i="56"/>
  <c r="AN108" i="56" s="1"/>
  <c r="AL108" i="56"/>
  <c r="AJ108" i="56"/>
  <c r="AF108" i="56"/>
  <c r="AE108" i="56"/>
  <c r="AG108" i="56" s="1"/>
  <c r="AD108" i="56"/>
  <c r="AC108" i="56"/>
  <c r="AB108" i="56"/>
  <c r="Z108" i="56"/>
  <c r="W108" i="56"/>
  <c r="X108" i="56" s="1"/>
  <c r="V108" i="56"/>
  <c r="T108" i="56"/>
  <c r="P108" i="56"/>
  <c r="O108" i="56"/>
  <c r="Q108" i="56" s="1"/>
  <c r="M108" i="56"/>
  <c r="N108" i="56" s="1"/>
  <c r="L108" i="56"/>
  <c r="J108" i="56"/>
  <c r="G108" i="56"/>
  <c r="H108" i="56" s="1"/>
  <c r="F108" i="56"/>
  <c r="D108" i="56"/>
  <c r="CW107" i="56"/>
  <c r="CQ107" i="56"/>
  <c r="CR107" i="56" s="1"/>
  <c r="CO107" i="56"/>
  <c r="CP107" i="56" s="1"/>
  <c r="CN107" i="56"/>
  <c r="CM107" i="56"/>
  <c r="CI107" i="56"/>
  <c r="CJ107" i="56" s="1"/>
  <c r="CG107" i="56"/>
  <c r="CK107" i="56" s="1"/>
  <c r="CE107" i="56"/>
  <c r="CE108" i="56" s="1"/>
  <c r="CE109" i="56" s="1"/>
  <c r="CE110" i="56" s="1"/>
  <c r="CE111" i="56" s="1"/>
  <c r="CE112" i="56" s="1"/>
  <c r="CE113" i="56" s="1"/>
  <c r="CE114" i="56" s="1"/>
  <c r="CE115" i="56" s="1"/>
  <c r="CE116" i="56" s="1"/>
  <c r="CE117" i="56" s="1"/>
  <c r="CE118" i="56" s="1"/>
  <c r="CE119" i="56" s="1"/>
  <c r="CE120" i="56" s="1"/>
  <c r="CE121" i="56" s="1"/>
  <c r="CB107" i="56"/>
  <c r="CA107" i="56"/>
  <c r="CC107" i="56" s="1"/>
  <c r="BY107" i="56"/>
  <c r="BZ107" i="56" s="1"/>
  <c r="BX107" i="56"/>
  <c r="BV107" i="56"/>
  <c r="BT107" i="56"/>
  <c r="BS107" i="56"/>
  <c r="BR107" i="56"/>
  <c r="BP107" i="56"/>
  <c r="BL107" i="56"/>
  <c r="BK107" i="56"/>
  <c r="BM107" i="56" s="1"/>
  <c r="BJ107" i="56"/>
  <c r="BI107" i="56"/>
  <c r="BH107" i="56"/>
  <c r="BF107" i="56"/>
  <c r="BC107" i="56"/>
  <c r="BD107" i="56" s="1"/>
  <c r="BB107" i="56"/>
  <c r="AZ107" i="56"/>
  <c r="AW107" i="56"/>
  <c r="AV107" i="56"/>
  <c r="AU107" i="56"/>
  <c r="AS107" i="56"/>
  <c r="AT107" i="56" s="1"/>
  <c r="AR107" i="56"/>
  <c r="AP107" i="56"/>
  <c r="AN107" i="56"/>
  <c r="AM107" i="56"/>
  <c r="AL107" i="56"/>
  <c r="AJ107" i="56"/>
  <c r="AF107" i="56"/>
  <c r="AE107" i="56"/>
  <c r="AG107" i="56" s="1"/>
  <c r="AD107" i="56"/>
  <c r="AC107" i="56"/>
  <c r="AB107" i="56"/>
  <c r="Z107" i="56"/>
  <c r="W107" i="56"/>
  <c r="X107" i="56" s="1"/>
  <c r="V107" i="56"/>
  <c r="T107" i="56"/>
  <c r="P107" i="56"/>
  <c r="Q107" i="56" s="1"/>
  <c r="O107" i="56"/>
  <c r="N107" i="56"/>
  <c r="M107" i="56"/>
  <c r="L107" i="56"/>
  <c r="J107" i="56"/>
  <c r="H107" i="56"/>
  <c r="G107" i="56"/>
  <c r="F107" i="56"/>
  <c r="D107" i="56"/>
  <c r="CO106" i="56"/>
  <c r="CP106" i="56" s="1"/>
  <c r="CM106" i="56"/>
  <c r="CI106" i="56"/>
  <c r="CJ106" i="56" s="1"/>
  <c r="CG106" i="56"/>
  <c r="CK106" i="56" s="1"/>
  <c r="CC106" i="56"/>
  <c r="CB106" i="56"/>
  <c r="CA106" i="56"/>
  <c r="BZ106" i="56"/>
  <c r="BY106" i="56"/>
  <c r="BX106" i="56"/>
  <c r="BV106" i="56"/>
  <c r="BT106" i="56"/>
  <c r="BS106" i="56"/>
  <c r="BR106" i="56"/>
  <c r="BP106" i="56"/>
  <c r="BL106" i="56"/>
  <c r="BK106" i="56"/>
  <c r="BM106" i="56" s="1"/>
  <c r="BI106" i="56"/>
  <c r="BJ106" i="56" s="1"/>
  <c r="BH106" i="56"/>
  <c r="BF106" i="56"/>
  <c r="BC106" i="56"/>
  <c r="BD106" i="56" s="1"/>
  <c r="BB106" i="56"/>
  <c r="AZ106" i="56"/>
  <c r="AW106" i="56"/>
  <c r="AV106" i="56"/>
  <c r="AU106" i="56"/>
  <c r="AT106" i="56"/>
  <c r="AS106" i="56"/>
  <c r="AR106" i="56"/>
  <c r="AP106" i="56"/>
  <c r="AN106" i="56"/>
  <c r="AM106" i="56"/>
  <c r="AL106" i="56"/>
  <c r="AJ106" i="56"/>
  <c r="AF106" i="56"/>
  <c r="AE106" i="56"/>
  <c r="AD106" i="56"/>
  <c r="AC106" i="56"/>
  <c r="AB106" i="56"/>
  <c r="Z106" i="56"/>
  <c r="W106" i="56"/>
  <c r="X106" i="56" s="1"/>
  <c r="V106" i="56"/>
  <c r="T106" i="56"/>
  <c r="Q106" i="56"/>
  <c r="P106" i="56"/>
  <c r="O106" i="56"/>
  <c r="N106" i="56"/>
  <c r="M106" i="56"/>
  <c r="L106" i="56"/>
  <c r="J106" i="56"/>
  <c r="H106" i="56"/>
  <c r="G106" i="56"/>
  <c r="F106" i="56"/>
  <c r="D106" i="56"/>
  <c r="CO105" i="56"/>
  <c r="CP105" i="56" s="1"/>
  <c r="CM105" i="56"/>
  <c r="CQ105" i="56" s="1"/>
  <c r="CR105" i="56" s="1"/>
  <c r="CI105" i="56"/>
  <c r="CK105" i="56" s="1"/>
  <c r="CL105" i="56" s="1"/>
  <c r="CG105" i="56"/>
  <c r="CH105" i="56" s="1"/>
  <c r="CB105" i="56"/>
  <c r="CA105" i="56"/>
  <c r="CC105" i="56" s="1"/>
  <c r="BY105" i="56"/>
  <c r="BZ105" i="56" s="1"/>
  <c r="BX105" i="56"/>
  <c r="BV105" i="56"/>
  <c r="BS105" i="56"/>
  <c r="BT105" i="56" s="1"/>
  <c r="BR105" i="56"/>
  <c r="BP105" i="56"/>
  <c r="BL105" i="56"/>
  <c r="BK105" i="56"/>
  <c r="BM105" i="56" s="1"/>
  <c r="BJ105" i="56"/>
  <c r="BI105" i="56"/>
  <c r="BH105" i="56"/>
  <c r="BF105" i="56"/>
  <c r="BD105" i="56"/>
  <c r="BC105" i="56"/>
  <c r="BB105" i="56"/>
  <c r="AZ105" i="56"/>
  <c r="AV105" i="56"/>
  <c r="AU105" i="56"/>
  <c r="AW105" i="56" s="1"/>
  <c r="AS105" i="56"/>
  <c r="AT105" i="56" s="1"/>
  <c r="AR105" i="56"/>
  <c r="AP105" i="56"/>
  <c r="AM105" i="56"/>
  <c r="AN105" i="56" s="1"/>
  <c r="AL105" i="56"/>
  <c r="AJ105" i="56"/>
  <c r="AF105" i="56"/>
  <c r="AF120" i="56" s="1"/>
  <c r="AE105" i="56"/>
  <c r="AG105" i="56" s="1"/>
  <c r="AD105" i="56"/>
  <c r="AC105" i="56"/>
  <c r="AB105" i="56"/>
  <c r="Z105" i="56"/>
  <c r="X105" i="56"/>
  <c r="W105" i="56"/>
  <c r="V105" i="56"/>
  <c r="T105" i="56"/>
  <c r="P105" i="56"/>
  <c r="O105" i="56"/>
  <c r="Q105" i="56" s="1"/>
  <c r="N105" i="56"/>
  <c r="M105" i="56"/>
  <c r="L105" i="56"/>
  <c r="J105" i="56"/>
  <c r="G105" i="56"/>
  <c r="H105" i="56" s="1"/>
  <c r="F105" i="56"/>
  <c r="D105" i="56"/>
  <c r="CV104" i="56"/>
  <c r="CP104" i="56"/>
  <c r="CO104" i="56"/>
  <c r="CM104" i="56"/>
  <c r="CQ104" i="56" s="1"/>
  <c r="CR104" i="56" s="1"/>
  <c r="CI104" i="56"/>
  <c r="CJ104" i="56" s="1"/>
  <c r="CG104" i="56"/>
  <c r="CK104" i="56" s="1"/>
  <c r="CL104" i="56" s="1"/>
  <c r="CC104" i="56"/>
  <c r="CB104" i="56"/>
  <c r="CA104" i="56"/>
  <c r="BZ104" i="56"/>
  <c r="BY104" i="56"/>
  <c r="BX104" i="56"/>
  <c r="BV104" i="56"/>
  <c r="BT104" i="56"/>
  <c r="BS104" i="56"/>
  <c r="BR104" i="56"/>
  <c r="BP104" i="56"/>
  <c r="BM104" i="56"/>
  <c r="BL104" i="56"/>
  <c r="BK104" i="56"/>
  <c r="BJ104" i="56"/>
  <c r="BI104" i="56"/>
  <c r="BH104" i="56"/>
  <c r="BF104" i="56"/>
  <c r="BC104" i="56"/>
  <c r="BD104" i="56" s="1"/>
  <c r="BB104" i="56"/>
  <c r="AZ104" i="56"/>
  <c r="AW104" i="56"/>
  <c r="AV104" i="56"/>
  <c r="AU104" i="56"/>
  <c r="AT104" i="56"/>
  <c r="AS104" i="56"/>
  <c r="AR104" i="56"/>
  <c r="AP104" i="56"/>
  <c r="AN104" i="56"/>
  <c r="AM104" i="56"/>
  <c r="AL104" i="56"/>
  <c r="AJ104" i="56"/>
  <c r="AG104" i="56"/>
  <c r="AF104" i="56"/>
  <c r="AE104" i="56"/>
  <c r="AD104" i="56"/>
  <c r="AC104" i="56"/>
  <c r="AB104" i="56"/>
  <c r="Z104" i="56"/>
  <c r="W104" i="56"/>
  <c r="X104" i="56" s="1"/>
  <c r="V104" i="56"/>
  <c r="T104" i="56"/>
  <c r="Q104" i="56"/>
  <c r="P104" i="56"/>
  <c r="O104" i="56"/>
  <c r="N104" i="56"/>
  <c r="M104" i="56"/>
  <c r="L104" i="56"/>
  <c r="J104" i="56"/>
  <c r="H104" i="56"/>
  <c r="G104" i="56"/>
  <c r="F104" i="56"/>
  <c r="D104" i="56"/>
  <c r="CO103" i="56"/>
  <c r="CP103" i="56" s="1"/>
  <c r="CM103" i="56"/>
  <c r="CQ103" i="56" s="1"/>
  <c r="CI103" i="56"/>
  <c r="CK103" i="56" s="1"/>
  <c r="CG103" i="56"/>
  <c r="CH103" i="56" s="1"/>
  <c r="CE103" i="56"/>
  <c r="CE104" i="56" s="1"/>
  <c r="CE105" i="56" s="1"/>
  <c r="CE106" i="56" s="1"/>
  <c r="CC103" i="56"/>
  <c r="CB103" i="56"/>
  <c r="CA103" i="56"/>
  <c r="BY103" i="56"/>
  <c r="BZ103" i="56" s="1"/>
  <c r="BX103" i="56"/>
  <c r="BV103" i="56"/>
  <c r="BT103" i="56"/>
  <c r="BS103" i="56"/>
  <c r="BR103" i="56"/>
  <c r="BP103" i="56"/>
  <c r="BL103" i="56"/>
  <c r="BK103" i="56"/>
  <c r="BM103" i="56" s="1"/>
  <c r="BI103" i="56"/>
  <c r="BH103" i="56"/>
  <c r="BF103" i="56"/>
  <c r="BC103" i="56"/>
  <c r="BD103" i="56" s="1"/>
  <c r="BB103" i="56"/>
  <c r="AZ103" i="56"/>
  <c r="AW103" i="56"/>
  <c r="AV103" i="56"/>
  <c r="AU103" i="56"/>
  <c r="AS103" i="56"/>
  <c r="AT103" i="56" s="1"/>
  <c r="AR103" i="56"/>
  <c r="AP103" i="56"/>
  <c r="AN103" i="56"/>
  <c r="AM103" i="56"/>
  <c r="AL103" i="56"/>
  <c r="AJ103" i="56"/>
  <c r="AF103" i="56"/>
  <c r="AE103" i="56"/>
  <c r="AG103" i="56" s="1"/>
  <c r="AC103" i="56"/>
  <c r="AD103" i="56" s="1"/>
  <c r="AB103" i="56"/>
  <c r="Z103" i="56"/>
  <c r="W103" i="56"/>
  <c r="X103" i="56" s="1"/>
  <c r="V103" i="56"/>
  <c r="T103" i="56"/>
  <c r="Q103" i="56"/>
  <c r="P103" i="56"/>
  <c r="O103" i="56"/>
  <c r="M103" i="56"/>
  <c r="N103" i="56" s="1"/>
  <c r="L103" i="56"/>
  <c r="J103" i="56"/>
  <c r="H103" i="56"/>
  <c r="G103" i="56"/>
  <c r="F103" i="56"/>
  <c r="D103" i="56"/>
  <c r="CV102" i="56"/>
  <c r="CO102" i="56"/>
  <c r="CP102" i="56" s="1"/>
  <c r="CM102" i="56"/>
  <c r="CQ102" i="56" s="1"/>
  <c r="CL102" i="56"/>
  <c r="CK102" i="56"/>
  <c r="CJ102" i="56"/>
  <c r="CI102" i="56"/>
  <c r="CH102" i="56"/>
  <c r="CG102" i="56"/>
  <c r="CC102" i="56"/>
  <c r="CB102" i="56"/>
  <c r="CA102" i="56"/>
  <c r="BY102" i="56"/>
  <c r="BZ102" i="56" s="1"/>
  <c r="BX102" i="56"/>
  <c r="BV102" i="56"/>
  <c r="BS102" i="56"/>
  <c r="BT102" i="56" s="1"/>
  <c r="BR102" i="56"/>
  <c r="BP102" i="56"/>
  <c r="BL102" i="56"/>
  <c r="BK102" i="56"/>
  <c r="BM102" i="56" s="1"/>
  <c r="BI102" i="56"/>
  <c r="BJ102" i="56" s="1"/>
  <c r="BH102" i="56"/>
  <c r="BF102" i="56"/>
  <c r="BC102" i="56"/>
  <c r="BD102" i="56" s="1"/>
  <c r="BB102" i="56"/>
  <c r="AZ102" i="56"/>
  <c r="AW102" i="56"/>
  <c r="AV102" i="56"/>
  <c r="AU102" i="56"/>
  <c r="AS102" i="56"/>
  <c r="AT102" i="56" s="1"/>
  <c r="AR102" i="56"/>
  <c r="AP102" i="56"/>
  <c r="AM102" i="56"/>
  <c r="AN102" i="56" s="1"/>
  <c r="AL102" i="56"/>
  <c r="AJ102" i="56"/>
  <c r="AF102" i="56"/>
  <c r="AE102" i="56"/>
  <c r="AG102" i="56" s="1"/>
  <c r="AC102" i="56"/>
  <c r="AD102" i="56" s="1"/>
  <c r="AB102" i="56"/>
  <c r="Z102" i="56"/>
  <c r="W102" i="56"/>
  <c r="X102" i="56" s="1"/>
  <c r="V102" i="56"/>
  <c r="T102" i="56"/>
  <c r="Q102" i="56"/>
  <c r="P102" i="56"/>
  <c r="O102" i="56"/>
  <c r="M102" i="56"/>
  <c r="N102" i="56" s="1"/>
  <c r="L102" i="56"/>
  <c r="J102" i="56"/>
  <c r="G102" i="56"/>
  <c r="H102" i="56" s="1"/>
  <c r="F102" i="56"/>
  <c r="D102" i="56"/>
  <c r="A102" i="56"/>
  <c r="A103" i="56" s="1"/>
  <c r="A104" i="56" s="1"/>
  <c r="A105" i="56" s="1"/>
  <c r="A106" i="56" s="1"/>
  <c r="A107" i="56" s="1"/>
  <c r="A108" i="56" s="1"/>
  <c r="CT101" i="56"/>
  <c r="CT102" i="56" s="1"/>
  <c r="CT103" i="56" s="1"/>
  <c r="CT104" i="56" s="1"/>
  <c r="CT105" i="56" s="1"/>
  <c r="CT106" i="56" s="1"/>
  <c r="CT107" i="56" s="1"/>
  <c r="CT108" i="56" s="1"/>
  <c r="CT109" i="56" s="1"/>
  <c r="CT110" i="56" s="1"/>
  <c r="CT111" i="56" s="1"/>
  <c r="CT112" i="56" s="1"/>
  <c r="CT113" i="56" s="1"/>
  <c r="CT114" i="56" s="1"/>
  <c r="CT115" i="56" s="1"/>
  <c r="CT116" i="56" s="1"/>
  <c r="CT117" i="56" s="1"/>
  <c r="CT118" i="56" s="1"/>
  <c r="CT119" i="56" s="1"/>
  <c r="CT120" i="56" s="1"/>
  <c r="CT121" i="56" s="1"/>
  <c r="CO101" i="56"/>
  <c r="CP101" i="56" s="1"/>
  <c r="CM101" i="56"/>
  <c r="CQ101" i="56" s="1"/>
  <c r="CI101" i="56"/>
  <c r="CJ101" i="56" s="1"/>
  <c r="CH101" i="56"/>
  <c r="CG101" i="56"/>
  <c r="CK101" i="56" s="1"/>
  <c r="CE101" i="56"/>
  <c r="CE102" i="56" s="1"/>
  <c r="CB101" i="56"/>
  <c r="CA101" i="56"/>
  <c r="CC101" i="56" s="1"/>
  <c r="BZ101" i="56"/>
  <c r="BY101" i="56"/>
  <c r="BX101" i="56"/>
  <c r="BV101" i="56"/>
  <c r="BS101" i="56"/>
  <c r="BT101" i="56" s="1"/>
  <c r="BR101" i="56"/>
  <c r="BP101" i="56"/>
  <c r="BL101" i="56"/>
  <c r="BM101" i="56" s="1"/>
  <c r="BK101" i="56"/>
  <c r="BI101" i="56"/>
  <c r="BJ101" i="56" s="1"/>
  <c r="BH101" i="56"/>
  <c r="BF101" i="56"/>
  <c r="BC101" i="56"/>
  <c r="BD101" i="56" s="1"/>
  <c r="BB101" i="56"/>
  <c r="AZ101" i="56"/>
  <c r="AV101" i="56"/>
  <c r="AU101" i="56"/>
  <c r="AW101" i="56" s="1"/>
  <c r="AS101" i="56"/>
  <c r="AT101" i="56" s="1"/>
  <c r="AR101" i="56"/>
  <c r="AP101" i="56"/>
  <c r="AM101" i="56"/>
  <c r="AL101" i="56"/>
  <c r="AJ101" i="56"/>
  <c r="AF101" i="56"/>
  <c r="AG101" i="56" s="1"/>
  <c r="AE101" i="56"/>
  <c r="AC101" i="56"/>
  <c r="AD101" i="56" s="1"/>
  <c r="AB101" i="56"/>
  <c r="Z101" i="56"/>
  <c r="W101" i="56"/>
  <c r="X101" i="56" s="1"/>
  <c r="V101" i="56"/>
  <c r="T101" i="56"/>
  <c r="P101" i="56"/>
  <c r="O101" i="56"/>
  <c r="Q101" i="56" s="1"/>
  <c r="N101" i="56"/>
  <c r="M101" i="56"/>
  <c r="L101" i="56"/>
  <c r="J101" i="56"/>
  <c r="H101" i="56"/>
  <c r="G101" i="56"/>
  <c r="F101" i="56"/>
  <c r="D101" i="56"/>
  <c r="A101" i="56"/>
  <c r="CO100" i="56"/>
  <c r="CM100" i="56"/>
  <c r="CI100" i="56"/>
  <c r="CG100" i="56"/>
  <c r="CK100" i="56" s="1"/>
  <c r="CB100" i="56"/>
  <c r="CB120" i="56" s="1"/>
  <c r="CA100" i="56"/>
  <c r="CA120" i="56" s="1"/>
  <c r="BZ100" i="56"/>
  <c r="BY100" i="56"/>
  <c r="BX100" i="56"/>
  <c r="BV100" i="56"/>
  <c r="BT100" i="56"/>
  <c r="BS100" i="56"/>
  <c r="BR100" i="56"/>
  <c r="BP100" i="56"/>
  <c r="BL100" i="56"/>
  <c r="BK100" i="56"/>
  <c r="BM100" i="56" s="1"/>
  <c r="BI100" i="56"/>
  <c r="BJ100" i="56" s="1"/>
  <c r="BH100" i="56"/>
  <c r="BF100" i="56"/>
  <c r="BC100" i="56"/>
  <c r="BB100" i="56"/>
  <c r="AZ100" i="56"/>
  <c r="AV100" i="56"/>
  <c r="AU100" i="56"/>
  <c r="AT100" i="56"/>
  <c r="AS100" i="56"/>
  <c r="AR100" i="56"/>
  <c r="AP100" i="56"/>
  <c r="AN100" i="56"/>
  <c r="AM100" i="56"/>
  <c r="AL100" i="56"/>
  <c r="AJ100" i="56"/>
  <c r="AF100" i="56"/>
  <c r="AE100" i="56"/>
  <c r="AG100" i="56" s="1"/>
  <c r="AD100" i="56"/>
  <c r="AC100" i="56"/>
  <c r="AB100" i="56"/>
  <c r="Z100" i="56"/>
  <c r="W100" i="56"/>
  <c r="V100" i="56"/>
  <c r="T100" i="56"/>
  <c r="P100" i="56"/>
  <c r="O100" i="56"/>
  <c r="N100" i="56"/>
  <c r="M100" i="56"/>
  <c r="L100" i="56"/>
  <c r="J100" i="56"/>
  <c r="H100" i="56"/>
  <c r="G100" i="56"/>
  <c r="F100" i="56"/>
  <c r="D100" i="56"/>
  <c r="CT98" i="56"/>
  <c r="CI98" i="56"/>
  <c r="BW98" i="56"/>
  <c r="BX98" i="56" s="1"/>
  <c r="BU98" i="56"/>
  <c r="BR98" i="56"/>
  <c r="BQ98" i="56"/>
  <c r="BQ121" i="56" s="1"/>
  <c r="BP98" i="56"/>
  <c r="BO98" i="56"/>
  <c r="BH98" i="56"/>
  <c r="BG98" i="56"/>
  <c r="BG121" i="56" s="1"/>
  <c r="BH121" i="56" s="1"/>
  <c r="BE98" i="56"/>
  <c r="BF98" i="56" s="1"/>
  <c r="BB98" i="56"/>
  <c r="BA98" i="56"/>
  <c r="AY98" i="56"/>
  <c r="AQ98" i="56"/>
  <c r="AO98" i="56"/>
  <c r="AM98" i="56"/>
  <c r="AK98" i="56"/>
  <c r="AJ98" i="56"/>
  <c r="AI98" i="56"/>
  <c r="AI121" i="56" s="1"/>
  <c r="AA98" i="56"/>
  <c r="AB98" i="56" s="1"/>
  <c r="Z98" i="56"/>
  <c r="Y98" i="56"/>
  <c r="U98" i="56"/>
  <c r="U121" i="56" s="1"/>
  <c r="S98" i="56"/>
  <c r="S121" i="56" s="1"/>
  <c r="T121" i="56" s="1"/>
  <c r="L98" i="56"/>
  <c r="K98" i="56"/>
  <c r="J98" i="56"/>
  <c r="I98" i="56"/>
  <c r="E98" i="56"/>
  <c r="C98" i="56"/>
  <c r="CO97" i="56"/>
  <c r="CP97" i="56" s="1"/>
  <c r="CM97" i="56"/>
  <c r="CQ97" i="56" s="1"/>
  <c r="CI97" i="56"/>
  <c r="CJ97" i="56" s="1"/>
  <c r="CG97" i="56"/>
  <c r="CK97" i="56" s="1"/>
  <c r="CB97" i="56"/>
  <c r="CA97" i="56"/>
  <c r="CC97" i="56" s="1"/>
  <c r="BY97" i="56"/>
  <c r="BZ97" i="56" s="1"/>
  <c r="BX97" i="56"/>
  <c r="BV97" i="56"/>
  <c r="BS97" i="56"/>
  <c r="BT97" i="56" s="1"/>
  <c r="BR97" i="56"/>
  <c r="BP97" i="56"/>
  <c r="BL97" i="56"/>
  <c r="BK97" i="56"/>
  <c r="BM97" i="56" s="1"/>
  <c r="BI97" i="56"/>
  <c r="BJ97" i="56" s="1"/>
  <c r="BH97" i="56"/>
  <c r="BF97" i="56"/>
  <c r="BD97" i="56"/>
  <c r="BC97" i="56"/>
  <c r="BB97" i="56"/>
  <c r="AZ97" i="56"/>
  <c r="AV97" i="56"/>
  <c r="AU97" i="56"/>
  <c r="AW97" i="56" s="1"/>
  <c r="AT97" i="56"/>
  <c r="AS97" i="56"/>
  <c r="AR97" i="56"/>
  <c r="AP97" i="56"/>
  <c r="AM97" i="56"/>
  <c r="AN97" i="56" s="1"/>
  <c r="AL97" i="56"/>
  <c r="AJ97" i="56"/>
  <c r="AG97" i="56"/>
  <c r="AF97" i="56"/>
  <c r="AE97" i="56"/>
  <c r="AC97" i="56"/>
  <c r="AD97" i="56" s="1"/>
  <c r="AB97" i="56"/>
  <c r="Z97" i="56"/>
  <c r="X97" i="56"/>
  <c r="W97" i="56"/>
  <c r="V97" i="56"/>
  <c r="T97" i="56"/>
  <c r="P97" i="56"/>
  <c r="O97" i="56"/>
  <c r="Q97" i="56" s="1"/>
  <c r="N97" i="56"/>
  <c r="M97" i="56"/>
  <c r="L97" i="56"/>
  <c r="J97" i="56"/>
  <c r="H97" i="56"/>
  <c r="G97" i="56"/>
  <c r="F97" i="56"/>
  <c r="D97" i="56"/>
  <c r="CP96" i="56"/>
  <c r="CO96" i="56"/>
  <c r="CM96" i="56"/>
  <c r="CQ96" i="56" s="1"/>
  <c r="CR96" i="56" s="1"/>
  <c r="CI96" i="56"/>
  <c r="CJ96" i="56" s="1"/>
  <c r="CG96" i="56"/>
  <c r="CK96" i="56" s="1"/>
  <c r="CL96" i="56" s="1"/>
  <c r="CB96" i="56"/>
  <c r="CA96" i="56"/>
  <c r="CC96" i="56" s="1"/>
  <c r="BY96" i="56"/>
  <c r="BZ96" i="56" s="1"/>
  <c r="BX96" i="56"/>
  <c r="BV96" i="56"/>
  <c r="BS96" i="56"/>
  <c r="BT96" i="56" s="1"/>
  <c r="BR96" i="56"/>
  <c r="BP96" i="56"/>
  <c r="BM96" i="56"/>
  <c r="BL96" i="56"/>
  <c r="BK96" i="56"/>
  <c r="BJ96" i="56"/>
  <c r="BI96" i="56"/>
  <c r="BH96" i="56"/>
  <c r="BF96" i="56"/>
  <c r="BC96" i="56"/>
  <c r="BD96" i="56" s="1"/>
  <c r="BB96" i="56"/>
  <c r="AZ96" i="56"/>
  <c r="AV96" i="56"/>
  <c r="AU96" i="56"/>
  <c r="AW96" i="56" s="1"/>
  <c r="AS96" i="56"/>
  <c r="AT96" i="56" s="1"/>
  <c r="AR96" i="56"/>
  <c r="AP96" i="56"/>
  <c r="AN96" i="56"/>
  <c r="AM96" i="56"/>
  <c r="AL96" i="56"/>
  <c r="AJ96" i="56"/>
  <c r="AG96" i="56"/>
  <c r="AF96" i="56"/>
  <c r="AE96" i="56"/>
  <c r="AD96" i="56"/>
  <c r="AC96" i="56"/>
  <c r="AB96" i="56"/>
  <c r="Z96" i="56"/>
  <c r="W96" i="56"/>
  <c r="W98" i="56" s="1"/>
  <c r="X98" i="56" s="1"/>
  <c r="V96" i="56"/>
  <c r="T96" i="56"/>
  <c r="P96" i="56"/>
  <c r="P98" i="56" s="1"/>
  <c r="O96" i="56"/>
  <c r="M96" i="56"/>
  <c r="N96" i="56" s="1"/>
  <c r="L96" i="56"/>
  <c r="J96" i="56"/>
  <c r="G96" i="56"/>
  <c r="H96" i="56" s="1"/>
  <c r="F96" i="56"/>
  <c r="D96" i="56"/>
  <c r="CP95" i="56"/>
  <c r="CO95" i="56"/>
  <c r="CN95" i="56"/>
  <c r="CM95" i="56"/>
  <c r="CQ95" i="56" s="1"/>
  <c r="CI95" i="56"/>
  <c r="CJ95" i="56" s="1"/>
  <c r="CG95" i="56"/>
  <c r="CK95" i="56" s="1"/>
  <c r="CB95" i="56"/>
  <c r="CC95" i="56" s="1"/>
  <c r="CA95" i="56"/>
  <c r="BY95" i="56"/>
  <c r="BZ95" i="56" s="1"/>
  <c r="BX95" i="56"/>
  <c r="BV95" i="56"/>
  <c r="BT95" i="56"/>
  <c r="BS95" i="56"/>
  <c r="BR95" i="56"/>
  <c r="BP95" i="56"/>
  <c r="BL95" i="56"/>
  <c r="BM95" i="56" s="1"/>
  <c r="BK95" i="56"/>
  <c r="BJ95" i="56"/>
  <c r="BI95" i="56"/>
  <c r="BH95" i="56"/>
  <c r="BF95" i="56"/>
  <c r="BC95" i="56"/>
  <c r="BD95" i="56" s="1"/>
  <c r="BB95" i="56"/>
  <c r="AZ95" i="56"/>
  <c r="AV95" i="56"/>
  <c r="AW95" i="56" s="1"/>
  <c r="AU95" i="56"/>
  <c r="AS95" i="56"/>
  <c r="AT95" i="56" s="1"/>
  <c r="AR95" i="56"/>
  <c r="AP95" i="56"/>
  <c r="AN95" i="56"/>
  <c r="AM95" i="56"/>
  <c r="AL95" i="56"/>
  <c r="AJ95" i="56"/>
  <c r="AF95" i="56"/>
  <c r="AE95" i="56"/>
  <c r="AG95" i="56" s="1"/>
  <c r="AC95" i="56"/>
  <c r="AD95" i="56" s="1"/>
  <c r="AB95" i="56"/>
  <c r="Z95" i="56"/>
  <c r="X95" i="56"/>
  <c r="W95" i="56"/>
  <c r="V95" i="56"/>
  <c r="T95" i="56"/>
  <c r="Q95" i="56"/>
  <c r="P95" i="56"/>
  <c r="O95" i="56"/>
  <c r="M95" i="56"/>
  <c r="N95" i="56" s="1"/>
  <c r="L95" i="56"/>
  <c r="J95" i="56"/>
  <c r="H95" i="56"/>
  <c r="G95" i="56"/>
  <c r="F95" i="56"/>
  <c r="D95" i="56"/>
  <c r="CV94" i="56"/>
  <c r="CO94" i="56"/>
  <c r="CP94" i="56" s="1"/>
  <c r="CM94" i="56"/>
  <c r="CQ94" i="56" s="1"/>
  <c r="CK94" i="56"/>
  <c r="CL94" i="56" s="1"/>
  <c r="CJ94" i="56"/>
  <c r="CI94" i="56"/>
  <c r="CH94" i="56"/>
  <c r="CG94" i="56"/>
  <c r="CC94" i="56"/>
  <c r="CB94" i="56"/>
  <c r="CA94" i="56"/>
  <c r="BY94" i="56"/>
  <c r="BZ94" i="56" s="1"/>
  <c r="BX94" i="56"/>
  <c r="BV94" i="56"/>
  <c r="BT94" i="56"/>
  <c r="BS94" i="56"/>
  <c r="BR94" i="56"/>
  <c r="BP94" i="56"/>
  <c r="BL94" i="56"/>
  <c r="BK94" i="56"/>
  <c r="BM94" i="56" s="1"/>
  <c r="BJ94" i="56"/>
  <c r="BI94" i="56"/>
  <c r="BH94" i="56"/>
  <c r="BF94" i="56"/>
  <c r="BC94" i="56"/>
  <c r="BD94" i="56" s="1"/>
  <c r="BB94" i="56"/>
  <c r="AZ94" i="56"/>
  <c r="AW94" i="56"/>
  <c r="AV94" i="56"/>
  <c r="AU94" i="56"/>
  <c r="AS94" i="56"/>
  <c r="AR94" i="56"/>
  <c r="AP94" i="56"/>
  <c r="AM94" i="56"/>
  <c r="AN94" i="56" s="1"/>
  <c r="AL94" i="56"/>
  <c r="AJ94" i="56"/>
  <c r="AG94" i="56"/>
  <c r="AF94" i="56"/>
  <c r="AE94" i="56"/>
  <c r="AC94" i="56"/>
  <c r="AD94" i="56" s="1"/>
  <c r="AB94" i="56"/>
  <c r="Z94" i="56"/>
  <c r="W94" i="56"/>
  <c r="X94" i="56" s="1"/>
  <c r="V94" i="56"/>
  <c r="T94" i="56"/>
  <c r="Q94" i="56"/>
  <c r="P94" i="56"/>
  <c r="O94" i="56"/>
  <c r="M94" i="56"/>
  <c r="N94" i="56" s="1"/>
  <c r="L94" i="56"/>
  <c r="J94" i="56"/>
  <c r="G94" i="56"/>
  <c r="H94" i="56" s="1"/>
  <c r="F94" i="56"/>
  <c r="D94" i="56"/>
  <c r="CW93" i="56"/>
  <c r="CT93" i="56"/>
  <c r="CT94" i="56" s="1"/>
  <c r="CT95" i="56" s="1"/>
  <c r="CT96" i="56" s="1"/>
  <c r="CT97" i="56" s="1"/>
  <c r="CO93" i="56"/>
  <c r="CP93" i="56" s="1"/>
  <c r="CM93" i="56"/>
  <c r="CQ93" i="56" s="1"/>
  <c r="CR93" i="56" s="1"/>
  <c r="CI93" i="56"/>
  <c r="CJ93" i="56" s="1"/>
  <c r="CG93" i="56"/>
  <c r="CK93" i="56" s="1"/>
  <c r="CL93" i="56" s="1"/>
  <c r="CE93" i="56"/>
  <c r="CE94" i="56" s="1"/>
  <c r="CE95" i="56" s="1"/>
  <c r="CE96" i="56" s="1"/>
  <c r="CE97" i="56" s="1"/>
  <c r="CE98" i="56" s="1"/>
  <c r="CB93" i="56"/>
  <c r="CA93" i="56"/>
  <c r="CC93" i="56" s="1"/>
  <c r="BY93" i="56"/>
  <c r="BZ93" i="56" s="1"/>
  <c r="BX93" i="56"/>
  <c r="BV93" i="56"/>
  <c r="BS93" i="56"/>
  <c r="BT93" i="56" s="1"/>
  <c r="BR93" i="56"/>
  <c r="BP93" i="56"/>
  <c r="BL93" i="56"/>
  <c r="BM93" i="56" s="1"/>
  <c r="BK93" i="56"/>
  <c r="BJ93" i="56"/>
  <c r="BI93" i="56"/>
  <c r="BH93" i="56"/>
  <c r="BF93" i="56"/>
  <c r="BC93" i="56"/>
  <c r="BD93" i="56" s="1"/>
  <c r="BB93" i="56"/>
  <c r="AZ93" i="56"/>
  <c r="AV93" i="56"/>
  <c r="AU93" i="56"/>
  <c r="AW93" i="56" s="1"/>
  <c r="AS93" i="56"/>
  <c r="AT93" i="56" s="1"/>
  <c r="AR93" i="56"/>
  <c r="AP93" i="56"/>
  <c r="AM93" i="56"/>
  <c r="AN93" i="56" s="1"/>
  <c r="AL93" i="56"/>
  <c r="AJ93" i="56"/>
  <c r="AF93" i="56"/>
  <c r="AG93" i="56" s="1"/>
  <c r="AE93" i="56"/>
  <c r="AD93" i="56"/>
  <c r="AC93" i="56"/>
  <c r="AB93" i="56"/>
  <c r="Z93" i="56"/>
  <c r="W93" i="56"/>
  <c r="X93" i="56" s="1"/>
  <c r="V93" i="56"/>
  <c r="T93" i="56"/>
  <c r="P93" i="56"/>
  <c r="O93" i="56"/>
  <c r="Q93" i="56" s="1"/>
  <c r="N93" i="56"/>
  <c r="M93" i="56"/>
  <c r="L93" i="56"/>
  <c r="J93" i="56"/>
  <c r="G93" i="56"/>
  <c r="H93" i="56" s="1"/>
  <c r="F93" i="56"/>
  <c r="D93" i="56"/>
  <c r="CT92" i="56"/>
  <c r="CO92" i="56"/>
  <c r="CP92" i="56" s="1"/>
  <c r="CM92" i="56"/>
  <c r="CN92" i="56" s="1"/>
  <c r="CK92" i="56"/>
  <c r="CV92" i="56" s="1"/>
  <c r="CI92" i="56"/>
  <c r="CJ92" i="56" s="1"/>
  <c r="CG92" i="56"/>
  <c r="CE92" i="56"/>
  <c r="CB92" i="56"/>
  <c r="CA92" i="56"/>
  <c r="CC92" i="56" s="1"/>
  <c r="BZ92" i="56"/>
  <c r="BY92" i="56"/>
  <c r="BX92" i="56"/>
  <c r="BV92" i="56"/>
  <c r="BT92" i="56"/>
  <c r="BS92" i="56"/>
  <c r="BR92" i="56"/>
  <c r="BP92" i="56"/>
  <c r="BL92" i="56"/>
  <c r="BK92" i="56"/>
  <c r="BM92" i="56" s="1"/>
  <c r="BI92" i="56"/>
  <c r="BJ92" i="56" s="1"/>
  <c r="BH92" i="56"/>
  <c r="BF92" i="56"/>
  <c r="BC92" i="56"/>
  <c r="BD92" i="56" s="1"/>
  <c r="BB92" i="56"/>
  <c r="AZ92" i="56"/>
  <c r="AV92" i="56"/>
  <c r="AU92" i="56"/>
  <c r="AW92" i="56" s="1"/>
  <c r="AT92" i="56"/>
  <c r="AS92" i="56"/>
  <c r="AR92" i="56"/>
  <c r="AP92" i="56"/>
  <c r="AN92" i="56"/>
  <c r="AM92" i="56"/>
  <c r="AL92" i="56"/>
  <c r="AJ92" i="56"/>
  <c r="AF92" i="56"/>
  <c r="AE92" i="56"/>
  <c r="AC92" i="56"/>
  <c r="AD92" i="56" s="1"/>
  <c r="AB92" i="56"/>
  <c r="Z92" i="56"/>
  <c r="X92" i="56"/>
  <c r="W92" i="56"/>
  <c r="V92" i="56"/>
  <c r="T92" i="56"/>
  <c r="P92" i="56"/>
  <c r="O92" i="56"/>
  <c r="Q92" i="56" s="1"/>
  <c r="N92" i="56"/>
  <c r="M92" i="56"/>
  <c r="L92" i="56"/>
  <c r="J92" i="56"/>
  <c r="H92" i="56"/>
  <c r="G92" i="56"/>
  <c r="F92" i="56"/>
  <c r="D92" i="56"/>
  <c r="A92" i="56"/>
  <c r="A93" i="56" s="1"/>
  <c r="A94" i="56" s="1"/>
  <c r="A95" i="56" s="1"/>
  <c r="A96" i="56" s="1"/>
  <c r="A97" i="56" s="1"/>
  <c r="A98" i="56" s="1"/>
  <c r="CO91" i="56"/>
  <c r="CM91" i="56"/>
  <c r="CN91" i="56" s="1"/>
  <c r="CJ91" i="56"/>
  <c r="CI91" i="56"/>
  <c r="CK91" i="56" s="1"/>
  <c r="CH91" i="56"/>
  <c r="CG91" i="56"/>
  <c r="CB91" i="56"/>
  <c r="CA91" i="56"/>
  <c r="CC91" i="56" s="1"/>
  <c r="BZ91" i="56"/>
  <c r="BY91" i="56"/>
  <c r="BX91" i="56"/>
  <c r="BV91" i="56"/>
  <c r="BS91" i="56"/>
  <c r="BR91" i="56"/>
  <c r="BP91" i="56"/>
  <c r="BL91" i="56"/>
  <c r="BL98" i="56" s="1"/>
  <c r="BK91" i="56"/>
  <c r="BM91" i="56" s="1"/>
  <c r="BJ91" i="56"/>
  <c r="BI91" i="56"/>
  <c r="BH91" i="56"/>
  <c r="BF91" i="56"/>
  <c r="BC91" i="56"/>
  <c r="BC98" i="56" s="1"/>
  <c r="BB91" i="56"/>
  <c r="AZ91" i="56"/>
  <c r="AV91" i="56"/>
  <c r="AU91" i="56"/>
  <c r="AW91" i="56" s="1"/>
  <c r="AT91" i="56"/>
  <c r="AS91" i="56"/>
  <c r="AR91" i="56"/>
  <c r="AP91" i="56"/>
  <c r="AM91" i="56"/>
  <c r="AN91" i="56" s="1"/>
  <c r="AL91" i="56"/>
  <c r="AJ91" i="56"/>
  <c r="AF91" i="56"/>
  <c r="AE91" i="56"/>
  <c r="AD91" i="56"/>
  <c r="AC91" i="56"/>
  <c r="AB91" i="56"/>
  <c r="Z91" i="56"/>
  <c r="W91" i="56"/>
  <c r="X91" i="56" s="1"/>
  <c r="V91" i="56"/>
  <c r="T91" i="56"/>
  <c r="P91" i="56"/>
  <c r="O91" i="56"/>
  <c r="Q91" i="56" s="1"/>
  <c r="N91" i="56"/>
  <c r="M91" i="56"/>
  <c r="L91" i="56"/>
  <c r="J91" i="56"/>
  <c r="G91" i="56"/>
  <c r="F91" i="56"/>
  <c r="D91" i="56"/>
  <c r="BO88" i="56"/>
  <c r="BA88" i="56"/>
  <c r="AY88" i="56"/>
  <c r="AA88" i="56"/>
  <c r="CO87" i="56"/>
  <c r="CQ87" i="56" s="1"/>
  <c r="CM87" i="56"/>
  <c r="CN87" i="56" s="1"/>
  <c r="CI87" i="56"/>
  <c r="CJ87" i="56" s="1"/>
  <c r="CG87" i="56"/>
  <c r="CB87" i="56"/>
  <c r="CA87" i="56"/>
  <c r="CC87" i="56" s="1"/>
  <c r="BZ87" i="56"/>
  <c r="BY87" i="56"/>
  <c r="BX87" i="56"/>
  <c r="BV87" i="56"/>
  <c r="BS87" i="56"/>
  <c r="BT87" i="56" s="1"/>
  <c r="BR87" i="56"/>
  <c r="BP87" i="56"/>
  <c r="BL87" i="56"/>
  <c r="BK87" i="56"/>
  <c r="BM87" i="56" s="1"/>
  <c r="BI87" i="56"/>
  <c r="BJ87" i="56" s="1"/>
  <c r="BH87" i="56"/>
  <c r="BF87" i="56"/>
  <c r="BC87" i="56"/>
  <c r="BD87" i="56" s="1"/>
  <c r="BB87" i="56"/>
  <c r="AZ87" i="56"/>
  <c r="AV87" i="56"/>
  <c r="AU87" i="56"/>
  <c r="AS87" i="56"/>
  <c r="AT87" i="56" s="1"/>
  <c r="AR87" i="56"/>
  <c r="AP87" i="56"/>
  <c r="AN87" i="56"/>
  <c r="AM87" i="56"/>
  <c r="AL87" i="56"/>
  <c r="AJ87" i="56"/>
  <c r="AF87" i="56"/>
  <c r="AE87" i="56"/>
  <c r="AG87" i="56" s="1"/>
  <c r="AC87" i="56"/>
  <c r="AD87" i="56" s="1"/>
  <c r="AB87" i="56"/>
  <c r="Z87" i="56"/>
  <c r="W87" i="56"/>
  <c r="X87" i="56" s="1"/>
  <c r="V87" i="56"/>
  <c r="T87" i="56"/>
  <c r="P87" i="56"/>
  <c r="O87" i="56"/>
  <c r="Q87" i="56" s="1"/>
  <c r="M87" i="56"/>
  <c r="N87" i="56" s="1"/>
  <c r="L87" i="56"/>
  <c r="J87" i="56"/>
  <c r="H87" i="56"/>
  <c r="G87" i="56"/>
  <c r="F87" i="56"/>
  <c r="D87" i="56"/>
  <c r="BX86" i="56"/>
  <c r="BW86" i="56"/>
  <c r="BW88" i="56" s="1"/>
  <c r="BX88" i="56" s="1"/>
  <c r="BU86" i="56"/>
  <c r="BU88" i="56" s="1"/>
  <c r="BE86" i="56"/>
  <c r="BE88" i="56" s="1"/>
  <c r="BA86" i="56"/>
  <c r="BB86" i="56" s="1"/>
  <c r="AY86" i="56"/>
  <c r="AZ86" i="56" s="1"/>
  <c r="AQ86" i="56"/>
  <c r="AP86" i="56"/>
  <c r="AK86" i="56"/>
  <c r="AK88" i="56" s="1"/>
  <c r="AJ86" i="56"/>
  <c r="AA86" i="56"/>
  <c r="AB86" i="56" s="1"/>
  <c r="J86" i="56"/>
  <c r="I86" i="56"/>
  <c r="I88" i="56" s="1"/>
  <c r="CO85" i="56"/>
  <c r="CP85" i="56" s="1"/>
  <c r="CM85" i="56"/>
  <c r="CQ85" i="56" s="1"/>
  <c r="CI85" i="56"/>
  <c r="CJ85" i="56" s="1"/>
  <c r="CG85" i="56"/>
  <c r="CH85" i="56" s="1"/>
  <c r="CB85" i="56"/>
  <c r="CA85" i="56"/>
  <c r="CC85" i="56" s="1"/>
  <c r="BY85" i="56"/>
  <c r="BZ85" i="56" s="1"/>
  <c r="BX85" i="56"/>
  <c r="BV85" i="56"/>
  <c r="BT85" i="56"/>
  <c r="BS85" i="56"/>
  <c r="BR85" i="56"/>
  <c r="BP85" i="56"/>
  <c r="BL85" i="56"/>
  <c r="BK85" i="56"/>
  <c r="BI85" i="56"/>
  <c r="BJ85" i="56" s="1"/>
  <c r="BH85" i="56"/>
  <c r="BF85" i="56"/>
  <c r="BC85" i="56"/>
  <c r="BD85" i="56" s="1"/>
  <c r="BB85" i="56"/>
  <c r="AZ85" i="56"/>
  <c r="AV85" i="56"/>
  <c r="AU85" i="56"/>
  <c r="AW85" i="56" s="1"/>
  <c r="AT85" i="56"/>
  <c r="AS85" i="56"/>
  <c r="AR85" i="56"/>
  <c r="AP85" i="56"/>
  <c r="AM85" i="56"/>
  <c r="AN85" i="56" s="1"/>
  <c r="AL85" i="56"/>
  <c r="AJ85" i="56"/>
  <c r="AF85" i="56"/>
  <c r="AE85" i="56"/>
  <c r="AG85" i="56" s="1"/>
  <c r="AC85" i="56"/>
  <c r="AD85" i="56" s="1"/>
  <c r="AB85" i="56"/>
  <c r="Z85" i="56"/>
  <c r="W85" i="56"/>
  <c r="X85" i="56" s="1"/>
  <c r="V85" i="56"/>
  <c r="T85" i="56"/>
  <c r="P85" i="56"/>
  <c r="O85" i="56"/>
  <c r="Q85" i="56" s="1"/>
  <c r="M85" i="56"/>
  <c r="N85" i="56" s="1"/>
  <c r="L85" i="56"/>
  <c r="J85" i="56"/>
  <c r="G85" i="56"/>
  <c r="H85" i="56" s="1"/>
  <c r="F85" i="56"/>
  <c r="D85" i="56"/>
  <c r="CO84" i="56"/>
  <c r="CP84" i="56" s="1"/>
  <c r="CM84" i="56"/>
  <c r="CI84" i="56"/>
  <c r="CJ84" i="56" s="1"/>
  <c r="CG84" i="56"/>
  <c r="CK84" i="56" s="1"/>
  <c r="CB84" i="56"/>
  <c r="CC84" i="56" s="1"/>
  <c r="CA84" i="56"/>
  <c r="BZ84" i="56"/>
  <c r="BY84" i="56"/>
  <c r="BX84" i="56"/>
  <c r="BV84" i="56"/>
  <c r="BS84" i="56"/>
  <c r="BT84" i="56" s="1"/>
  <c r="BR84" i="56"/>
  <c r="BP84" i="56"/>
  <c r="BL84" i="56"/>
  <c r="BK84" i="56"/>
  <c r="BM84" i="56" s="1"/>
  <c r="BI84" i="56"/>
  <c r="BJ84" i="56" s="1"/>
  <c r="BH84" i="56"/>
  <c r="BF84" i="56"/>
  <c r="BC84" i="56"/>
  <c r="BD84" i="56" s="1"/>
  <c r="BB84" i="56"/>
  <c r="AZ84" i="56"/>
  <c r="AV84" i="56"/>
  <c r="AU84" i="56"/>
  <c r="AW84" i="56" s="1"/>
  <c r="AS84" i="56"/>
  <c r="AT84" i="56" s="1"/>
  <c r="AR84" i="56"/>
  <c r="AP84" i="56"/>
  <c r="AM84" i="56"/>
  <c r="AN84" i="56" s="1"/>
  <c r="AL84" i="56"/>
  <c r="AJ84" i="56"/>
  <c r="AF84" i="56"/>
  <c r="AG84" i="56" s="1"/>
  <c r="AE84" i="56"/>
  <c r="AC84" i="56"/>
  <c r="AD84" i="56" s="1"/>
  <c r="AB84" i="56"/>
  <c r="Z84" i="56"/>
  <c r="W84" i="56"/>
  <c r="X84" i="56" s="1"/>
  <c r="V84" i="56"/>
  <c r="T84" i="56"/>
  <c r="P84" i="56"/>
  <c r="O84" i="56"/>
  <c r="Q84" i="56" s="1"/>
  <c r="N84" i="56"/>
  <c r="M84" i="56"/>
  <c r="L84" i="56"/>
  <c r="J84" i="56"/>
  <c r="G84" i="56"/>
  <c r="H84" i="56" s="1"/>
  <c r="F84" i="56"/>
  <c r="D84" i="56"/>
  <c r="CO83" i="56"/>
  <c r="CO86" i="56" s="1"/>
  <c r="BX83" i="56"/>
  <c r="BW83" i="56"/>
  <c r="BU83" i="56"/>
  <c r="BV83" i="56" s="1"/>
  <c r="BQ83" i="56"/>
  <c r="BP83" i="56"/>
  <c r="BO83" i="56"/>
  <c r="BO86" i="56" s="1"/>
  <c r="BP86" i="56" s="1"/>
  <c r="BG83" i="56"/>
  <c r="BF83" i="56"/>
  <c r="BE83" i="56"/>
  <c r="BA83" i="56"/>
  <c r="BB83" i="56" s="1"/>
  <c r="AY83" i="56"/>
  <c r="AZ83" i="56" s="1"/>
  <c r="AR83" i="56"/>
  <c r="AQ83" i="56"/>
  <c r="AP83" i="56"/>
  <c r="AO83" i="56"/>
  <c r="AO86" i="56" s="1"/>
  <c r="AO88" i="56" s="1"/>
  <c r="AK83" i="56"/>
  <c r="AL83" i="56" s="1"/>
  <c r="AJ83" i="56"/>
  <c r="AI83" i="56"/>
  <c r="AI86" i="56" s="1"/>
  <c r="AI88" i="56" s="1"/>
  <c r="AA83" i="56"/>
  <c r="AB83" i="56" s="1"/>
  <c r="Y83" i="56"/>
  <c r="Z83" i="56" s="1"/>
  <c r="U83" i="56"/>
  <c r="U86" i="56" s="1"/>
  <c r="U88" i="56" s="1"/>
  <c r="S83" i="56"/>
  <c r="S86" i="56" s="1"/>
  <c r="P83" i="56"/>
  <c r="O83" i="56"/>
  <c r="M83" i="56"/>
  <c r="L83" i="56"/>
  <c r="K83" i="56"/>
  <c r="K86" i="56" s="1"/>
  <c r="I83" i="56"/>
  <c r="J83" i="56" s="1"/>
  <c r="F83" i="56"/>
  <c r="E83" i="56"/>
  <c r="E86" i="56" s="1"/>
  <c r="C83" i="56"/>
  <c r="C86" i="56" s="1"/>
  <c r="CO82" i="56"/>
  <c r="CP82" i="56" s="1"/>
  <c r="CM82" i="56"/>
  <c r="CQ82" i="56" s="1"/>
  <c r="CI82" i="56"/>
  <c r="CK82" i="56" s="1"/>
  <c r="CH82" i="56"/>
  <c r="CG82" i="56"/>
  <c r="CB82" i="56"/>
  <c r="CA82" i="56"/>
  <c r="CC82" i="56" s="1"/>
  <c r="BZ82" i="56"/>
  <c r="BY82" i="56"/>
  <c r="BX82" i="56"/>
  <c r="BV82" i="56"/>
  <c r="BT82" i="56"/>
  <c r="BS82" i="56"/>
  <c r="BR82" i="56"/>
  <c r="BP82" i="56"/>
  <c r="BL82" i="56"/>
  <c r="BK82" i="56"/>
  <c r="BM82" i="56" s="1"/>
  <c r="BJ82" i="56"/>
  <c r="BI82" i="56"/>
  <c r="BH82" i="56"/>
  <c r="BF82" i="56"/>
  <c r="BC82" i="56"/>
  <c r="BD82" i="56" s="1"/>
  <c r="BB82" i="56"/>
  <c r="AZ82" i="56"/>
  <c r="AV82" i="56"/>
  <c r="AU82" i="56"/>
  <c r="AW82" i="56" s="1"/>
  <c r="AT82" i="56"/>
  <c r="AS82" i="56"/>
  <c r="AR82" i="56"/>
  <c r="AP82" i="56"/>
  <c r="AN82" i="56"/>
  <c r="AM82" i="56"/>
  <c r="AL82" i="56"/>
  <c r="AJ82" i="56"/>
  <c r="AF82" i="56"/>
  <c r="AE82" i="56"/>
  <c r="AG82" i="56" s="1"/>
  <c r="AC82" i="56"/>
  <c r="AD82" i="56" s="1"/>
  <c r="AB82" i="56"/>
  <c r="Z82" i="56"/>
  <c r="W82" i="56"/>
  <c r="X82" i="56" s="1"/>
  <c r="V82" i="56"/>
  <c r="T82" i="56"/>
  <c r="P82" i="56"/>
  <c r="O82" i="56"/>
  <c r="Q82" i="56" s="1"/>
  <c r="N82" i="56"/>
  <c r="M82" i="56"/>
  <c r="L82" i="56"/>
  <c r="J82" i="56"/>
  <c r="H82" i="56"/>
  <c r="G82" i="56"/>
  <c r="F82" i="56"/>
  <c r="D82" i="56"/>
  <c r="CO81" i="56"/>
  <c r="CP81" i="56" s="1"/>
  <c r="CM81" i="56"/>
  <c r="CQ81" i="56" s="1"/>
  <c r="CI81" i="56"/>
  <c r="CJ81" i="56" s="1"/>
  <c r="CG81" i="56"/>
  <c r="CK81" i="56" s="1"/>
  <c r="CB81" i="56"/>
  <c r="CA81" i="56"/>
  <c r="CC81" i="56" s="1"/>
  <c r="BZ81" i="56"/>
  <c r="BY81" i="56"/>
  <c r="BX81" i="56"/>
  <c r="BV81" i="56"/>
  <c r="BS81" i="56"/>
  <c r="BT81" i="56" s="1"/>
  <c r="BR81" i="56"/>
  <c r="BP81" i="56"/>
  <c r="BL81" i="56"/>
  <c r="BM81" i="56" s="1"/>
  <c r="BK81" i="56"/>
  <c r="BI81" i="56"/>
  <c r="BJ81" i="56" s="1"/>
  <c r="BH81" i="56"/>
  <c r="BF81" i="56"/>
  <c r="BC81" i="56"/>
  <c r="BD81" i="56" s="1"/>
  <c r="BB81" i="56"/>
  <c r="AZ81" i="56"/>
  <c r="AV81" i="56"/>
  <c r="AU81" i="56"/>
  <c r="AW81" i="56" s="1"/>
  <c r="AT81" i="56"/>
  <c r="AS81" i="56"/>
  <c r="AR81" i="56"/>
  <c r="AP81" i="56"/>
  <c r="AM81" i="56"/>
  <c r="AN81" i="56" s="1"/>
  <c r="AL81" i="56"/>
  <c r="AJ81" i="56"/>
  <c r="AF81" i="56"/>
  <c r="AE81" i="56"/>
  <c r="AG81" i="56" s="1"/>
  <c r="AD81" i="56"/>
  <c r="AC81" i="56"/>
  <c r="AB81" i="56"/>
  <c r="Z81" i="56"/>
  <c r="W81" i="56"/>
  <c r="X81" i="56" s="1"/>
  <c r="V81" i="56"/>
  <c r="T81" i="56"/>
  <c r="P81" i="56"/>
  <c r="O81" i="56"/>
  <c r="Q81" i="56" s="1"/>
  <c r="N81" i="56"/>
  <c r="M81" i="56"/>
  <c r="L81" i="56"/>
  <c r="J81" i="56"/>
  <c r="G81" i="56"/>
  <c r="H81" i="56" s="1"/>
  <c r="F81" i="56"/>
  <c r="D81" i="56"/>
  <c r="CW80" i="56"/>
  <c r="CR80" i="56"/>
  <c r="CQ80" i="56"/>
  <c r="CP80" i="56"/>
  <c r="CO80" i="56"/>
  <c r="CM80" i="56"/>
  <c r="CN80" i="56" s="1"/>
  <c r="CI80" i="56"/>
  <c r="CJ80" i="56" s="1"/>
  <c r="CG80" i="56"/>
  <c r="CK80" i="56" s="1"/>
  <c r="CL80" i="56" s="1"/>
  <c r="CB80" i="56"/>
  <c r="CA80" i="56"/>
  <c r="CC80" i="56" s="1"/>
  <c r="BY80" i="56"/>
  <c r="BZ80" i="56" s="1"/>
  <c r="BX80" i="56"/>
  <c r="BV80" i="56"/>
  <c r="BS80" i="56"/>
  <c r="BT80" i="56" s="1"/>
  <c r="BR80" i="56"/>
  <c r="BP80" i="56"/>
  <c r="BM80" i="56"/>
  <c r="BL80" i="56"/>
  <c r="BK80" i="56"/>
  <c r="BI80" i="56"/>
  <c r="BJ80" i="56" s="1"/>
  <c r="BH80" i="56"/>
  <c r="BF80" i="56"/>
  <c r="BC80" i="56"/>
  <c r="BD80" i="56" s="1"/>
  <c r="BB80" i="56"/>
  <c r="AZ80" i="56"/>
  <c r="AV80" i="56"/>
  <c r="AU80" i="56"/>
  <c r="AW80" i="56" s="1"/>
  <c r="AT80" i="56"/>
  <c r="AS80" i="56"/>
  <c r="AR80" i="56"/>
  <c r="AP80" i="56"/>
  <c r="AM80" i="56"/>
  <c r="AN80" i="56" s="1"/>
  <c r="AL80" i="56"/>
  <c r="AJ80" i="56"/>
  <c r="AF80" i="56"/>
  <c r="AG80" i="56" s="1"/>
  <c r="AE80" i="56"/>
  <c r="AC80" i="56"/>
  <c r="AD80" i="56" s="1"/>
  <c r="AB80" i="56"/>
  <c r="Z80" i="56"/>
  <c r="W80" i="56"/>
  <c r="X80" i="56" s="1"/>
  <c r="V80" i="56"/>
  <c r="T80" i="56"/>
  <c r="P80" i="56"/>
  <c r="O80" i="56"/>
  <c r="Q80" i="56" s="1"/>
  <c r="M80" i="56"/>
  <c r="N80" i="56" s="1"/>
  <c r="L80" i="56"/>
  <c r="J80" i="56"/>
  <c r="G80" i="56"/>
  <c r="H80" i="56" s="1"/>
  <c r="F80" i="56"/>
  <c r="D80" i="56"/>
  <c r="CO79" i="56"/>
  <c r="CP79" i="56" s="1"/>
  <c r="CM79" i="56"/>
  <c r="CQ79" i="56" s="1"/>
  <c r="CR79" i="56" s="1"/>
  <c r="CI79" i="56"/>
  <c r="CJ79" i="56" s="1"/>
  <c r="CG79" i="56"/>
  <c r="CK79" i="56" s="1"/>
  <c r="CB79" i="56"/>
  <c r="CA79" i="56"/>
  <c r="CC79" i="56" s="1"/>
  <c r="BY79" i="56"/>
  <c r="BZ79" i="56" s="1"/>
  <c r="BX79" i="56"/>
  <c r="BV79" i="56"/>
  <c r="BS79" i="56"/>
  <c r="BT79" i="56" s="1"/>
  <c r="BR79" i="56"/>
  <c r="BP79" i="56"/>
  <c r="BL79" i="56"/>
  <c r="BK79" i="56"/>
  <c r="BM79" i="56" s="1"/>
  <c r="BI79" i="56"/>
  <c r="BJ79" i="56" s="1"/>
  <c r="BH79" i="56"/>
  <c r="BF79" i="56"/>
  <c r="BC79" i="56"/>
  <c r="BD79" i="56" s="1"/>
  <c r="BB79" i="56"/>
  <c r="AZ79" i="56"/>
  <c r="AV79" i="56"/>
  <c r="AU79" i="56"/>
  <c r="AW79" i="56" s="1"/>
  <c r="AS79" i="56"/>
  <c r="AT79" i="56" s="1"/>
  <c r="AR79" i="56"/>
  <c r="AP79" i="56"/>
  <c r="AN79" i="56"/>
  <c r="AM79" i="56"/>
  <c r="AL79" i="56"/>
  <c r="AJ79" i="56"/>
  <c r="AF79" i="56"/>
  <c r="AE79" i="56"/>
  <c r="AG79" i="56" s="1"/>
  <c r="AC79" i="56"/>
  <c r="AD79" i="56" s="1"/>
  <c r="AB79" i="56"/>
  <c r="Z79" i="56"/>
  <c r="W79" i="56"/>
  <c r="X79" i="56" s="1"/>
  <c r="V79" i="56"/>
  <c r="T79" i="56"/>
  <c r="P79" i="56"/>
  <c r="O79" i="56"/>
  <c r="Q79" i="56" s="1"/>
  <c r="M79" i="56"/>
  <c r="N79" i="56" s="1"/>
  <c r="L79" i="56"/>
  <c r="J79" i="56"/>
  <c r="G79" i="56"/>
  <c r="H79" i="56" s="1"/>
  <c r="F79" i="56"/>
  <c r="D79" i="56"/>
  <c r="CO78" i="56"/>
  <c r="CP78" i="56" s="1"/>
  <c r="CM78" i="56"/>
  <c r="CI78" i="56"/>
  <c r="CJ78" i="56" s="1"/>
  <c r="CG78" i="56"/>
  <c r="CK78" i="56" s="1"/>
  <c r="CB78" i="56"/>
  <c r="CA78" i="56"/>
  <c r="BY78" i="56"/>
  <c r="BZ78" i="56" s="1"/>
  <c r="BX78" i="56"/>
  <c r="BV78" i="56"/>
  <c r="BS78" i="56"/>
  <c r="BT78" i="56" s="1"/>
  <c r="BR78" i="56"/>
  <c r="BP78" i="56"/>
  <c r="BL78" i="56"/>
  <c r="BK78" i="56"/>
  <c r="BM78" i="56" s="1"/>
  <c r="BI78" i="56"/>
  <c r="BJ78" i="56" s="1"/>
  <c r="BH78" i="56"/>
  <c r="BF78" i="56"/>
  <c r="BD78" i="56"/>
  <c r="BC78" i="56"/>
  <c r="BB78" i="56"/>
  <c r="AZ78" i="56"/>
  <c r="AV78" i="56"/>
  <c r="AU78" i="56"/>
  <c r="AW78" i="56" s="1"/>
  <c r="AS78" i="56"/>
  <c r="AT78" i="56" s="1"/>
  <c r="AR78" i="56"/>
  <c r="AP78" i="56"/>
  <c r="AM78" i="56"/>
  <c r="AN78" i="56" s="1"/>
  <c r="AL78" i="56"/>
  <c r="AJ78" i="56"/>
  <c r="AF78" i="56"/>
  <c r="AE78" i="56"/>
  <c r="AG78" i="56" s="1"/>
  <c r="AC78" i="56"/>
  <c r="AD78" i="56" s="1"/>
  <c r="AB78" i="56"/>
  <c r="Z78" i="56"/>
  <c r="W78" i="56"/>
  <c r="X78" i="56" s="1"/>
  <c r="V78" i="56"/>
  <c r="T78" i="56"/>
  <c r="P78" i="56"/>
  <c r="O78" i="56"/>
  <c r="Q78" i="56" s="1"/>
  <c r="N78" i="56"/>
  <c r="M78" i="56"/>
  <c r="L78" i="56"/>
  <c r="J78" i="56"/>
  <c r="G78" i="56"/>
  <c r="H78" i="56" s="1"/>
  <c r="F78" i="56"/>
  <c r="D78" i="56"/>
  <c r="CV77" i="56"/>
  <c r="CQ77" i="56"/>
  <c r="CO77" i="56"/>
  <c r="CP77" i="56" s="1"/>
  <c r="CN77" i="56"/>
  <c r="CM77" i="56"/>
  <c r="CK77" i="56"/>
  <c r="CL77" i="56" s="1"/>
  <c r="CI77" i="56"/>
  <c r="CJ77" i="56" s="1"/>
  <c r="CG77" i="56"/>
  <c r="CH77" i="56" s="1"/>
  <c r="CC77" i="56"/>
  <c r="CB77" i="56"/>
  <c r="CA77" i="56"/>
  <c r="BY77" i="56"/>
  <c r="BZ77" i="56" s="1"/>
  <c r="BX77" i="56"/>
  <c r="BV77" i="56"/>
  <c r="BS77" i="56"/>
  <c r="BT77" i="56" s="1"/>
  <c r="BR77" i="56"/>
  <c r="BP77" i="56"/>
  <c r="BL77" i="56"/>
  <c r="BM77" i="56" s="1"/>
  <c r="BK77" i="56"/>
  <c r="BI77" i="56"/>
  <c r="BJ77" i="56" s="1"/>
  <c r="BH77" i="56"/>
  <c r="BF77" i="56"/>
  <c r="BD77" i="56"/>
  <c r="BC77" i="56"/>
  <c r="BB77" i="56"/>
  <c r="AZ77" i="56"/>
  <c r="AW77" i="56"/>
  <c r="AV77" i="56"/>
  <c r="AU77" i="56"/>
  <c r="AS77" i="56"/>
  <c r="AT77" i="56" s="1"/>
  <c r="AR77" i="56"/>
  <c r="AP77" i="56"/>
  <c r="AM77" i="56"/>
  <c r="AN77" i="56" s="1"/>
  <c r="AL77" i="56"/>
  <c r="AJ77" i="56"/>
  <c r="AF77" i="56"/>
  <c r="AE77" i="56"/>
  <c r="AG77" i="56" s="1"/>
  <c r="AD77" i="56"/>
  <c r="AC77" i="56"/>
  <c r="AB77" i="56"/>
  <c r="Z77" i="56"/>
  <c r="W77" i="56"/>
  <c r="X77" i="56" s="1"/>
  <c r="V77" i="56"/>
  <c r="T77" i="56"/>
  <c r="Q77" i="56"/>
  <c r="P77" i="56"/>
  <c r="O77" i="56"/>
  <c r="M77" i="56"/>
  <c r="N77" i="56" s="1"/>
  <c r="L77" i="56"/>
  <c r="J77" i="56"/>
  <c r="G77" i="56"/>
  <c r="H77" i="56" s="1"/>
  <c r="F77" i="56"/>
  <c r="D77" i="56"/>
  <c r="CP76" i="56"/>
  <c r="CO76" i="56"/>
  <c r="CM76" i="56"/>
  <c r="CQ76" i="56" s="1"/>
  <c r="CL76" i="56"/>
  <c r="CK76" i="56"/>
  <c r="CV76" i="56" s="1"/>
  <c r="CJ76" i="56"/>
  <c r="CI76" i="56"/>
  <c r="CG76" i="56"/>
  <c r="CH76" i="56" s="1"/>
  <c r="CB76" i="56"/>
  <c r="CC76" i="56" s="1"/>
  <c r="CA76" i="56"/>
  <c r="BY76" i="56"/>
  <c r="BZ76" i="56" s="1"/>
  <c r="BX76" i="56"/>
  <c r="BV76" i="56"/>
  <c r="BS76" i="56"/>
  <c r="BT76" i="56" s="1"/>
  <c r="BR76" i="56"/>
  <c r="BP76" i="56"/>
  <c r="BL76" i="56"/>
  <c r="BK76" i="56"/>
  <c r="BM76" i="56" s="1"/>
  <c r="BI76" i="56"/>
  <c r="BJ76" i="56" s="1"/>
  <c r="BH76" i="56"/>
  <c r="BF76" i="56"/>
  <c r="BD76" i="56"/>
  <c r="BC76" i="56"/>
  <c r="BB76" i="56"/>
  <c r="AZ76" i="56"/>
  <c r="AV76" i="56"/>
  <c r="AW76" i="56" s="1"/>
  <c r="AU76" i="56"/>
  <c r="AS76" i="56"/>
  <c r="AT76" i="56" s="1"/>
  <c r="AR76" i="56"/>
  <c r="AP76" i="56"/>
  <c r="AM76" i="56"/>
  <c r="AN76" i="56" s="1"/>
  <c r="AL76" i="56"/>
  <c r="AJ76" i="56"/>
  <c r="AF76" i="56"/>
  <c r="AE76" i="56"/>
  <c r="AG76" i="56" s="1"/>
  <c r="AC76" i="56"/>
  <c r="AD76" i="56" s="1"/>
  <c r="AB76" i="56"/>
  <c r="Z76" i="56"/>
  <c r="X76" i="56"/>
  <c r="W76" i="56"/>
  <c r="V76" i="56"/>
  <c r="T76" i="56"/>
  <c r="P76" i="56"/>
  <c r="Q76" i="56" s="1"/>
  <c r="O76" i="56"/>
  <c r="M76" i="56"/>
  <c r="N76" i="56" s="1"/>
  <c r="L76" i="56"/>
  <c r="J76" i="56"/>
  <c r="G76" i="56"/>
  <c r="H76" i="56" s="1"/>
  <c r="F76" i="56"/>
  <c r="D76" i="56"/>
  <c r="CO75" i="56"/>
  <c r="CQ75" i="56" s="1"/>
  <c r="CN75" i="56"/>
  <c r="CM75" i="56"/>
  <c r="CI75" i="56"/>
  <c r="CJ75" i="56" s="1"/>
  <c r="CG75" i="56"/>
  <c r="CK75" i="56" s="1"/>
  <c r="CB75" i="56"/>
  <c r="CC75" i="56" s="1"/>
  <c r="CA75" i="56"/>
  <c r="BY75" i="56"/>
  <c r="BZ75" i="56" s="1"/>
  <c r="BX75" i="56"/>
  <c r="BV75" i="56"/>
  <c r="BT75" i="56"/>
  <c r="BS75" i="56"/>
  <c r="BR75" i="56"/>
  <c r="BP75" i="56"/>
  <c r="BL75" i="56"/>
  <c r="BK75" i="56"/>
  <c r="BM75" i="56" s="1"/>
  <c r="BJ75" i="56"/>
  <c r="BI75" i="56"/>
  <c r="BH75" i="56"/>
  <c r="BF75" i="56"/>
  <c r="BC75" i="56"/>
  <c r="BD75" i="56" s="1"/>
  <c r="BB75" i="56"/>
  <c r="AZ75" i="56"/>
  <c r="AV75" i="56"/>
  <c r="AW75" i="56" s="1"/>
  <c r="AU75" i="56"/>
  <c r="AS75" i="56"/>
  <c r="AT75" i="56" s="1"/>
  <c r="AR75" i="56"/>
  <c r="AP75" i="56"/>
  <c r="AN75" i="56"/>
  <c r="AM75" i="56"/>
  <c r="AL75" i="56"/>
  <c r="AJ75" i="56"/>
  <c r="AF75" i="56"/>
  <c r="AE75" i="56"/>
  <c r="AG75" i="56" s="1"/>
  <c r="AD75" i="56"/>
  <c r="AC75" i="56"/>
  <c r="AB75" i="56"/>
  <c r="Z75" i="56"/>
  <c r="W75" i="56"/>
  <c r="X75" i="56" s="1"/>
  <c r="V75" i="56"/>
  <c r="T75" i="56"/>
  <c r="P75" i="56"/>
  <c r="Q75" i="56" s="1"/>
  <c r="O75" i="56"/>
  <c r="M75" i="56"/>
  <c r="N75" i="56" s="1"/>
  <c r="L75" i="56"/>
  <c r="J75" i="56"/>
  <c r="G75" i="56"/>
  <c r="H75" i="56" s="1"/>
  <c r="F75" i="56"/>
  <c r="D75" i="56"/>
  <c r="CO74" i="56"/>
  <c r="CP74" i="56" s="1"/>
  <c r="CI74" i="56"/>
  <c r="CJ74" i="56" s="1"/>
  <c r="CG74" i="56"/>
  <c r="CB74" i="56"/>
  <c r="CA74" i="56"/>
  <c r="CC74" i="56" s="1"/>
  <c r="BY74" i="56"/>
  <c r="BZ74" i="56" s="1"/>
  <c r="BX74" i="56"/>
  <c r="BV74" i="56"/>
  <c r="BS74" i="56"/>
  <c r="BR74" i="56"/>
  <c r="BP74" i="56"/>
  <c r="BL74" i="56"/>
  <c r="BK74" i="56"/>
  <c r="BM74" i="56" s="1"/>
  <c r="BI74" i="56"/>
  <c r="BJ74" i="56" s="1"/>
  <c r="BH74" i="56"/>
  <c r="BF74" i="56"/>
  <c r="BC74" i="56"/>
  <c r="BD74" i="56" s="1"/>
  <c r="BB74" i="56"/>
  <c r="AZ74" i="56"/>
  <c r="AV74" i="56"/>
  <c r="AU74" i="56"/>
  <c r="AW74" i="56" s="1"/>
  <c r="AS74" i="56"/>
  <c r="AT74" i="56" s="1"/>
  <c r="AR74" i="56"/>
  <c r="AP74" i="56"/>
  <c r="AM74" i="56"/>
  <c r="AL74" i="56"/>
  <c r="AJ74" i="56"/>
  <c r="AF74" i="56"/>
  <c r="AE74" i="56"/>
  <c r="AG74" i="56" s="1"/>
  <c r="AC74" i="56"/>
  <c r="AD74" i="56" s="1"/>
  <c r="AB74" i="56"/>
  <c r="Z74" i="56"/>
  <c r="W74" i="56"/>
  <c r="X74" i="56" s="1"/>
  <c r="V74" i="56"/>
  <c r="T74" i="56"/>
  <c r="P74" i="56"/>
  <c r="O74" i="56"/>
  <c r="Q74" i="56" s="1"/>
  <c r="N74" i="56"/>
  <c r="M74" i="56"/>
  <c r="L74" i="56"/>
  <c r="J74" i="56"/>
  <c r="G74" i="56"/>
  <c r="H74" i="56" s="1"/>
  <c r="F74" i="56"/>
  <c r="D74" i="56"/>
  <c r="CO73" i="56"/>
  <c r="CP73" i="56" s="1"/>
  <c r="CM73" i="56"/>
  <c r="CQ73" i="56" s="1"/>
  <c r="CK73" i="56"/>
  <c r="CJ73" i="56"/>
  <c r="CI73" i="56"/>
  <c r="CI83" i="56" s="1"/>
  <c r="CH73" i="56"/>
  <c r="CG73" i="56"/>
  <c r="CB73" i="56"/>
  <c r="CA73" i="56"/>
  <c r="BY73" i="56"/>
  <c r="BX73" i="56"/>
  <c r="BV73" i="56"/>
  <c r="BS73" i="56"/>
  <c r="BT73" i="56" s="1"/>
  <c r="BR73" i="56"/>
  <c r="BP73" i="56"/>
  <c r="BM73" i="56"/>
  <c r="BL73" i="56"/>
  <c r="BK73" i="56"/>
  <c r="BI73" i="56"/>
  <c r="BI83" i="56" s="1"/>
  <c r="BH73" i="56"/>
  <c r="BF73" i="56"/>
  <c r="BC73" i="56"/>
  <c r="BC83" i="56" s="1"/>
  <c r="BB73" i="56"/>
  <c r="AZ73" i="56"/>
  <c r="AV73" i="56"/>
  <c r="AU73" i="56"/>
  <c r="AT73" i="56"/>
  <c r="AS73" i="56"/>
  <c r="AR73" i="56"/>
  <c r="AP73" i="56"/>
  <c r="AM73" i="56"/>
  <c r="AN73" i="56" s="1"/>
  <c r="AL73" i="56"/>
  <c r="AJ73" i="56"/>
  <c r="AG73" i="56"/>
  <c r="AF73" i="56"/>
  <c r="AE73" i="56"/>
  <c r="AC73" i="56"/>
  <c r="AB73" i="56"/>
  <c r="Z73" i="56"/>
  <c r="W73" i="56"/>
  <c r="W83" i="56" s="1"/>
  <c r="V73" i="56"/>
  <c r="T73" i="56"/>
  <c r="Q73" i="56"/>
  <c r="P73" i="56"/>
  <c r="O73" i="56"/>
  <c r="M73" i="56"/>
  <c r="N73" i="56" s="1"/>
  <c r="L73" i="56"/>
  <c r="J73" i="56"/>
  <c r="G73" i="56"/>
  <c r="H73" i="56" s="1"/>
  <c r="F73" i="56"/>
  <c r="D73" i="56"/>
  <c r="BV72" i="56"/>
  <c r="BP72" i="56"/>
  <c r="BF72" i="56"/>
  <c r="AZ72" i="56"/>
  <c r="AP72" i="56"/>
  <c r="AJ72" i="56"/>
  <c r="Z72" i="56"/>
  <c r="T72" i="56"/>
  <c r="J72" i="56"/>
  <c r="D72" i="56"/>
  <c r="CW71" i="56"/>
  <c r="CX71" i="56" s="1"/>
  <c r="CV71" i="56"/>
  <c r="CO71" i="56"/>
  <c r="CQ71" i="56" s="1"/>
  <c r="CR71" i="56" s="1"/>
  <c r="CN71" i="56"/>
  <c r="CM71" i="56"/>
  <c r="CI71" i="56"/>
  <c r="CJ71" i="56" s="1"/>
  <c r="CG71" i="56"/>
  <c r="CK71" i="56" s="1"/>
  <c r="CL71" i="56" s="1"/>
  <c r="CB71" i="56"/>
  <c r="CC71" i="56" s="1"/>
  <c r="CA71" i="56"/>
  <c r="BY71" i="56"/>
  <c r="BZ71" i="56" s="1"/>
  <c r="BX71" i="56"/>
  <c r="BV71" i="56"/>
  <c r="BS71" i="56"/>
  <c r="BT71" i="56" s="1"/>
  <c r="BR71" i="56"/>
  <c r="BP71" i="56"/>
  <c r="BL71" i="56"/>
  <c r="BK71" i="56"/>
  <c r="BM71" i="56" s="1"/>
  <c r="BJ71" i="56"/>
  <c r="BI71" i="56"/>
  <c r="BH71" i="56"/>
  <c r="BF71" i="56"/>
  <c r="BC71" i="56"/>
  <c r="BD71" i="56" s="1"/>
  <c r="BB71" i="56"/>
  <c r="AZ71" i="56"/>
  <c r="AW71" i="56"/>
  <c r="AV71" i="56"/>
  <c r="AU71" i="56"/>
  <c r="AS71" i="56"/>
  <c r="AT71" i="56" s="1"/>
  <c r="AR71" i="56"/>
  <c r="AP71" i="56"/>
  <c r="AM71" i="56"/>
  <c r="AN71" i="56" s="1"/>
  <c r="AL71" i="56"/>
  <c r="AJ71" i="56"/>
  <c r="AF71" i="56"/>
  <c r="AE71" i="56"/>
  <c r="AG71" i="56" s="1"/>
  <c r="AD71" i="56"/>
  <c r="AC71" i="56"/>
  <c r="AB71" i="56"/>
  <c r="Z71" i="56"/>
  <c r="W71" i="56"/>
  <c r="X71" i="56" s="1"/>
  <c r="V71" i="56"/>
  <c r="T71" i="56"/>
  <c r="P71" i="56"/>
  <c r="O71" i="56"/>
  <c r="Q71" i="56" s="1"/>
  <c r="M71" i="56"/>
  <c r="N71" i="56" s="1"/>
  <c r="L71" i="56"/>
  <c r="J71" i="56"/>
  <c r="G71" i="56"/>
  <c r="H71" i="56" s="1"/>
  <c r="F71" i="56"/>
  <c r="D71" i="56"/>
  <c r="CW70" i="56"/>
  <c r="CR70" i="56"/>
  <c r="CO70" i="56"/>
  <c r="CP70" i="56" s="1"/>
  <c r="CM70" i="56"/>
  <c r="CQ70" i="56" s="1"/>
  <c r="CI70" i="56"/>
  <c r="CJ70" i="56" s="1"/>
  <c r="CH70" i="56"/>
  <c r="CG70" i="56"/>
  <c r="CB70" i="56"/>
  <c r="CA70" i="56"/>
  <c r="CC70" i="56" s="1"/>
  <c r="BY70" i="56"/>
  <c r="BZ70" i="56" s="1"/>
  <c r="BX70" i="56"/>
  <c r="BV70" i="56"/>
  <c r="BS70" i="56"/>
  <c r="BT70" i="56" s="1"/>
  <c r="BR70" i="56"/>
  <c r="BP70" i="56"/>
  <c r="BL70" i="56"/>
  <c r="BK70" i="56"/>
  <c r="BM70" i="56" s="1"/>
  <c r="BI70" i="56"/>
  <c r="BJ70" i="56" s="1"/>
  <c r="BH70" i="56"/>
  <c r="BF70" i="56"/>
  <c r="BD70" i="56"/>
  <c r="BC70" i="56"/>
  <c r="BB70" i="56"/>
  <c r="AZ70" i="56"/>
  <c r="AV70" i="56"/>
  <c r="AU70" i="56"/>
  <c r="AW70" i="56" s="1"/>
  <c r="AS70" i="56"/>
  <c r="AT70" i="56" s="1"/>
  <c r="AR70" i="56"/>
  <c r="AP70" i="56"/>
  <c r="AM70" i="56"/>
  <c r="AN70" i="56" s="1"/>
  <c r="AL70" i="56"/>
  <c r="AJ70" i="56"/>
  <c r="AF70" i="56"/>
  <c r="AE70" i="56"/>
  <c r="AG70" i="56" s="1"/>
  <c r="AC70" i="56"/>
  <c r="AD70" i="56" s="1"/>
  <c r="AB70" i="56"/>
  <c r="Z70" i="56"/>
  <c r="W70" i="56"/>
  <c r="X70" i="56" s="1"/>
  <c r="V70" i="56"/>
  <c r="T70" i="56"/>
  <c r="P70" i="56"/>
  <c r="O70" i="56"/>
  <c r="Q70" i="56" s="1"/>
  <c r="M70" i="56"/>
  <c r="N70" i="56" s="1"/>
  <c r="L70" i="56"/>
  <c r="J70" i="56"/>
  <c r="G70" i="56"/>
  <c r="H70" i="56" s="1"/>
  <c r="F70" i="56"/>
  <c r="D70" i="56"/>
  <c r="CO69" i="56"/>
  <c r="CP69" i="56" s="1"/>
  <c r="CM69" i="56"/>
  <c r="CQ69" i="56" s="1"/>
  <c r="CK69" i="56"/>
  <c r="CV69" i="56" s="1"/>
  <c r="CJ69" i="56"/>
  <c r="CI69" i="56"/>
  <c r="CH69" i="56"/>
  <c r="CG69" i="56"/>
  <c r="CC69" i="56"/>
  <c r="CB69" i="56"/>
  <c r="CA69" i="56"/>
  <c r="BY69" i="56"/>
  <c r="BZ69" i="56" s="1"/>
  <c r="BX69" i="56"/>
  <c r="BV69" i="56"/>
  <c r="BS69" i="56"/>
  <c r="BT69" i="56" s="1"/>
  <c r="BR69" i="56"/>
  <c r="BP69" i="56"/>
  <c r="BM69" i="56"/>
  <c r="BL69" i="56"/>
  <c r="BK69" i="56"/>
  <c r="BI69" i="56"/>
  <c r="BJ69" i="56" s="1"/>
  <c r="BH69" i="56"/>
  <c r="BF69" i="56"/>
  <c r="BC69" i="56"/>
  <c r="BD69" i="56" s="1"/>
  <c r="BB69" i="56"/>
  <c r="AZ69" i="56"/>
  <c r="AW69" i="56"/>
  <c r="AV69" i="56"/>
  <c r="AU69" i="56"/>
  <c r="AS69" i="56"/>
  <c r="AT69" i="56" s="1"/>
  <c r="AR69" i="56"/>
  <c r="AP69" i="56"/>
  <c r="AM69" i="56"/>
  <c r="AN69" i="56" s="1"/>
  <c r="AL69" i="56"/>
  <c r="AJ69" i="56"/>
  <c r="AG69" i="56"/>
  <c r="AF69" i="56"/>
  <c r="AE69" i="56"/>
  <c r="AC69" i="56"/>
  <c r="AD69" i="56" s="1"/>
  <c r="AB69" i="56"/>
  <c r="Z69" i="56"/>
  <c r="W69" i="56"/>
  <c r="X69" i="56" s="1"/>
  <c r="V69" i="56"/>
  <c r="T69" i="56"/>
  <c r="Q69" i="56"/>
  <c r="P69" i="56"/>
  <c r="O69" i="56"/>
  <c r="M69" i="56"/>
  <c r="N69" i="56" s="1"/>
  <c r="L69" i="56"/>
  <c r="J69" i="56"/>
  <c r="G69" i="56"/>
  <c r="H69" i="56" s="1"/>
  <c r="F69" i="56"/>
  <c r="D69" i="56"/>
  <c r="CO68" i="56"/>
  <c r="CP68" i="56" s="1"/>
  <c r="CM68" i="56"/>
  <c r="CQ68" i="56" s="1"/>
  <c r="CI68" i="56"/>
  <c r="CJ68" i="56" s="1"/>
  <c r="CG68" i="56"/>
  <c r="CK68" i="56" s="1"/>
  <c r="CB68" i="56"/>
  <c r="CA68" i="56"/>
  <c r="CC68" i="56" s="1"/>
  <c r="BY68" i="56"/>
  <c r="BZ68" i="56" s="1"/>
  <c r="BX68" i="56"/>
  <c r="BV68" i="56"/>
  <c r="BT68" i="56"/>
  <c r="BS68" i="56"/>
  <c r="BR68" i="56"/>
  <c r="BP68" i="56"/>
  <c r="BL68" i="56"/>
  <c r="BK68" i="56"/>
  <c r="BM68" i="56" s="1"/>
  <c r="BI68" i="56"/>
  <c r="BJ68" i="56" s="1"/>
  <c r="BH68" i="56"/>
  <c r="BF68" i="56"/>
  <c r="BC68" i="56"/>
  <c r="BD68" i="56" s="1"/>
  <c r="BB68" i="56"/>
  <c r="AZ68" i="56"/>
  <c r="AV68" i="56"/>
  <c r="AU68" i="56"/>
  <c r="AW68" i="56" s="1"/>
  <c r="AS68" i="56"/>
  <c r="AT68" i="56" s="1"/>
  <c r="AR68" i="56"/>
  <c r="AP68" i="56"/>
  <c r="AN68" i="56"/>
  <c r="AM68" i="56"/>
  <c r="AL68" i="56"/>
  <c r="AJ68" i="56"/>
  <c r="AF68" i="56"/>
  <c r="AE68" i="56"/>
  <c r="AG68" i="56" s="1"/>
  <c r="AC68" i="56"/>
  <c r="AD68" i="56" s="1"/>
  <c r="AB68" i="56"/>
  <c r="Z68" i="56"/>
  <c r="W68" i="56"/>
  <c r="X68" i="56" s="1"/>
  <c r="V68" i="56"/>
  <c r="T68" i="56"/>
  <c r="P68" i="56"/>
  <c r="O68" i="56"/>
  <c r="Q68" i="56" s="1"/>
  <c r="M68" i="56"/>
  <c r="N68" i="56" s="1"/>
  <c r="L68" i="56"/>
  <c r="J68" i="56"/>
  <c r="H68" i="56"/>
  <c r="G68" i="56"/>
  <c r="F68" i="56"/>
  <c r="D68" i="56"/>
  <c r="CO67" i="56"/>
  <c r="CP67" i="56" s="1"/>
  <c r="CM67" i="56"/>
  <c r="CI67" i="56"/>
  <c r="CK67" i="56" s="1"/>
  <c r="CH67" i="56"/>
  <c r="CG67" i="56"/>
  <c r="CB67" i="56"/>
  <c r="CA67" i="56"/>
  <c r="CC67" i="56" s="1"/>
  <c r="BZ67" i="56"/>
  <c r="BY67" i="56"/>
  <c r="BX67" i="56"/>
  <c r="BV67" i="56"/>
  <c r="BS67" i="56"/>
  <c r="BT67" i="56" s="1"/>
  <c r="BR67" i="56"/>
  <c r="BP67" i="56"/>
  <c r="BL67" i="56"/>
  <c r="BK67" i="56"/>
  <c r="BM67" i="56" s="1"/>
  <c r="BI67" i="56"/>
  <c r="BJ67" i="56" s="1"/>
  <c r="BH67" i="56"/>
  <c r="BF67" i="56"/>
  <c r="BD67" i="56"/>
  <c r="BC67" i="56"/>
  <c r="BB67" i="56"/>
  <c r="AZ67" i="56"/>
  <c r="AV67" i="56"/>
  <c r="AU67" i="56"/>
  <c r="AW67" i="56" s="1"/>
  <c r="AT67" i="56"/>
  <c r="AS67" i="56"/>
  <c r="AR67" i="56"/>
  <c r="AP67" i="56"/>
  <c r="AN67" i="56"/>
  <c r="AM67" i="56"/>
  <c r="AL67" i="56"/>
  <c r="AJ67" i="56"/>
  <c r="AG67" i="56"/>
  <c r="AF67" i="56"/>
  <c r="AE67" i="56"/>
  <c r="AC67" i="56"/>
  <c r="AD67" i="56" s="1"/>
  <c r="AB67" i="56"/>
  <c r="Z67" i="56"/>
  <c r="X67" i="56"/>
  <c r="W67" i="56"/>
  <c r="V67" i="56"/>
  <c r="T67" i="56"/>
  <c r="P67" i="56"/>
  <c r="O67" i="56"/>
  <c r="Q67" i="56" s="1"/>
  <c r="N67" i="56"/>
  <c r="M67" i="56"/>
  <c r="L67" i="56"/>
  <c r="J67" i="56"/>
  <c r="G67" i="56"/>
  <c r="H67" i="56" s="1"/>
  <c r="F67" i="56"/>
  <c r="D67" i="56"/>
  <c r="CO66" i="56"/>
  <c r="CP66" i="56" s="1"/>
  <c r="CM66" i="56"/>
  <c r="CQ66" i="56" s="1"/>
  <c r="CI66" i="56"/>
  <c r="CJ66" i="56" s="1"/>
  <c r="CG66" i="56"/>
  <c r="CB66" i="56"/>
  <c r="CA66" i="56"/>
  <c r="BZ66" i="56"/>
  <c r="BY66" i="56"/>
  <c r="BX66" i="56"/>
  <c r="BV66" i="56"/>
  <c r="BS66" i="56"/>
  <c r="BT66" i="56" s="1"/>
  <c r="BR66" i="56"/>
  <c r="BP66" i="56"/>
  <c r="BL66" i="56"/>
  <c r="BK66" i="56"/>
  <c r="BM66" i="56" s="1"/>
  <c r="BI66" i="56"/>
  <c r="BJ66" i="56" s="1"/>
  <c r="BH66" i="56"/>
  <c r="BF66" i="56"/>
  <c r="BC66" i="56"/>
  <c r="BD66" i="56" s="1"/>
  <c r="BB66" i="56"/>
  <c r="AZ66" i="56"/>
  <c r="AV66" i="56"/>
  <c r="AU66" i="56"/>
  <c r="AW66" i="56" s="1"/>
  <c r="AS66" i="56"/>
  <c r="AT66" i="56" s="1"/>
  <c r="AR66" i="56"/>
  <c r="AP66" i="56"/>
  <c r="AM66" i="56"/>
  <c r="AN66" i="56" s="1"/>
  <c r="AL66" i="56"/>
  <c r="AJ66" i="56"/>
  <c r="AF66" i="56"/>
  <c r="AE66" i="56"/>
  <c r="AG66" i="56" s="1"/>
  <c r="AD66" i="56"/>
  <c r="AC66" i="56"/>
  <c r="AB66" i="56"/>
  <c r="Z66" i="56"/>
  <c r="W66" i="56"/>
  <c r="X66" i="56" s="1"/>
  <c r="V66" i="56"/>
  <c r="T66" i="56"/>
  <c r="P66" i="56"/>
  <c r="O66" i="56"/>
  <c r="Q66" i="56" s="1"/>
  <c r="M66" i="56"/>
  <c r="N66" i="56" s="1"/>
  <c r="L66" i="56"/>
  <c r="J66" i="56"/>
  <c r="G66" i="56"/>
  <c r="H66" i="56" s="1"/>
  <c r="F66" i="56"/>
  <c r="D66" i="56"/>
  <c r="CQ65" i="56"/>
  <c r="CW65" i="56" s="1"/>
  <c r="CP65" i="56"/>
  <c r="CO65" i="56"/>
  <c r="CM65" i="56"/>
  <c r="CN65" i="56" s="1"/>
  <c r="CI65" i="56"/>
  <c r="CJ65" i="56" s="1"/>
  <c r="CG65" i="56"/>
  <c r="CB65" i="56"/>
  <c r="CA65" i="56"/>
  <c r="CC65" i="56" s="1"/>
  <c r="BY65" i="56"/>
  <c r="BZ65" i="56" s="1"/>
  <c r="BX65" i="56"/>
  <c r="BV65" i="56"/>
  <c r="BT65" i="56"/>
  <c r="BS65" i="56"/>
  <c r="BR65" i="56"/>
  <c r="BP65" i="56"/>
  <c r="BM65" i="56"/>
  <c r="BL65" i="56"/>
  <c r="BK65" i="56"/>
  <c r="BI65" i="56"/>
  <c r="BJ65" i="56" s="1"/>
  <c r="BH65" i="56"/>
  <c r="BF65" i="56"/>
  <c r="BC65" i="56"/>
  <c r="BD65" i="56" s="1"/>
  <c r="BB65" i="56"/>
  <c r="AZ65" i="56"/>
  <c r="AV65" i="56"/>
  <c r="AU65" i="56"/>
  <c r="AW65" i="56" s="1"/>
  <c r="AT65" i="56"/>
  <c r="AS65" i="56"/>
  <c r="AR65" i="56"/>
  <c r="AP65" i="56"/>
  <c r="AM65" i="56"/>
  <c r="AN65" i="56" s="1"/>
  <c r="AL65" i="56"/>
  <c r="AJ65" i="56"/>
  <c r="AF65" i="56"/>
  <c r="AG65" i="56" s="1"/>
  <c r="AE65" i="56"/>
  <c r="AC65" i="56"/>
  <c r="AD65" i="56" s="1"/>
  <c r="AB65" i="56"/>
  <c r="Z65" i="56"/>
  <c r="W65" i="56"/>
  <c r="X65" i="56" s="1"/>
  <c r="V65" i="56"/>
  <c r="T65" i="56"/>
  <c r="P65" i="56"/>
  <c r="O65" i="56"/>
  <c r="Q65" i="56" s="1"/>
  <c r="N65" i="56"/>
  <c r="M65" i="56"/>
  <c r="L65" i="56"/>
  <c r="J65" i="56"/>
  <c r="H65" i="56"/>
  <c r="G65" i="56"/>
  <c r="F65" i="56"/>
  <c r="D65" i="56"/>
  <c r="CO64" i="56"/>
  <c r="CP64" i="56" s="1"/>
  <c r="CM64" i="56"/>
  <c r="CI64" i="56"/>
  <c r="CJ64" i="56" s="1"/>
  <c r="CH64" i="56"/>
  <c r="CG64" i="56"/>
  <c r="CK64" i="56" s="1"/>
  <c r="CB64" i="56"/>
  <c r="CA64" i="56"/>
  <c r="CC64" i="56" s="1"/>
  <c r="BY64" i="56"/>
  <c r="BZ64" i="56" s="1"/>
  <c r="BX64" i="56"/>
  <c r="BV64" i="56"/>
  <c r="BS64" i="56"/>
  <c r="BT64" i="56" s="1"/>
  <c r="BR64" i="56"/>
  <c r="BP64" i="56"/>
  <c r="BL64" i="56"/>
  <c r="BK64" i="56"/>
  <c r="BM64" i="56" s="1"/>
  <c r="BI64" i="56"/>
  <c r="BJ64" i="56" s="1"/>
  <c r="BH64" i="56"/>
  <c r="BF64" i="56"/>
  <c r="BD64" i="56"/>
  <c r="BC64" i="56"/>
  <c r="BB64" i="56"/>
  <c r="AZ64" i="56"/>
  <c r="AW64" i="56"/>
  <c r="AV64" i="56"/>
  <c r="AU64" i="56"/>
  <c r="AS64" i="56"/>
  <c r="AT64" i="56" s="1"/>
  <c r="AR64" i="56"/>
  <c r="AP64" i="56"/>
  <c r="AM64" i="56"/>
  <c r="AN64" i="56" s="1"/>
  <c r="AL64" i="56"/>
  <c r="AJ64" i="56"/>
  <c r="AF64" i="56"/>
  <c r="AE64" i="56"/>
  <c r="AG64" i="56" s="1"/>
  <c r="AC64" i="56"/>
  <c r="AD64" i="56" s="1"/>
  <c r="AB64" i="56"/>
  <c r="Z64" i="56"/>
  <c r="W64" i="56"/>
  <c r="X64" i="56" s="1"/>
  <c r="V64" i="56"/>
  <c r="T64" i="56"/>
  <c r="P64" i="56"/>
  <c r="O64" i="56"/>
  <c r="Q64" i="56" s="1"/>
  <c r="M64" i="56"/>
  <c r="N64" i="56" s="1"/>
  <c r="L64" i="56"/>
  <c r="J64" i="56"/>
  <c r="G64" i="56"/>
  <c r="H64" i="56" s="1"/>
  <c r="F64" i="56"/>
  <c r="D64" i="56"/>
  <c r="CV63" i="56"/>
  <c r="CO63" i="56"/>
  <c r="CQ63" i="56" s="1"/>
  <c r="CM63" i="56"/>
  <c r="CN63" i="56" s="1"/>
  <c r="CJ63" i="56"/>
  <c r="CI63" i="56"/>
  <c r="CG63" i="56"/>
  <c r="CK63" i="56" s="1"/>
  <c r="CL63" i="56" s="1"/>
  <c r="CB63" i="56"/>
  <c r="CC63" i="56" s="1"/>
  <c r="CA63" i="56"/>
  <c r="BY63" i="56"/>
  <c r="BZ63" i="56" s="1"/>
  <c r="BX63" i="56"/>
  <c r="BV63" i="56"/>
  <c r="BT63" i="56"/>
  <c r="BS63" i="56"/>
  <c r="BR63" i="56"/>
  <c r="BP63" i="56"/>
  <c r="BM63" i="56"/>
  <c r="BL63" i="56"/>
  <c r="BK63" i="56"/>
  <c r="BI63" i="56"/>
  <c r="BJ63" i="56" s="1"/>
  <c r="BH63" i="56"/>
  <c r="BF63" i="56"/>
  <c r="BD63" i="56"/>
  <c r="BC63" i="56"/>
  <c r="BB63" i="56"/>
  <c r="AZ63" i="56"/>
  <c r="AV63" i="56"/>
  <c r="AW63" i="56" s="1"/>
  <c r="AU63" i="56"/>
  <c r="AS63" i="56"/>
  <c r="AT63" i="56" s="1"/>
  <c r="AR63" i="56"/>
  <c r="AP63" i="56"/>
  <c r="AN63" i="56"/>
  <c r="AM63" i="56"/>
  <c r="AL63" i="56"/>
  <c r="AJ63" i="56"/>
  <c r="AF63" i="56"/>
  <c r="AE63" i="56"/>
  <c r="AG63" i="56" s="1"/>
  <c r="AD63" i="56"/>
  <c r="AC63" i="56"/>
  <c r="AB63" i="56"/>
  <c r="Z63" i="56"/>
  <c r="X63" i="56"/>
  <c r="W63" i="56"/>
  <c r="V63" i="56"/>
  <c r="T63" i="56"/>
  <c r="P63" i="56"/>
  <c r="Q63" i="56" s="1"/>
  <c r="O63" i="56"/>
  <c r="M63" i="56"/>
  <c r="N63" i="56" s="1"/>
  <c r="L63" i="56"/>
  <c r="J63" i="56"/>
  <c r="H63" i="56"/>
  <c r="G63" i="56"/>
  <c r="F63" i="56"/>
  <c r="D63" i="56"/>
  <c r="CQ62" i="56"/>
  <c r="CO62" i="56"/>
  <c r="CP62" i="56" s="1"/>
  <c r="CN62" i="56"/>
  <c r="CM62" i="56"/>
  <c r="CI62" i="56"/>
  <c r="CJ62" i="56" s="1"/>
  <c r="CG62" i="56"/>
  <c r="CK62" i="56" s="1"/>
  <c r="CC62" i="56"/>
  <c r="CB62" i="56"/>
  <c r="CA62" i="56"/>
  <c r="BZ62" i="56"/>
  <c r="BY62" i="56"/>
  <c r="BX62" i="56"/>
  <c r="BV62" i="56"/>
  <c r="BS62" i="56"/>
  <c r="BT62" i="56" s="1"/>
  <c r="BR62" i="56"/>
  <c r="BP62" i="56"/>
  <c r="BM62" i="56"/>
  <c r="BL62" i="56"/>
  <c r="BK62" i="56"/>
  <c r="BJ62" i="56"/>
  <c r="BI62" i="56"/>
  <c r="BH62" i="56"/>
  <c r="BF62" i="56"/>
  <c r="BC62" i="56"/>
  <c r="BD62" i="56" s="1"/>
  <c r="BB62" i="56"/>
  <c r="AZ62" i="56"/>
  <c r="AW62" i="56"/>
  <c r="AV62" i="56"/>
  <c r="AU62" i="56"/>
  <c r="AT62" i="56"/>
  <c r="AS62" i="56"/>
  <c r="AR62" i="56"/>
  <c r="AP62" i="56"/>
  <c r="AM62" i="56"/>
  <c r="AN62" i="56" s="1"/>
  <c r="AL62" i="56"/>
  <c r="AJ62" i="56"/>
  <c r="AG62" i="56"/>
  <c r="AF62" i="56"/>
  <c r="AE62" i="56"/>
  <c r="AD62" i="56"/>
  <c r="AC62" i="56"/>
  <c r="AB62" i="56"/>
  <c r="Z62" i="56"/>
  <c r="W62" i="56"/>
  <c r="X62" i="56" s="1"/>
  <c r="V62" i="56"/>
  <c r="T62" i="56"/>
  <c r="Q62" i="56"/>
  <c r="P62" i="56"/>
  <c r="O62" i="56"/>
  <c r="N62" i="56"/>
  <c r="M62" i="56"/>
  <c r="L62" i="56"/>
  <c r="J62" i="56"/>
  <c r="G62" i="56"/>
  <c r="H62" i="56" s="1"/>
  <c r="F62" i="56"/>
  <c r="D62" i="56"/>
  <c r="CO61" i="56"/>
  <c r="CP61" i="56" s="1"/>
  <c r="CM61" i="56"/>
  <c r="CQ61" i="56" s="1"/>
  <c r="CJ61" i="56"/>
  <c r="CI61" i="56"/>
  <c r="CG61" i="56"/>
  <c r="CB61" i="56"/>
  <c r="CC61" i="56" s="1"/>
  <c r="CA61" i="56"/>
  <c r="BZ61" i="56"/>
  <c r="BY61" i="56"/>
  <c r="BX61" i="56"/>
  <c r="BV61" i="56"/>
  <c r="BS61" i="56"/>
  <c r="BT61" i="56" s="1"/>
  <c r="BR61" i="56"/>
  <c r="BP61" i="56"/>
  <c r="BL61" i="56"/>
  <c r="BM61" i="56" s="1"/>
  <c r="BK61" i="56"/>
  <c r="BI61" i="56"/>
  <c r="BJ61" i="56" s="1"/>
  <c r="BH61" i="56"/>
  <c r="BF61" i="56"/>
  <c r="BD61" i="56"/>
  <c r="BC61" i="56"/>
  <c r="BB61" i="56"/>
  <c r="AZ61" i="56"/>
  <c r="AV61" i="56"/>
  <c r="AW61" i="56" s="1"/>
  <c r="AU61" i="56"/>
  <c r="AS61" i="56"/>
  <c r="AT61" i="56" s="1"/>
  <c r="AR61" i="56"/>
  <c r="AP61" i="56"/>
  <c r="AN61" i="56"/>
  <c r="AM61" i="56"/>
  <c r="AL61" i="56"/>
  <c r="AJ61" i="56"/>
  <c r="AF61" i="56"/>
  <c r="AE61" i="56"/>
  <c r="AG61" i="56" s="1"/>
  <c r="AD61" i="56"/>
  <c r="AC61" i="56"/>
  <c r="AB61" i="56"/>
  <c r="Z61" i="56"/>
  <c r="X61" i="56"/>
  <c r="W61" i="56"/>
  <c r="V61" i="56"/>
  <c r="T61" i="56"/>
  <c r="P61" i="56"/>
  <c r="Q61" i="56" s="1"/>
  <c r="O61" i="56"/>
  <c r="M61" i="56"/>
  <c r="N61" i="56" s="1"/>
  <c r="L61" i="56"/>
  <c r="J61" i="56"/>
  <c r="G61" i="56"/>
  <c r="H61" i="56" s="1"/>
  <c r="F61" i="56"/>
  <c r="D61" i="56"/>
  <c r="CO60" i="56"/>
  <c r="CQ60" i="56" s="1"/>
  <c r="CN60" i="56"/>
  <c r="CM60" i="56"/>
  <c r="CI60" i="56"/>
  <c r="CJ60" i="56" s="1"/>
  <c r="CG60" i="56"/>
  <c r="CH60" i="56" s="1"/>
  <c r="CC60" i="56"/>
  <c r="CB60" i="56"/>
  <c r="CA60" i="56"/>
  <c r="BY60" i="56"/>
  <c r="BZ60" i="56" s="1"/>
  <c r="BX60" i="56"/>
  <c r="BV60" i="56"/>
  <c r="BS60" i="56"/>
  <c r="BT60" i="56" s="1"/>
  <c r="BR60" i="56"/>
  <c r="BP60" i="56"/>
  <c r="BL60" i="56"/>
  <c r="BK60" i="56"/>
  <c r="BM60" i="56" s="1"/>
  <c r="BJ60" i="56"/>
  <c r="BI60" i="56"/>
  <c r="BH60" i="56"/>
  <c r="BF60" i="56"/>
  <c r="BD60" i="56"/>
  <c r="BC60" i="56"/>
  <c r="BB60" i="56"/>
  <c r="AZ60" i="56"/>
  <c r="AW60" i="56"/>
  <c r="AV60" i="56"/>
  <c r="AU60" i="56"/>
  <c r="AS60" i="56"/>
  <c r="AT60" i="56" s="1"/>
  <c r="AR60" i="56"/>
  <c r="AP60" i="56"/>
  <c r="AM60" i="56"/>
  <c r="AN60" i="56" s="1"/>
  <c r="AL60" i="56"/>
  <c r="AJ60" i="56"/>
  <c r="AF60" i="56"/>
  <c r="AE60" i="56"/>
  <c r="AG60" i="56" s="1"/>
  <c r="AD60" i="56"/>
  <c r="AC60" i="56"/>
  <c r="AB60" i="56"/>
  <c r="Z60" i="56"/>
  <c r="X60" i="56"/>
  <c r="W60" i="56"/>
  <c r="V60" i="56"/>
  <c r="T60" i="56"/>
  <c r="P60" i="56"/>
  <c r="O60" i="56"/>
  <c r="Q60" i="56" s="1"/>
  <c r="M60" i="56"/>
  <c r="N60" i="56" s="1"/>
  <c r="L60" i="56"/>
  <c r="J60" i="56"/>
  <c r="G60" i="56"/>
  <c r="H60" i="56" s="1"/>
  <c r="F60" i="56"/>
  <c r="D60" i="56"/>
  <c r="CO59" i="56"/>
  <c r="CP59" i="56" s="1"/>
  <c r="CM59" i="56"/>
  <c r="CQ59" i="56" s="1"/>
  <c r="CW59" i="56" s="1"/>
  <c r="CI59" i="56"/>
  <c r="CJ59" i="56" s="1"/>
  <c r="CG59" i="56"/>
  <c r="CB59" i="56"/>
  <c r="CA59" i="56"/>
  <c r="CC59" i="56" s="1"/>
  <c r="BY59" i="56"/>
  <c r="BZ59" i="56" s="1"/>
  <c r="BX59" i="56"/>
  <c r="BV59" i="56"/>
  <c r="BS59" i="56"/>
  <c r="BT59" i="56" s="1"/>
  <c r="BR59" i="56"/>
  <c r="BP59" i="56"/>
  <c r="BL59" i="56"/>
  <c r="BK59" i="56"/>
  <c r="BM59" i="56" s="1"/>
  <c r="BJ59" i="56"/>
  <c r="BI59" i="56"/>
  <c r="BH59" i="56"/>
  <c r="BF59" i="56"/>
  <c r="BD59" i="56"/>
  <c r="BC59" i="56"/>
  <c r="BB59" i="56"/>
  <c r="AZ59" i="56"/>
  <c r="AV59" i="56"/>
  <c r="AW59" i="56" s="1"/>
  <c r="AU59" i="56"/>
  <c r="AS59" i="56"/>
  <c r="AT59" i="56" s="1"/>
  <c r="AR59" i="56"/>
  <c r="AP59" i="56"/>
  <c r="AN59" i="56"/>
  <c r="AM59" i="56"/>
  <c r="AL59" i="56"/>
  <c r="AJ59" i="56"/>
  <c r="AF59" i="56"/>
  <c r="AE59" i="56"/>
  <c r="AG59" i="56" s="1"/>
  <c r="AD59" i="56"/>
  <c r="AC59" i="56"/>
  <c r="AB59" i="56"/>
  <c r="Z59" i="56"/>
  <c r="W59" i="56"/>
  <c r="X59" i="56" s="1"/>
  <c r="V59" i="56"/>
  <c r="T59" i="56"/>
  <c r="P59" i="56"/>
  <c r="O59" i="56"/>
  <c r="Q59" i="56" s="1"/>
  <c r="M59" i="56"/>
  <c r="N59" i="56" s="1"/>
  <c r="L59" i="56"/>
  <c r="J59" i="56"/>
  <c r="G59" i="56"/>
  <c r="H59" i="56" s="1"/>
  <c r="F59" i="56"/>
  <c r="D59" i="56"/>
  <c r="CO58" i="56"/>
  <c r="CP58" i="56" s="1"/>
  <c r="CN58" i="56"/>
  <c r="CM58" i="56"/>
  <c r="CJ58" i="56"/>
  <c r="CI58" i="56"/>
  <c r="CG58" i="56"/>
  <c r="CK58" i="56" s="1"/>
  <c r="CL58" i="56" s="1"/>
  <c r="CB58" i="56"/>
  <c r="CA58" i="56"/>
  <c r="CC58" i="56" s="1"/>
  <c r="BY58" i="56"/>
  <c r="BZ58" i="56" s="1"/>
  <c r="BX58" i="56"/>
  <c r="BV58" i="56"/>
  <c r="BT58" i="56"/>
  <c r="BS58" i="56"/>
  <c r="BR58" i="56"/>
  <c r="BP58" i="56"/>
  <c r="BL58" i="56"/>
  <c r="BK58" i="56"/>
  <c r="BM58" i="56" s="1"/>
  <c r="BJ58" i="56"/>
  <c r="BI58" i="56"/>
  <c r="BH58" i="56"/>
  <c r="BF58" i="56"/>
  <c r="BD58" i="56"/>
  <c r="BC58" i="56"/>
  <c r="BB58" i="56"/>
  <c r="AZ58" i="56"/>
  <c r="AV58" i="56"/>
  <c r="AU58" i="56"/>
  <c r="AW58" i="56" s="1"/>
  <c r="AS58" i="56"/>
  <c r="AT58" i="56" s="1"/>
  <c r="AR58" i="56"/>
  <c r="AP58" i="56"/>
  <c r="AN58" i="56"/>
  <c r="AM58" i="56"/>
  <c r="AL58" i="56"/>
  <c r="AJ58" i="56"/>
  <c r="AF58" i="56"/>
  <c r="AE58" i="56"/>
  <c r="AG58" i="56" s="1"/>
  <c r="AD58" i="56"/>
  <c r="AC58" i="56"/>
  <c r="AB58" i="56"/>
  <c r="Z58" i="56"/>
  <c r="X58" i="56"/>
  <c r="W58" i="56"/>
  <c r="V58" i="56"/>
  <c r="T58" i="56"/>
  <c r="P58" i="56"/>
  <c r="Q58" i="56" s="1"/>
  <c r="O58" i="56"/>
  <c r="M58" i="56"/>
  <c r="N58" i="56" s="1"/>
  <c r="L58" i="56"/>
  <c r="J58" i="56"/>
  <c r="H58" i="56"/>
  <c r="G58" i="56"/>
  <c r="F58" i="56"/>
  <c r="D58" i="56"/>
  <c r="CO57" i="56"/>
  <c r="CP57" i="56" s="1"/>
  <c r="CM57" i="56"/>
  <c r="CQ57" i="56" s="1"/>
  <c r="CI57" i="56"/>
  <c r="CJ57" i="56" s="1"/>
  <c r="CG57" i="56"/>
  <c r="CC57" i="56"/>
  <c r="CB57" i="56"/>
  <c r="CA57" i="56"/>
  <c r="BZ57" i="56"/>
  <c r="BY57" i="56"/>
  <c r="BX57" i="56"/>
  <c r="BV57" i="56"/>
  <c r="BT57" i="56"/>
  <c r="BS57" i="56"/>
  <c r="BR57" i="56"/>
  <c r="BP57" i="56"/>
  <c r="BL57" i="56"/>
  <c r="BK57" i="56"/>
  <c r="BM57" i="56" s="1"/>
  <c r="BI57" i="56"/>
  <c r="BJ57" i="56" s="1"/>
  <c r="BH57" i="56"/>
  <c r="BF57" i="56"/>
  <c r="BC57" i="56"/>
  <c r="BD57" i="56" s="1"/>
  <c r="BB57" i="56"/>
  <c r="AZ57" i="56"/>
  <c r="AW57" i="56"/>
  <c r="AV57" i="56"/>
  <c r="AU57" i="56"/>
  <c r="AT57" i="56"/>
  <c r="AS57" i="56"/>
  <c r="AR57" i="56"/>
  <c r="AP57" i="56"/>
  <c r="AN57" i="56"/>
  <c r="AM57" i="56"/>
  <c r="AL57" i="56"/>
  <c r="AJ57" i="56"/>
  <c r="AF57" i="56"/>
  <c r="AE57" i="56"/>
  <c r="AG57" i="56" s="1"/>
  <c r="AC57" i="56"/>
  <c r="AD57" i="56" s="1"/>
  <c r="AB57" i="56"/>
  <c r="Z57" i="56"/>
  <c r="W57" i="56"/>
  <c r="X57" i="56" s="1"/>
  <c r="V57" i="56"/>
  <c r="T57" i="56"/>
  <c r="P57" i="56"/>
  <c r="O57" i="56"/>
  <c r="Q57" i="56" s="1"/>
  <c r="N57" i="56"/>
  <c r="M57" i="56"/>
  <c r="L57" i="56"/>
  <c r="J57" i="56"/>
  <c r="H57" i="56"/>
  <c r="G57" i="56"/>
  <c r="F57" i="56"/>
  <c r="D57" i="56"/>
  <c r="CO56" i="56"/>
  <c r="CP56" i="56" s="1"/>
  <c r="CM56" i="56"/>
  <c r="CI56" i="56"/>
  <c r="CJ56" i="56" s="1"/>
  <c r="CG56" i="56"/>
  <c r="CK56" i="56" s="1"/>
  <c r="CB56" i="56"/>
  <c r="CA56" i="56"/>
  <c r="CC56" i="56" s="1"/>
  <c r="BZ56" i="56"/>
  <c r="BY56" i="56"/>
  <c r="BX56" i="56"/>
  <c r="BV56" i="56"/>
  <c r="BT56" i="56"/>
  <c r="BS56" i="56"/>
  <c r="BR56" i="56"/>
  <c r="BP56" i="56"/>
  <c r="BL56" i="56"/>
  <c r="BM56" i="56" s="1"/>
  <c r="BK56" i="56"/>
  <c r="BI56" i="56"/>
  <c r="BJ56" i="56" s="1"/>
  <c r="BH56" i="56"/>
  <c r="BF56" i="56"/>
  <c r="BC56" i="56"/>
  <c r="BD56" i="56" s="1"/>
  <c r="BB56" i="56"/>
  <c r="AZ56" i="56"/>
  <c r="AV56" i="56"/>
  <c r="AU56" i="56"/>
  <c r="AW56" i="56" s="1"/>
  <c r="AT56" i="56"/>
  <c r="AS56" i="56"/>
  <c r="AR56" i="56"/>
  <c r="AP56" i="56"/>
  <c r="AM56" i="56"/>
  <c r="AN56" i="56" s="1"/>
  <c r="AL56" i="56"/>
  <c r="AJ56" i="56"/>
  <c r="AF56" i="56"/>
  <c r="AE56" i="56"/>
  <c r="AG56" i="56" s="1"/>
  <c r="AC56" i="56"/>
  <c r="AD56" i="56" s="1"/>
  <c r="AB56" i="56"/>
  <c r="Z56" i="56"/>
  <c r="X56" i="56"/>
  <c r="W56" i="56"/>
  <c r="V56" i="56"/>
  <c r="T56" i="56"/>
  <c r="P56" i="56"/>
  <c r="O56" i="56"/>
  <c r="Q56" i="56" s="1"/>
  <c r="N56" i="56"/>
  <c r="M56" i="56"/>
  <c r="L56" i="56"/>
  <c r="J56" i="56"/>
  <c r="G56" i="56"/>
  <c r="H56" i="56" s="1"/>
  <c r="F56" i="56"/>
  <c r="D56" i="56"/>
  <c r="CO55" i="56"/>
  <c r="CP55" i="56" s="1"/>
  <c r="CN55" i="56"/>
  <c r="CM55" i="56"/>
  <c r="CQ55" i="56" s="1"/>
  <c r="CI55" i="56"/>
  <c r="CJ55" i="56" s="1"/>
  <c r="CG55" i="56"/>
  <c r="CK55" i="56" s="1"/>
  <c r="CB55" i="56"/>
  <c r="CA55" i="56"/>
  <c r="CC55" i="56" s="1"/>
  <c r="BZ55" i="56"/>
  <c r="BY55" i="56"/>
  <c r="BX55" i="56"/>
  <c r="BV55" i="56"/>
  <c r="BT55" i="56"/>
  <c r="BS55" i="56"/>
  <c r="BR55" i="56"/>
  <c r="BP55" i="56"/>
  <c r="BL55" i="56"/>
  <c r="BM55" i="56" s="1"/>
  <c r="BK55" i="56"/>
  <c r="BI55" i="56"/>
  <c r="BJ55" i="56" s="1"/>
  <c r="BH55" i="56"/>
  <c r="BF55" i="56"/>
  <c r="BC55" i="56"/>
  <c r="BD55" i="56" s="1"/>
  <c r="BB55" i="56"/>
  <c r="AZ55" i="56"/>
  <c r="AV55" i="56"/>
  <c r="AU55" i="56"/>
  <c r="AS55" i="56"/>
  <c r="AT55" i="56" s="1"/>
  <c r="AR55" i="56"/>
  <c r="AP55" i="56"/>
  <c r="AM55" i="56"/>
  <c r="AN55" i="56" s="1"/>
  <c r="AL55" i="56"/>
  <c r="AJ55" i="56"/>
  <c r="AF55" i="56"/>
  <c r="AE55" i="56"/>
  <c r="AG55" i="56" s="1"/>
  <c r="AD55" i="56"/>
  <c r="AC55" i="56"/>
  <c r="AB55" i="56"/>
  <c r="Z55" i="56"/>
  <c r="W55" i="56"/>
  <c r="X55" i="56" s="1"/>
  <c r="V55" i="56"/>
  <c r="T55" i="56"/>
  <c r="P55" i="56"/>
  <c r="O55" i="56"/>
  <c r="Q55" i="56" s="1"/>
  <c r="M55" i="56"/>
  <c r="N55" i="56" s="1"/>
  <c r="L55" i="56"/>
  <c r="J55" i="56"/>
  <c r="G55" i="56"/>
  <c r="H55" i="56" s="1"/>
  <c r="F55" i="56"/>
  <c r="D55" i="56"/>
  <c r="CP54" i="56"/>
  <c r="CO54" i="56"/>
  <c r="CM54" i="56"/>
  <c r="CN54" i="56" s="1"/>
  <c r="CI54" i="56"/>
  <c r="CJ54" i="56" s="1"/>
  <c r="CG54" i="56"/>
  <c r="CK54" i="56" s="1"/>
  <c r="CB54" i="56"/>
  <c r="CA54" i="56"/>
  <c r="CC54" i="56" s="1"/>
  <c r="BY54" i="56"/>
  <c r="BZ54" i="56" s="1"/>
  <c r="BX54" i="56"/>
  <c r="BV54" i="56"/>
  <c r="BS54" i="56"/>
  <c r="BT54" i="56" s="1"/>
  <c r="BR54" i="56"/>
  <c r="BP54" i="56"/>
  <c r="BL54" i="56"/>
  <c r="BK54" i="56"/>
  <c r="BM54" i="56" s="1"/>
  <c r="BI54" i="56"/>
  <c r="BJ54" i="56" s="1"/>
  <c r="BH54" i="56"/>
  <c r="BF54" i="56"/>
  <c r="BC54" i="56"/>
  <c r="BD54" i="56" s="1"/>
  <c r="BB54" i="56"/>
  <c r="AZ54" i="56"/>
  <c r="AV54" i="56"/>
  <c r="AW54" i="56" s="1"/>
  <c r="AU54" i="56"/>
  <c r="AS54" i="56"/>
  <c r="AT54" i="56" s="1"/>
  <c r="AR54" i="56"/>
  <c r="AP54" i="56"/>
  <c r="AN54" i="56"/>
  <c r="AM54" i="56"/>
  <c r="AL54" i="56"/>
  <c r="AJ54" i="56"/>
  <c r="AF54" i="56"/>
  <c r="AE54" i="56"/>
  <c r="AG54" i="56" s="1"/>
  <c r="AC54" i="56"/>
  <c r="AD54" i="56" s="1"/>
  <c r="AB54" i="56"/>
  <c r="Z54" i="56"/>
  <c r="W54" i="56"/>
  <c r="X54" i="56" s="1"/>
  <c r="V54" i="56"/>
  <c r="T54" i="56"/>
  <c r="Q54" i="56"/>
  <c r="P54" i="56"/>
  <c r="O54" i="56"/>
  <c r="M54" i="56"/>
  <c r="N54" i="56" s="1"/>
  <c r="L54" i="56"/>
  <c r="J54" i="56"/>
  <c r="G54" i="56"/>
  <c r="H54" i="56" s="1"/>
  <c r="F54" i="56"/>
  <c r="D54" i="56"/>
  <c r="CP53" i="56"/>
  <c r="CO53" i="56"/>
  <c r="CM53" i="56"/>
  <c r="CQ53" i="56" s="1"/>
  <c r="CI53" i="56"/>
  <c r="CJ53" i="56" s="1"/>
  <c r="CG53" i="56"/>
  <c r="CK53" i="56" s="1"/>
  <c r="CB53" i="56"/>
  <c r="CA53" i="56"/>
  <c r="CC53" i="56" s="1"/>
  <c r="BY53" i="56"/>
  <c r="BZ53" i="56" s="1"/>
  <c r="BX53" i="56"/>
  <c r="BV53" i="56"/>
  <c r="BT53" i="56"/>
  <c r="BS53" i="56"/>
  <c r="BR53" i="56"/>
  <c r="BP53" i="56"/>
  <c r="BL53" i="56"/>
  <c r="BM53" i="56" s="1"/>
  <c r="BK53" i="56"/>
  <c r="BI53" i="56"/>
  <c r="BJ53" i="56" s="1"/>
  <c r="BH53" i="56"/>
  <c r="BF53" i="56"/>
  <c r="BC53" i="56"/>
  <c r="BD53" i="56" s="1"/>
  <c r="BB53" i="56"/>
  <c r="AZ53" i="56"/>
  <c r="AV53" i="56"/>
  <c r="AW53" i="56" s="1"/>
  <c r="AU53" i="56"/>
  <c r="AT53" i="56"/>
  <c r="AS53" i="56"/>
  <c r="AR53" i="56"/>
  <c r="AP53" i="56"/>
  <c r="AN53" i="56"/>
  <c r="AM53" i="56"/>
  <c r="AL53" i="56"/>
  <c r="AJ53" i="56"/>
  <c r="AF53" i="56"/>
  <c r="AE53" i="56"/>
  <c r="AG53" i="56" s="1"/>
  <c r="AC53" i="56"/>
  <c r="AD53" i="56" s="1"/>
  <c r="AB53" i="56"/>
  <c r="Z53" i="56"/>
  <c r="W53" i="56"/>
  <c r="X53" i="56" s="1"/>
  <c r="V53" i="56"/>
  <c r="T53" i="56"/>
  <c r="P53" i="56"/>
  <c r="O53" i="56"/>
  <c r="Q53" i="56" s="1"/>
  <c r="N53" i="56"/>
  <c r="M53" i="56"/>
  <c r="L53" i="56"/>
  <c r="J53" i="56"/>
  <c r="H53" i="56"/>
  <c r="G53" i="56"/>
  <c r="F53" i="56"/>
  <c r="D53" i="56"/>
  <c r="CO52" i="56"/>
  <c r="CP52" i="56" s="1"/>
  <c r="CM52" i="56"/>
  <c r="CQ52" i="56" s="1"/>
  <c r="CI52" i="56"/>
  <c r="CJ52" i="56" s="1"/>
  <c r="CH52" i="56"/>
  <c r="CG52" i="56"/>
  <c r="CK52" i="56" s="1"/>
  <c r="CC52" i="56"/>
  <c r="CB52" i="56"/>
  <c r="CA52" i="56"/>
  <c r="BZ52" i="56"/>
  <c r="BY52" i="56"/>
  <c r="BX52" i="56"/>
  <c r="BV52" i="56"/>
  <c r="BS52" i="56"/>
  <c r="BT52" i="56" s="1"/>
  <c r="BR52" i="56"/>
  <c r="BP52" i="56"/>
  <c r="BL52" i="56"/>
  <c r="BK52" i="56"/>
  <c r="BM52" i="56" s="1"/>
  <c r="BI52" i="56"/>
  <c r="BJ52" i="56" s="1"/>
  <c r="BH52" i="56"/>
  <c r="BF52" i="56"/>
  <c r="BC52" i="56"/>
  <c r="BD52" i="56" s="1"/>
  <c r="BB52" i="56"/>
  <c r="AZ52" i="56"/>
  <c r="AW52" i="56"/>
  <c r="AV52" i="56"/>
  <c r="AU52" i="56"/>
  <c r="AT52" i="56"/>
  <c r="AS52" i="56"/>
  <c r="AR52" i="56"/>
  <c r="AP52" i="56"/>
  <c r="AM52" i="56"/>
  <c r="AN52" i="56" s="1"/>
  <c r="AL52" i="56"/>
  <c r="AJ52" i="56"/>
  <c r="AF52" i="56"/>
  <c r="AE52" i="56"/>
  <c r="AG52" i="56" s="1"/>
  <c r="AC52" i="56"/>
  <c r="AD52" i="56" s="1"/>
  <c r="AB52" i="56"/>
  <c r="Z52" i="56"/>
  <c r="W52" i="56"/>
  <c r="X52" i="56" s="1"/>
  <c r="V52" i="56"/>
  <c r="T52" i="56"/>
  <c r="Q52" i="56"/>
  <c r="P52" i="56"/>
  <c r="O52" i="56"/>
  <c r="N52" i="56"/>
  <c r="M52" i="56"/>
  <c r="L52" i="56"/>
  <c r="J52" i="56"/>
  <c r="G52" i="56"/>
  <c r="H52" i="56" s="1"/>
  <c r="F52" i="56"/>
  <c r="D52" i="56"/>
  <c r="CO51" i="56"/>
  <c r="CP51" i="56" s="1"/>
  <c r="CM51" i="56"/>
  <c r="CQ51" i="56" s="1"/>
  <c r="CK51" i="56"/>
  <c r="CV51" i="56" s="1"/>
  <c r="CJ51" i="56"/>
  <c r="CI51" i="56"/>
  <c r="CG51" i="56"/>
  <c r="CH51" i="56" s="1"/>
  <c r="CB51" i="56"/>
  <c r="CA51" i="56"/>
  <c r="CC51" i="56" s="1"/>
  <c r="BY51" i="56"/>
  <c r="BZ51" i="56" s="1"/>
  <c r="BX51" i="56"/>
  <c r="BV51" i="56"/>
  <c r="BS51" i="56"/>
  <c r="BT51" i="56" s="1"/>
  <c r="BR51" i="56"/>
  <c r="BP51" i="56"/>
  <c r="BL51" i="56"/>
  <c r="BK51" i="56"/>
  <c r="BM51" i="56" s="1"/>
  <c r="BI51" i="56"/>
  <c r="BJ51" i="56" s="1"/>
  <c r="BH51" i="56"/>
  <c r="BF51" i="56"/>
  <c r="BD51" i="56"/>
  <c r="BC51" i="56"/>
  <c r="BB51" i="56"/>
  <c r="AZ51" i="56"/>
  <c r="AV51" i="56"/>
  <c r="AU51" i="56"/>
  <c r="AW51" i="56" s="1"/>
  <c r="AS51" i="56"/>
  <c r="AT51" i="56" s="1"/>
  <c r="AR51" i="56"/>
  <c r="AP51" i="56"/>
  <c r="AM51" i="56"/>
  <c r="AN51" i="56" s="1"/>
  <c r="AL51" i="56"/>
  <c r="AJ51" i="56"/>
  <c r="AF51" i="56"/>
  <c r="AE51" i="56"/>
  <c r="AG51" i="56" s="1"/>
  <c r="AC51" i="56"/>
  <c r="AD51" i="56" s="1"/>
  <c r="AB51" i="56"/>
  <c r="Z51" i="56"/>
  <c r="X51" i="56"/>
  <c r="W51" i="56"/>
  <c r="V51" i="56"/>
  <c r="T51" i="56"/>
  <c r="P51" i="56"/>
  <c r="O51" i="56"/>
  <c r="Q51" i="56" s="1"/>
  <c r="M51" i="56"/>
  <c r="N51" i="56" s="1"/>
  <c r="L51" i="56"/>
  <c r="J51" i="56"/>
  <c r="G51" i="56"/>
  <c r="H51" i="56" s="1"/>
  <c r="F51" i="56"/>
  <c r="D51" i="56"/>
  <c r="CV50" i="56"/>
  <c r="CQ50" i="56"/>
  <c r="CR50" i="56" s="1"/>
  <c r="CP50" i="56"/>
  <c r="CO50" i="56"/>
  <c r="CN50" i="56"/>
  <c r="CM50" i="56"/>
  <c r="CJ50" i="56"/>
  <c r="CI50" i="56"/>
  <c r="CG50" i="56"/>
  <c r="CK50" i="56" s="1"/>
  <c r="CL50" i="56" s="1"/>
  <c r="CC50" i="56"/>
  <c r="CB50" i="56"/>
  <c r="CA50" i="56"/>
  <c r="BY50" i="56"/>
  <c r="BZ50" i="56" s="1"/>
  <c r="BX50" i="56"/>
  <c r="BV50" i="56"/>
  <c r="BS50" i="56"/>
  <c r="BT50" i="56" s="1"/>
  <c r="BR50" i="56"/>
  <c r="BP50" i="56"/>
  <c r="BL50" i="56"/>
  <c r="BK50" i="56"/>
  <c r="BM50" i="56" s="1"/>
  <c r="BJ50" i="56"/>
  <c r="BI50" i="56"/>
  <c r="BH50" i="56"/>
  <c r="BF50" i="56"/>
  <c r="BD50" i="56"/>
  <c r="BC50" i="56"/>
  <c r="BB50" i="56"/>
  <c r="AZ50" i="56"/>
  <c r="AW50" i="56"/>
  <c r="AV50" i="56"/>
  <c r="AU50" i="56"/>
  <c r="AS50" i="56"/>
  <c r="AT50" i="56" s="1"/>
  <c r="AR50" i="56"/>
  <c r="AP50" i="56"/>
  <c r="AM50" i="56"/>
  <c r="AN50" i="56" s="1"/>
  <c r="AL50" i="56"/>
  <c r="AJ50" i="56"/>
  <c r="AF50" i="56"/>
  <c r="AE50" i="56"/>
  <c r="AG50" i="56" s="1"/>
  <c r="AD50" i="56"/>
  <c r="AC50" i="56"/>
  <c r="AB50" i="56"/>
  <c r="Z50" i="56"/>
  <c r="X50" i="56"/>
  <c r="W50" i="56"/>
  <c r="V50" i="56"/>
  <c r="T50" i="56"/>
  <c r="Q50" i="56"/>
  <c r="P50" i="56"/>
  <c r="O50" i="56"/>
  <c r="M50" i="56"/>
  <c r="N50" i="56" s="1"/>
  <c r="L50" i="56"/>
  <c r="J50" i="56"/>
  <c r="G50" i="56"/>
  <c r="H50" i="56" s="1"/>
  <c r="F50" i="56"/>
  <c r="D50" i="56"/>
  <c r="CV49" i="56"/>
  <c r="CO49" i="56"/>
  <c r="CP49" i="56" s="1"/>
  <c r="CN49" i="56"/>
  <c r="CM49" i="56"/>
  <c r="CQ49" i="56" s="1"/>
  <c r="CW49" i="56" s="1"/>
  <c r="CX49" i="56" s="1"/>
  <c r="CJ49" i="56"/>
  <c r="CI49" i="56"/>
  <c r="CG49" i="56"/>
  <c r="CK49" i="56" s="1"/>
  <c r="CL49" i="56" s="1"/>
  <c r="CC49" i="56"/>
  <c r="CB49" i="56"/>
  <c r="CA49" i="56"/>
  <c r="BY49" i="56"/>
  <c r="BZ49" i="56" s="1"/>
  <c r="BX49" i="56"/>
  <c r="BV49" i="56"/>
  <c r="BS49" i="56"/>
  <c r="BT49" i="56" s="1"/>
  <c r="BR49" i="56"/>
  <c r="BP49" i="56"/>
  <c r="BL49" i="56"/>
  <c r="BK49" i="56"/>
  <c r="BM49" i="56" s="1"/>
  <c r="BJ49" i="56"/>
  <c r="BI49" i="56"/>
  <c r="BH49" i="56"/>
  <c r="BF49" i="56"/>
  <c r="BD49" i="56"/>
  <c r="BC49" i="56"/>
  <c r="BB49" i="56"/>
  <c r="AZ49" i="56"/>
  <c r="AW49" i="56"/>
  <c r="AV49" i="56"/>
  <c r="AU49" i="56"/>
  <c r="AS49" i="56"/>
  <c r="AT49" i="56" s="1"/>
  <c r="AR49" i="56"/>
  <c r="AP49" i="56"/>
  <c r="AM49" i="56"/>
  <c r="AN49" i="56" s="1"/>
  <c r="AL49" i="56"/>
  <c r="AJ49" i="56"/>
  <c r="AF49" i="56"/>
  <c r="AE49" i="56"/>
  <c r="AG49" i="56" s="1"/>
  <c r="AD49" i="56"/>
  <c r="AC49" i="56"/>
  <c r="AB49" i="56"/>
  <c r="Z49" i="56"/>
  <c r="X49" i="56"/>
  <c r="W49" i="56"/>
  <c r="V49" i="56"/>
  <c r="T49" i="56"/>
  <c r="P49" i="56"/>
  <c r="O49" i="56"/>
  <c r="Q49" i="56" s="1"/>
  <c r="M49" i="56"/>
  <c r="N49" i="56" s="1"/>
  <c r="L49" i="56"/>
  <c r="J49" i="56"/>
  <c r="G49" i="56"/>
  <c r="H49" i="56" s="1"/>
  <c r="F49" i="56"/>
  <c r="D49" i="56"/>
  <c r="CO48" i="56"/>
  <c r="CP48" i="56" s="1"/>
  <c r="CN48" i="56"/>
  <c r="CM48" i="56"/>
  <c r="CQ48" i="56" s="1"/>
  <c r="CI48" i="56"/>
  <c r="CJ48" i="56" s="1"/>
  <c r="CG48" i="56"/>
  <c r="CK48" i="56" s="1"/>
  <c r="CC48" i="56"/>
  <c r="CB48" i="56"/>
  <c r="CA48" i="56"/>
  <c r="BZ48" i="56"/>
  <c r="BY48" i="56"/>
  <c r="BX48" i="56"/>
  <c r="BV48" i="56"/>
  <c r="BS48" i="56"/>
  <c r="BT48" i="56" s="1"/>
  <c r="BR48" i="56"/>
  <c r="BP48" i="56"/>
  <c r="BL48" i="56"/>
  <c r="BK48" i="56"/>
  <c r="BM48" i="56" s="1"/>
  <c r="BJ48" i="56"/>
  <c r="BI48" i="56"/>
  <c r="BH48" i="56"/>
  <c r="BF48" i="56"/>
  <c r="BC48" i="56"/>
  <c r="BD48" i="56" s="1"/>
  <c r="BB48" i="56"/>
  <c r="AZ48" i="56"/>
  <c r="AV48" i="56"/>
  <c r="AU48" i="56"/>
  <c r="AW48" i="56" s="1"/>
  <c r="AT48" i="56"/>
  <c r="AS48" i="56"/>
  <c r="AR48" i="56"/>
  <c r="AP48" i="56"/>
  <c r="AM48" i="56"/>
  <c r="AN48" i="56" s="1"/>
  <c r="AL48" i="56"/>
  <c r="AJ48" i="56"/>
  <c r="AF48" i="56"/>
  <c r="AE48" i="56"/>
  <c r="AG48" i="56" s="1"/>
  <c r="AD48" i="56"/>
  <c r="AC48" i="56"/>
  <c r="AB48" i="56"/>
  <c r="Z48" i="56"/>
  <c r="W48" i="56"/>
  <c r="X48" i="56" s="1"/>
  <c r="V48" i="56"/>
  <c r="T48" i="56"/>
  <c r="P48" i="56"/>
  <c r="O48" i="56"/>
  <c r="Q48" i="56" s="1"/>
  <c r="M48" i="56"/>
  <c r="N48" i="56" s="1"/>
  <c r="L48" i="56"/>
  <c r="J48" i="56"/>
  <c r="G48" i="56"/>
  <c r="H48" i="56" s="1"/>
  <c r="F48" i="56"/>
  <c r="D48" i="56"/>
  <c r="CO47" i="56"/>
  <c r="CP47" i="56" s="1"/>
  <c r="CM47" i="56"/>
  <c r="CQ47" i="56" s="1"/>
  <c r="CI47" i="56"/>
  <c r="CJ47" i="56" s="1"/>
  <c r="CG47" i="56"/>
  <c r="CK47" i="56" s="1"/>
  <c r="CB47" i="56"/>
  <c r="CA47" i="56"/>
  <c r="CC47" i="56" s="1"/>
  <c r="BY47" i="56"/>
  <c r="BZ47" i="56" s="1"/>
  <c r="BX47" i="56"/>
  <c r="BV47" i="56"/>
  <c r="BS47" i="56"/>
  <c r="BT47" i="56" s="1"/>
  <c r="BR47" i="56"/>
  <c r="BP47" i="56"/>
  <c r="BL47" i="56"/>
  <c r="BK47" i="56"/>
  <c r="BM47" i="56" s="1"/>
  <c r="BI47" i="56"/>
  <c r="BJ47" i="56" s="1"/>
  <c r="BH47" i="56"/>
  <c r="BF47" i="56"/>
  <c r="BC47" i="56"/>
  <c r="BD47" i="56" s="1"/>
  <c r="BB47" i="56"/>
  <c r="AZ47" i="56"/>
  <c r="AV47" i="56"/>
  <c r="AU47" i="56"/>
  <c r="AW47" i="56" s="1"/>
  <c r="AS47" i="56"/>
  <c r="AT47" i="56" s="1"/>
  <c r="AR47" i="56"/>
  <c r="AP47" i="56"/>
  <c r="AM47" i="56"/>
  <c r="AN47" i="56" s="1"/>
  <c r="AL47" i="56"/>
  <c r="AJ47" i="56"/>
  <c r="AF47" i="56"/>
  <c r="AE47" i="56"/>
  <c r="AG47" i="56" s="1"/>
  <c r="AC47" i="56"/>
  <c r="AD47" i="56" s="1"/>
  <c r="AB47" i="56"/>
  <c r="Z47" i="56"/>
  <c r="X47" i="56"/>
  <c r="W47" i="56"/>
  <c r="V47" i="56"/>
  <c r="T47" i="56"/>
  <c r="P47" i="56"/>
  <c r="Q47" i="56" s="1"/>
  <c r="O47" i="56"/>
  <c r="M47" i="56"/>
  <c r="N47" i="56" s="1"/>
  <c r="L47" i="56"/>
  <c r="J47" i="56"/>
  <c r="G47" i="56"/>
  <c r="H47" i="56" s="1"/>
  <c r="F47" i="56"/>
  <c r="D47" i="56"/>
  <c r="CV46" i="56"/>
  <c r="CO46" i="56"/>
  <c r="CP46" i="56" s="1"/>
  <c r="CM46" i="56"/>
  <c r="CQ46" i="56" s="1"/>
  <c r="CL46" i="56"/>
  <c r="CJ46" i="56"/>
  <c r="CI46" i="56"/>
  <c r="CK46" i="56" s="1"/>
  <c r="CH46" i="56"/>
  <c r="CG46" i="56"/>
  <c r="CB46" i="56"/>
  <c r="CA46" i="56"/>
  <c r="CC46" i="56" s="1"/>
  <c r="BY46" i="56"/>
  <c r="BZ46" i="56" s="1"/>
  <c r="BX46" i="56"/>
  <c r="BV46" i="56"/>
  <c r="BS46" i="56"/>
  <c r="BT46" i="56" s="1"/>
  <c r="BR46" i="56"/>
  <c r="BP46" i="56"/>
  <c r="BM46" i="56"/>
  <c r="BL46" i="56"/>
  <c r="BK46" i="56"/>
  <c r="BI46" i="56"/>
  <c r="BJ46" i="56" s="1"/>
  <c r="BH46" i="56"/>
  <c r="BF46" i="56"/>
  <c r="BC46" i="56"/>
  <c r="BD46" i="56" s="1"/>
  <c r="BB46" i="56"/>
  <c r="AZ46" i="56"/>
  <c r="AV46" i="56"/>
  <c r="AU46" i="56"/>
  <c r="AW46" i="56" s="1"/>
  <c r="AS46" i="56"/>
  <c r="AT46" i="56" s="1"/>
  <c r="AR46" i="56"/>
  <c r="AP46" i="56"/>
  <c r="AM46" i="56"/>
  <c r="AN46" i="56" s="1"/>
  <c r="AL46" i="56"/>
  <c r="AJ46" i="56"/>
  <c r="AF46" i="56"/>
  <c r="AE46" i="56"/>
  <c r="AG46" i="56" s="1"/>
  <c r="AC46" i="56"/>
  <c r="AD46" i="56" s="1"/>
  <c r="AB46" i="56"/>
  <c r="Z46" i="56"/>
  <c r="W46" i="56"/>
  <c r="X46" i="56" s="1"/>
  <c r="V46" i="56"/>
  <c r="T46" i="56"/>
  <c r="P46" i="56"/>
  <c r="O46" i="56"/>
  <c r="Q46" i="56" s="1"/>
  <c r="M46" i="56"/>
  <c r="N46" i="56" s="1"/>
  <c r="L46" i="56"/>
  <c r="J46" i="56"/>
  <c r="G46" i="56"/>
  <c r="H46" i="56" s="1"/>
  <c r="F46" i="56"/>
  <c r="D46" i="56"/>
  <c r="CO45" i="56"/>
  <c r="CP45" i="56" s="1"/>
  <c r="CM45" i="56"/>
  <c r="CQ45" i="56" s="1"/>
  <c r="CL45" i="56"/>
  <c r="CI45" i="56"/>
  <c r="CJ45" i="56" s="1"/>
  <c r="CH45" i="56"/>
  <c r="CG45" i="56"/>
  <c r="CK45" i="56" s="1"/>
  <c r="CV45" i="56" s="1"/>
  <c r="CB45" i="56"/>
  <c r="CA45" i="56"/>
  <c r="CC45" i="56" s="1"/>
  <c r="BY45" i="56"/>
  <c r="BZ45" i="56" s="1"/>
  <c r="BX45" i="56"/>
  <c r="BV45" i="56"/>
  <c r="BS45" i="56"/>
  <c r="BT45" i="56" s="1"/>
  <c r="BR45" i="56"/>
  <c r="BP45" i="56"/>
  <c r="BL45" i="56"/>
  <c r="BK45" i="56"/>
  <c r="BM45" i="56" s="1"/>
  <c r="BI45" i="56"/>
  <c r="BJ45" i="56" s="1"/>
  <c r="BH45" i="56"/>
  <c r="BF45" i="56"/>
  <c r="BC45" i="56"/>
  <c r="BD45" i="56" s="1"/>
  <c r="BB45" i="56"/>
  <c r="AZ45" i="56"/>
  <c r="AV45" i="56"/>
  <c r="AU45" i="56"/>
  <c r="AW45" i="56" s="1"/>
  <c r="AS45" i="56"/>
  <c r="AT45" i="56" s="1"/>
  <c r="AR45" i="56"/>
  <c r="AP45" i="56"/>
  <c r="AM45" i="56"/>
  <c r="AN45" i="56" s="1"/>
  <c r="AL45" i="56"/>
  <c r="AJ45" i="56"/>
  <c r="AF45" i="56"/>
  <c r="AE45" i="56"/>
  <c r="AG45" i="56" s="1"/>
  <c r="AC45" i="56"/>
  <c r="AD45" i="56" s="1"/>
  <c r="AB45" i="56"/>
  <c r="Z45" i="56"/>
  <c r="W45" i="56"/>
  <c r="X45" i="56" s="1"/>
  <c r="V45" i="56"/>
  <c r="T45" i="56"/>
  <c r="P45" i="56"/>
  <c r="O45" i="56"/>
  <c r="Q45" i="56" s="1"/>
  <c r="M45" i="56"/>
  <c r="N45" i="56" s="1"/>
  <c r="L45" i="56"/>
  <c r="J45" i="56"/>
  <c r="G45" i="56"/>
  <c r="H45" i="56" s="1"/>
  <c r="F45" i="56"/>
  <c r="D45" i="56"/>
  <c r="CQ44" i="56"/>
  <c r="CW44" i="56" s="1"/>
  <c r="CP44" i="56"/>
  <c r="CO44" i="56"/>
  <c r="CM44" i="56"/>
  <c r="CN44" i="56" s="1"/>
  <c r="CI44" i="56"/>
  <c r="CJ44" i="56" s="1"/>
  <c r="CH44" i="56"/>
  <c r="CG44" i="56"/>
  <c r="CK44" i="56" s="1"/>
  <c r="CL44" i="56" s="1"/>
  <c r="CB44" i="56"/>
  <c r="CA44" i="56"/>
  <c r="CC44" i="56" s="1"/>
  <c r="BY44" i="56"/>
  <c r="BZ44" i="56" s="1"/>
  <c r="BX44" i="56"/>
  <c r="BV44" i="56"/>
  <c r="BS44" i="56"/>
  <c r="BT44" i="56" s="1"/>
  <c r="BR44" i="56"/>
  <c r="BP44" i="56"/>
  <c r="BL44" i="56"/>
  <c r="BM44" i="56" s="1"/>
  <c r="BK44" i="56"/>
  <c r="BI44" i="56"/>
  <c r="BJ44" i="56" s="1"/>
  <c r="BH44" i="56"/>
  <c r="BF44" i="56"/>
  <c r="BC44" i="56"/>
  <c r="BD44" i="56" s="1"/>
  <c r="BB44" i="56"/>
  <c r="AZ44" i="56"/>
  <c r="AV44" i="56"/>
  <c r="AU44" i="56"/>
  <c r="AW44" i="56" s="1"/>
  <c r="AS44" i="56"/>
  <c r="AT44" i="56" s="1"/>
  <c r="AR44" i="56"/>
  <c r="AP44" i="56"/>
  <c r="AM44" i="56"/>
  <c r="AN44" i="56" s="1"/>
  <c r="AL44" i="56"/>
  <c r="AJ44" i="56"/>
  <c r="AF44" i="56"/>
  <c r="AG44" i="56" s="1"/>
  <c r="AE44" i="56"/>
  <c r="AC44" i="56"/>
  <c r="AD44" i="56" s="1"/>
  <c r="AB44" i="56"/>
  <c r="Z44" i="56"/>
  <c r="W44" i="56"/>
  <c r="X44" i="56" s="1"/>
  <c r="V44" i="56"/>
  <c r="T44" i="56"/>
  <c r="P44" i="56"/>
  <c r="O44" i="56"/>
  <c r="M44" i="56"/>
  <c r="N44" i="56" s="1"/>
  <c r="L44" i="56"/>
  <c r="J44" i="56"/>
  <c r="G44" i="56"/>
  <c r="H44" i="56" s="1"/>
  <c r="F44" i="56"/>
  <c r="D44" i="56"/>
  <c r="CP43" i="56"/>
  <c r="CO43" i="56"/>
  <c r="CM43" i="56"/>
  <c r="CQ43" i="56" s="1"/>
  <c r="CR43" i="56" s="1"/>
  <c r="CL43" i="56"/>
  <c r="CI43" i="56"/>
  <c r="CJ43" i="56" s="1"/>
  <c r="CG43" i="56"/>
  <c r="CK43" i="56" s="1"/>
  <c r="CV43" i="56" s="1"/>
  <c r="CB43" i="56"/>
  <c r="CA43" i="56"/>
  <c r="CC43" i="56" s="1"/>
  <c r="BZ43" i="56"/>
  <c r="BY43" i="56"/>
  <c r="BX43" i="56"/>
  <c r="BV43" i="56"/>
  <c r="BS43" i="56"/>
  <c r="BT43" i="56" s="1"/>
  <c r="BR43" i="56"/>
  <c r="BP43" i="56"/>
  <c r="BL43" i="56"/>
  <c r="BM43" i="56" s="1"/>
  <c r="BK43" i="56"/>
  <c r="BI43" i="56"/>
  <c r="BJ43" i="56" s="1"/>
  <c r="BH43" i="56"/>
  <c r="BF43" i="56"/>
  <c r="BC43" i="56"/>
  <c r="BD43" i="56" s="1"/>
  <c r="BB43" i="56"/>
  <c r="AZ43" i="56"/>
  <c r="AV43" i="56"/>
  <c r="AU43" i="56"/>
  <c r="AW43" i="56" s="1"/>
  <c r="AS43" i="56"/>
  <c r="AT43" i="56" s="1"/>
  <c r="AR43" i="56"/>
  <c r="AP43" i="56"/>
  <c r="AM43" i="56"/>
  <c r="AN43" i="56" s="1"/>
  <c r="AL43" i="56"/>
  <c r="AJ43" i="56"/>
  <c r="AF43" i="56"/>
  <c r="AG43" i="56" s="1"/>
  <c r="AE43" i="56"/>
  <c r="AC43" i="56"/>
  <c r="AD43" i="56" s="1"/>
  <c r="AB43" i="56"/>
  <c r="Z43" i="56"/>
  <c r="W43" i="56"/>
  <c r="X43" i="56" s="1"/>
  <c r="V43" i="56"/>
  <c r="T43" i="56"/>
  <c r="Q43" i="56"/>
  <c r="P43" i="56"/>
  <c r="O43" i="56"/>
  <c r="M43" i="56"/>
  <c r="N43" i="56" s="1"/>
  <c r="L43" i="56"/>
  <c r="J43" i="56"/>
  <c r="G43" i="56"/>
  <c r="H43" i="56" s="1"/>
  <c r="F43" i="56"/>
  <c r="D43" i="56"/>
  <c r="CP42" i="56"/>
  <c r="CO42" i="56"/>
  <c r="CM42" i="56"/>
  <c r="CI42" i="56"/>
  <c r="CJ42" i="56" s="1"/>
  <c r="CG42" i="56"/>
  <c r="CK42" i="56" s="1"/>
  <c r="CB42" i="56"/>
  <c r="CA42" i="56"/>
  <c r="CC42" i="56" s="1"/>
  <c r="BY42" i="56"/>
  <c r="BZ42" i="56" s="1"/>
  <c r="BX42" i="56"/>
  <c r="BV42" i="56"/>
  <c r="BS42" i="56"/>
  <c r="BT42" i="56" s="1"/>
  <c r="BR42" i="56"/>
  <c r="BP42" i="56"/>
  <c r="BL42" i="56"/>
  <c r="BK42" i="56"/>
  <c r="BM42" i="56" s="1"/>
  <c r="BI42" i="56"/>
  <c r="BJ42" i="56" s="1"/>
  <c r="BH42" i="56"/>
  <c r="BF42" i="56"/>
  <c r="BC42" i="56"/>
  <c r="BD42" i="56" s="1"/>
  <c r="BB42" i="56"/>
  <c r="AZ42" i="56"/>
  <c r="AV42" i="56"/>
  <c r="AU42" i="56"/>
  <c r="AW42" i="56" s="1"/>
  <c r="AS42" i="56"/>
  <c r="AT42" i="56" s="1"/>
  <c r="AR42" i="56"/>
  <c r="AP42" i="56"/>
  <c r="AM42" i="56"/>
  <c r="AN42" i="56" s="1"/>
  <c r="AL42" i="56"/>
  <c r="AJ42" i="56"/>
  <c r="AF42" i="56"/>
  <c r="AE42" i="56"/>
  <c r="AC42" i="56"/>
  <c r="AD42" i="56" s="1"/>
  <c r="AB42" i="56"/>
  <c r="Z42" i="56"/>
  <c r="W42" i="56"/>
  <c r="X42" i="56" s="1"/>
  <c r="V42" i="56"/>
  <c r="T42" i="56"/>
  <c r="P42" i="56"/>
  <c r="O42" i="56"/>
  <c r="Q42" i="56" s="1"/>
  <c r="N42" i="56"/>
  <c r="M42" i="56"/>
  <c r="L42" i="56"/>
  <c r="J42" i="56"/>
  <c r="G42" i="56"/>
  <c r="H42" i="56" s="1"/>
  <c r="F42" i="56"/>
  <c r="D42" i="56"/>
  <c r="CW41" i="56"/>
  <c r="CO41" i="56"/>
  <c r="CP41" i="56" s="1"/>
  <c r="CM41" i="56"/>
  <c r="CQ41" i="56" s="1"/>
  <c r="CR41" i="56" s="1"/>
  <c r="CI41" i="56"/>
  <c r="CJ41" i="56" s="1"/>
  <c r="CG41" i="56"/>
  <c r="CK41" i="56" s="1"/>
  <c r="CC41" i="56"/>
  <c r="CB41" i="56"/>
  <c r="CA41" i="56"/>
  <c r="BY41" i="56"/>
  <c r="BZ41" i="56" s="1"/>
  <c r="BX41" i="56"/>
  <c r="BV41" i="56"/>
  <c r="BS41" i="56"/>
  <c r="BT41" i="56" s="1"/>
  <c r="BR41" i="56"/>
  <c r="BP41" i="56"/>
  <c r="BL41" i="56"/>
  <c r="BM41" i="56" s="1"/>
  <c r="BK41" i="56"/>
  <c r="BI41" i="56"/>
  <c r="BJ41" i="56" s="1"/>
  <c r="BH41" i="56"/>
  <c r="BF41" i="56"/>
  <c r="BC41" i="56"/>
  <c r="BD41" i="56" s="1"/>
  <c r="BB41" i="56"/>
  <c r="AZ41" i="56"/>
  <c r="AW41" i="56"/>
  <c r="AV41" i="56"/>
  <c r="AU41" i="56"/>
  <c r="AS41" i="56"/>
  <c r="AT41" i="56" s="1"/>
  <c r="AR41" i="56"/>
  <c r="AP41" i="56"/>
  <c r="AM41" i="56"/>
  <c r="AN41" i="56" s="1"/>
  <c r="AL41" i="56"/>
  <c r="AJ41" i="56"/>
  <c r="AF41" i="56"/>
  <c r="AE41" i="56"/>
  <c r="AG41" i="56" s="1"/>
  <c r="AD41" i="56"/>
  <c r="AC41" i="56"/>
  <c r="AB41" i="56"/>
  <c r="Z41" i="56"/>
  <c r="W41" i="56"/>
  <c r="X41" i="56" s="1"/>
  <c r="V41" i="56"/>
  <c r="T41" i="56"/>
  <c r="Q41" i="56"/>
  <c r="P41" i="56"/>
  <c r="O41" i="56"/>
  <c r="M41" i="56"/>
  <c r="N41" i="56" s="1"/>
  <c r="L41" i="56"/>
  <c r="J41" i="56"/>
  <c r="G41" i="56"/>
  <c r="H41" i="56" s="1"/>
  <c r="F41" i="56"/>
  <c r="D41" i="56"/>
  <c r="CV40" i="56"/>
  <c r="CQ40" i="56"/>
  <c r="CR40" i="56" s="1"/>
  <c r="CP40" i="56"/>
  <c r="CO40" i="56"/>
  <c r="CM40" i="56"/>
  <c r="CN40" i="56" s="1"/>
  <c r="CK40" i="56"/>
  <c r="CL40" i="56" s="1"/>
  <c r="CJ40" i="56"/>
  <c r="CI40" i="56"/>
  <c r="CG40" i="56"/>
  <c r="CH40" i="56" s="1"/>
  <c r="CB40" i="56"/>
  <c r="CA40" i="56"/>
  <c r="CC40" i="56" s="1"/>
  <c r="BY40" i="56"/>
  <c r="BZ40" i="56" s="1"/>
  <c r="BX40" i="56"/>
  <c r="BV40" i="56"/>
  <c r="BS40" i="56"/>
  <c r="BT40" i="56" s="1"/>
  <c r="BR40" i="56"/>
  <c r="BP40" i="56"/>
  <c r="BL40" i="56"/>
  <c r="BK40" i="56"/>
  <c r="BM40" i="56" s="1"/>
  <c r="BI40" i="56"/>
  <c r="BJ40" i="56" s="1"/>
  <c r="BH40" i="56"/>
  <c r="BF40" i="56"/>
  <c r="BD40" i="56"/>
  <c r="BC40" i="56"/>
  <c r="BB40" i="56"/>
  <c r="AZ40" i="56"/>
  <c r="AV40" i="56"/>
  <c r="AU40" i="56"/>
  <c r="AW40" i="56" s="1"/>
  <c r="AS40" i="56"/>
  <c r="AT40" i="56" s="1"/>
  <c r="AR40" i="56"/>
  <c r="AP40" i="56"/>
  <c r="AM40" i="56"/>
  <c r="AN40" i="56" s="1"/>
  <c r="AL40" i="56"/>
  <c r="AJ40" i="56"/>
  <c r="AF40" i="56"/>
  <c r="AE40" i="56"/>
  <c r="AG40" i="56" s="1"/>
  <c r="AC40" i="56"/>
  <c r="AD40" i="56" s="1"/>
  <c r="AB40" i="56"/>
  <c r="Z40" i="56"/>
  <c r="X40" i="56"/>
  <c r="W40" i="56"/>
  <c r="V40" i="56"/>
  <c r="T40" i="56"/>
  <c r="P40" i="56"/>
  <c r="O40" i="56"/>
  <c r="Q40" i="56" s="1"/>
  <c r="M40" i="56"/>
  <c r="N40" i="56" s="1"/>
  <c r="L40" i="56"/>
  <c r="J40" i="56"/>
  <c r="G40" i="56"/>
  <c r="H40" i="56" s="1"/>
  <c r="F40" i="56"/>
  <c r="D40" i="56"/>
  <c r="CV39" i="56"/>
  <c r="CQ39" i="56"/>
  <c r="CW39" i="56" s="1"/>
  <c r="CX39" i="56" s="1"/>
  <c r="CP39" i="56"/>
  <c r="CO39" i="56"/>
  <c r="CN39" i="56"/>
  <c r="CM39" i="56"/>
  <c r="CJ39" i="56"/>
  <c r="CI39" i="56"/>
  <c r="CG39" i="56"/>
  <c r="CK39" i="56" s="1"/>
  <c r="CL39" i="56" s="1"/>
  <c r="CB39" i="56"/>
  <c r="CA39" i="56"/>
  <c r="CC39" i="56" s="1"/>
  <c r="BZ39" i="56"/>
  <c r="BY39" i="56"/>
  <c r="BX39" i="56"/>
  <c r="BV39" i="56"/>
  <c r="BS39" i="56"/>
  <c r="BT39" i="56" s="1"/>
  <c r="BR39" i="56"/>
  <c r="BP39" i="56"/>
  <c r="BL39" i="56"/>
  <c r="BK39" i="56"/>
  <c r="BM39" i="56" s="1"/>
  <c r="BJ39" i="56"/>
  <c r="BI39" i="56"/>
  <c r="BH39" i="56"/>
  <c r="BF39" i="56"/>
  <c r="BD39" i="56"/>
  <c r="BC39" i="56"/>
  <c r="BB39" i="56"/>
  <c r="AZ39" i="56"/>
  <c r="AV39" i="56"/>
  <c r="AU39" i="56"/>
  <c r="AW39" i="56" s="1"/>
  <c r="AT39" i="56"/>
  <c r="AS39" i="56"/>
  <c r="AR39" i="56"/>
  <c r="AP39" i="56"/>
  <c r="AM39" i="56"/>
  <c r="AN39" i="56" s="1"/>
  <c r="AL39" i="56"/>
  <c r="AJ39" i="56"/>
  <c r="AF39" i="56"/>
  <c r="AE39" i="56"/>
  <c r="AG39" i="56" s="1"/>
  <c r="AD39" i="56"/>
  <c r="AC39" i="56"/>
  <c r="AB39" i="56"/>
  <c r="Z39" i="56"/>
  <c r="X39" i="56"/>
  <c r="W39" i="56"/>
  <c r="V39" i="56"/>
  <c r="T39" i="56"/>
  <c r="P39" i="56"/>
  <c r="O39" i="56"/>
  <c r="Q39" i="56" s="1"/>
  <c r="N39" i="56"/>
  <c r="M39" i="56"/>
  <c r="L39" i="56"/>
  <c r="J39" i="56"/>
  <c r="G39" i="56"/>
  <c r="H39" i="56" s="1"/>
  <c r="F39" i="56"/>
  <c r="D39" i="56"/>
  <c r="CO38" i="56"/>
  <c r="CQ38" i="56" s="1"/>
  <c r="CW38" i="56" s="1"/>
  <c r="CN38" i="56"/>
  <c r="CM38" i="56"/>
  <c r="CK38" i="56"/>
  <c r="CL38" i="56" s="1"/>
  <c r="CI38" i="56"/>
  <c r="CJ38" i="56" s="1"/>
  <c r="CH38" i="56"/>
  <c r="CG38" i="56"/>
  <c r="CB38" i="56"/>
  <c r="CA38" i="56"/>
  <c r="CC38" i="56" s="1"/>
  <c r="BY38" i="56"/>
  <c r="BZ38" i="56" s="1"/>
  <c r="BX38" i="56"/>
  <c r="BV38" i="56"/>
  <c r="BS38" i="56"/>
  <c r="BT38" i="56" s="1"/>
  <c r="BR38" i="56"/>
  <c r="BP38" i="56"/>
  <c r="BL38" i="56"/>
  <c r="BK38" i="56"/>
  <c r="BM38" i="56" s="1"/>
  <c r="BJ38" i="56"/>
  <c r="BI38" i="56"/>
  <c r="BH38" i="56"/>
  <c r="BF38" i="56"/>
  <c r="BD38" i="56"/>
  <c r="BC38" i="56"/>
  <c r="BB38" i="56"/>
  <c r="AZ38" i="56"/>
  <c r="AV38" i="56"/>
  <c r="AU38" i="56"/>
  <c r="AW38" i="56" s="1"/>
  <c r="AT38" i="56"/>
  <c r="AS38" i="56"/>
  <c r="AR38" i="56"/>
  <c r="AP38" i="56"/>
  <c r="AM38" i="56"/>
  <c r="AN38" i="56" s="1"/>
  <c r="AL38" i="56"/>
  <c r="AJ38" i="56"/>
  <c r="AF38" i="56"/>
  <c r="AE38" i="56"/>
  <c r="AG38" i="56" s="1"/>
  <c r="AD38" i="56"/>
  <c r="AC38" i="56"/>
  <c r="AB38" i="56"/>
  <c r="Z38" i="56"/>
  <c r="X38" i="56"/>
  <c r="W38" i="56"/>
  <c r="V38" i="56"/>
  <c r="T38" i="56"/>
  <c r="Q38" i="56"/>
  <c r="P38" i="56"/>
  <c r="O38" i="56"/>
  <c r="M38" i="56"/>
  <c r="N38" i="56" s="1"/>
  <c r="L38" i="56"/>
  <c r="J38" i="56"/>
  <c r="G38" i="56"/>
  <c r="H38" i="56" s="1"/>
  <c r="F38" i="56"/>
  <c r="D38" i="56"/>
  <c r="CO37" i="56"/>
  <c r="CP37" i="56" s="1"/>
  <c r="CM37" i="56"/>
  <c r="CQ37" i="56" s="1"/>
  <c r="CI37" i="56"/>
  <c r="CK37" i="56" s="1"/>
  <c r="CH37" i="56"/>
  <c r="CG37" i="56"/>
  <c r="CB37" i="56"/>
  <c r="CA37" i="56"/>
  <c r="CC37" i="56" s="1"/>
  <c r="BY37" i="56"/>
  <c r="BZ37" i="56" s="1"/>
  <c r="BX37" i="56"/>
  <c r="BV37" i="56"/>
  <c r="BS37" i="56"/>
  <c r="BT37" i="56" s="1"/>
  <c r="BR37" i="56"/>
  <c r="BP37" i="56"/>
  <c r="BL37" i="56"/>
  <c r="BK37" i="56"/>
  <c r="BM37" i="56" s="1"/>
  <c r="BI37" i="56"/>
  <c r="BJ37" i="56" s="1"/>
  <c r="BH37" i="56"/>
  <c r="BF37" i="56"/>
  <c r="BC37" i="56"/>
  <c r="BD37" i="56" s="1"/>
  <c r="BB37" i="56"/>
  <c r="AZ37" i="56"/>
  <c r="AV37" i="56"/>
  <c r="AW37" i="56" s="1"/>
  <c r="AU37" i="56"/>
  <c r="AS37" i="56"/>
  <c r="AT37" i="56" s="1"/>
  <c r="AR37" i="56"/>
  <c r="AP37" i="56"/>
  <c r="AM37" i="56"/>
  <c r="AN37" i="56" s="1"/>
  <c r="AL37" i="56"/>
  <c r="AJ37" i="56"/>
  <c r="AF37" i="56"/>
  <c r="AE37" i="56"/>
  <c r="AG37" i="56" s="1"/>
  <c r="AC37" i="56"/>
  <c r="AD37" i="56" s="1"/>
  <c r="AB37" i="56"/>
  <c r="Z37" i="56"/>
  <c r="W37" i="56"/>
  <c r="X37" i="56" s="1"/>
  <c r="V37" i="56"/>
  <c r="T37" i="56"/>
  <c r="P37" i="56"/>
  <c r="O37" i="56"/>
  <c r="Q37" i="56" s="1"/>
  <c r="N37" i="56"/>
  <c r="M37" i="56"/>
  <c r="L37" i="56"/>
  <c r="J37" i="56"/>
  <c r="G37" i="56"/>
  <c r="H37" i="56" s="1"/>
  <c r="F37" i="56"/>
  <c r="D37" i="56"/>
  <c r="CO36" i="56"/>
  <c r="CP36" i="56" s="1"/>
  <c r="CM36" i="56"/>
  <c r="CJ36" i="56"/>
  <c r="CI36" i="56"/>
  <c r="CK36" i="56" s="1"/>
  <c r="CH36" i="56"/>
  <c r="CG36" i="56"/>
  <c r="CB36" i="56"/>
  <c r="CC36" i="56" s="1"/>
  <c r="CA36" i="56"/>
  <c r="BY36" i="56"/>
  <c r="BZ36" i="56" s="1"/>
  <c r="BX36" i="56"/>
  <c r="BV36" i="56"/>
  <c r="BS36" i="56"/>
  <c r="BT36" i="56" s="1"/>
  <c r="BR36" i="56"/>
  <c r="BP36" i="56"/>
  <c r="BL36" i="56"/>
  <c r="BK36" i="56"/>
  <c r="BM36" i="56" s="1"/>
  <c r="BI36" i="56"/>
  <c r="BJ36" i="56" s="1"/>
  <c r="BH36" i="56"/>
  <c r="BF36" i="56"/>
  <c r="BC36" i="56"/>
  <c r="BD36" i="56" s="1"/>
  <c r="BB36" i="56"/>
  <c r="AZ36" i="56"/>
  <c r="AW36" i="56"/>
  <c r="AV36" i="56"/>
  <c r="AU36" i="56"/>
  <c r="AS36" i="56"/>
  <c r="AT36" i="56" s="1"/>
  <c r="AR36" i="56"/>
  <c r="AP36" i="56"/>
  <c r="AM36" i="56"/>
  <c r="AN36" i="56" s="1"/>
  <c r="AL36" i="56"/>
  <c r="AJ36" i="56"/>
  <c r="AF36" i="56"/>
  <c r="AG36" i="56" s="1"/>
  <c r="AE36" i="56"/>
  <c r="AC36" i="56"/>
  <c r="AD36" i="56" s="1"/>
  <c r="AB36" i="56"/>
  <c r="Z36" i="56"/>
  <c r="W36" i="56"/>
  <c r="X36" i="56" s="1"/>
  <c r="V36" i="56"/>
  <c r="T36" i="56"/>
  <c r="P36" i="56"/>
  <c r="O36" i="56"/>
  <c r="Q36" i="56" s="1"/>
  <c r="M36" i="56"/>
  <c r="N36" i="56" s="1"/>
  <c r="L36" i="56"/>
  <c r="J36" i="56"/>
  <c r="G36" i="56"/>
  <c r="H36" i="56" s="1"/>
  <c r="F36" i="56"/>
  <c r="D36" i="56"/>
  <c r="CO35" i="56"/>
  <c r="CP35" i="56" s="1"/>
  <c r="CM35" i="56"/>
  <c r="CQ35" i="56" s="1"/>
  <c r="CI35" i="56"/>
  <c r="CK35" i="56" s="1"/>
  <c r="CH35" i="56"/>
  <c r="CG35" i="56"/>
  <c r="CB35" i="56"/>
  <c r="CA35" i="56"/>
  <c r="CC35" i="56" s="1"/>
  <c r="BY35" i="56"/>
  <c r="BZ35" i="56" s="1"/>
  <c r="BX35" i="56"/>
  <c r="BV35" i="56"/>
  <c r="BS35" i="56"/>
  <c r="BT35" i="56" s="1"/>
  <c r="BR35" i="56"/>
  <c r="BP35" i="56"/>
  <c r="BL35" i="56"/>
  <c r="BM35" i="56" s="1"/>
  <c r="BK35" i="56"/>
  <c r="BI35" i="56"/>
  <c r="BJ35" i="56" s="1"/>
  <c r="BH35" i="56"/>
  <c r="BF35" i="56"/>
  <c r="BC35" i="56"/>
  <c r="BD35" i="56" s="1"/>
  <c r="BB35" i="56"/>
  <c r="AZ35" i="56"/>
  <c r="AV35" i="56"/>
  <c r="AU35" i="56"/>
  <c r="AS35" i="56"/>
  <c r="AT35" i="56" s="1"/>
  <c r="AR35" i="56"/>
  <c r="AP35" i="56"/>
  <c r="AN35" i="56"/>
  <c r="AM35" i="56"/>
  <c r="AL35" i="56"/>
  <c r="AJ35" i="56"/>
  <c r="AF35" i="56"/>
  <c r="AE35" i="56"/>
  <c r="AG35" i="56" s="1"/>
  <c r="AD35" i="56"/>
  <c r="AC35" i="56"/>
  <c r="AB35" i="56"/>
  <c r="Z35" i="56"/>
  <c r="W35" i="56"/>
  <c r="X35" i="56" s="1"/>
  <c r="V35" i="56"/>
  <c r="T35" i="56"/>
  <c r="P35" i="56"/>
  <c r="O35" i="56"/>
  <c r="M35" i="56"/>
  <c r="N35" i="56" s="1"/>
  <c r="L35" i="56"/>
  <c r="J35" i="56"/>
  <c r="G35" i="56"/>
  <c r="H35" i="56" s="1"/>
  <c r="F35" i="56"/>
  <c r="D35" i="56"/>
  <c r="CP34" i="56"/>
  <c r="CO34" i="56"/>
  <c r="CM34" i="56"/>
  <c r="CQ34" i="56" s="1"/>
  <c r="CI34" i="56"/>
  <c r="CJ34" i="56" s="1"/>
  <c r="CH34" i="56"/>
  <c r="CG34" i="56"/>
  <c r="CK34" i="56" s="1"/>
  <c r="CB34" i="56"/>
  <c r="CA34" i="56"/>
  <c r="CC34" i="56" s="1"/>
  <c r="BZ34" i="56"/>
  <c r="BY34" i="56"/>
  <c r="BX34" i="56"/>
  <c r="BV34" i="56"/>
  <c r="BT34" i="56"/>
  <c r="BS34" i="56"/>
  <c r="BR34" i="56"/>
  <c r="BP34" i="56"/>
  <c r="BL34" i="56"/>
  <c r="BK34" i="56"/>
  <c r="BM34" i="56" s="1"/>
  <c r="BJ34" i="56"/>
  <c r="BI34" i="56"/>
  <c r="BH34" i="56"/>
  <c r="BF34" i="56"/>
  <c r="BC34" i="56"/>
  <c r="BD34" i="56" s="1"/>
  <c r="BB34" i="56"/>
  <c r="AZ34" i="56"/>
  <c r="AV34" i="56"/>
  <c r="AW34" i="56" s="1"/>
  <c r="AU34" i="56"/>
  <c r="AS34" i="56"/>
  <c r="AT34" i="56" s="1"/>
  <c r="AR34" i="56"/>
  <c r="AP34" i="56"/>
  <c r="AN34" i="56"/>
  <c r="AM34" i="56"/>
  <c r="AL34" i="56"/>
  <c r="AJ34" i="56"/>
  <c r="AF34" i="56"/>
  <c r="AE34" i="56"/>
  <c r="AG34" i="56" s="1"/>
  <c r="AD34" i="56"/>
  <c r="AC34" i="56"/>
  <c r="AB34" i="56"/>
  <c r="Z34" i="56"/>
  <c r="W34" i="56"/>
  <c r="X34" i="56" s="1"/>
  <c r="V34" i="56"/>
  <c r="T34" i="56"/>
  <c r="P34" i="56"/>
  <c r="O34" i="56"/>
  <c r="Q34" i="56" s="1"/>
  <c r="N34" i="56"/>
  <c r="M34" i="56"/>
  <c r="L34" i="56"/>
  <c r="J34" i="56"/>
  <c r="H34" i="56"/>
  <c r="G34" i="56"/>
  <c r="F34" i="56"/>
  <c r="D34" i="56"/>
  <c r="CP33" i="56"/>
  <c r="CO33" i="56"/>
  <c r="CM33" i="56"/>
  <c r="CQ33" i="56" s="1"/>
  <c r="CI33" i="56"/>
  <c r="CJ33" i="56" s="1"/>
  <c r="CG33" i="56"/>
  <c r="CB33" i="56"/>
  <c r="CA33" i="56"/>
  <c r="CC33" i="56" s="1"/>
  <c r="BY33" i="56"/>
  <c r="BZ33" i="56" s="1"/>
  <c r="BX33" i="56"/>
  <c r="BV33" i="56"/>
  <c r="BT33" i="56"/>
  <c r="BS33" i="56"/>
  <c r="BR33" i="56"/>
  <c r="BP33" i="56"/>
  <c r="BM33" i="56"/>
  <c r="BL33" i="56"/>
  <c r="BK33" i="56"/>
  <c r="BI33" i="56"/>
  <c r="BJ33" i="56" s="1"/>
  <c r="BH33" i="56"/>
  <c r="BF33" i="56"/>
  <c r="BC33" i="56"/>
  <c r="BD33" i="56" s="1"/>
  <c r="BB33" i="56"/>
  <c r="AZ33" i="56"/>
  <c r="AV33" i="56"/>
  <c r="AU33" i="56"/>
  <c r="AW33" i="56" s="1"/>
  <c r="AS33" i="56"/>
  <c r="AT33" i="56" s="1"/>
  <c r="AR33" i="56"/>
  <c r="AP33" i="56"/>
  <c r="AN33" i="56"/>
  <c r="AM33" i="56"/>
  <c r="AL33" i="56"/>
  <c r="AJ33" i="56"/>
  <c r="AG33" i="56"/>
  <c r="AF33" i="56"/>
  <c r="AE33" i="56"/>
  <c r="AC33" i="56"/>
  <c r="AD33" i="56" s="1"/>
  <c r="AB33" i="56"/>
  <c r="Z33" i="56"/>
  <c r="X33" i="56"/>
  <c r="W33" i="56"/>
  <c r="V33" i="56"/>
  <c r="T33" i="56"/>
  <c r="P33" i="56"/>
  <c r="O33" i="56"/>
  <c r="Q33" i="56" s="1"/>
  <c r="M33" i="56"/>
  <c r="N33" i="56" s="1"/>
  <c r="L33" i="56"/>
  <c r="J33" i="56"/>
  <c r="H33" i="56"/>
  <c r="G33" i="56"/>
  <c r="F33" i="56"/>
  <c r="D33" i="56"/>
  <c r="BE29" i="56"/>
  <c r="BF29" i="56" s="1"/>
  <c r="BC29" i="56"/>
  <c r="BC132" i="56" s="1"/>
  <c r="BB29" i="56"/>
  <c r="AK29" i="56"/>
  <c r="AI29" i="56"/>
  <c r="F29" i="56"/>
  <c r="E29" i="56"/>
  <c r="C29" i="56"/>
  <c r="D29" i="56" s="1"/>
  <c r="CQ28" i="56"/>
  <c r="CW28" i="56" s="1"/>
  <c r="CO28" i="56"/>
  <c r="CM28" i="56"/>
  <c r="CI28" i="56"/>
  <c r="CK28" i="56" s="1"/>
  <c r="CV28" i="56" s="1"/>
  <c r="CX28" i="56" s="1"/>
  <c r="CG28" i="56"/>
  <c r="CB28" i="56"/>
  <c r="CA28" i="56"/>
  <c r="CC28" i="56" s="1"/>
  <c r="BY28" i="56"/>
  <c r="BZ28" i="56" s="1"/>
  <c r="BS28" i="56"/>
  <c r="BT28" i="56" s="1"/>
  <c r="BL28" i="56"/>
  <c r="BK28" i="56"/>
  <c r="BM28" i="56" s="1"/>
  <c r="BJ28" i="56"/>
  <c r="BI28" i="56"/>
  <c r="BD28" i="56"/>
  <c r="BC28" i="56"/>
  <c r="AV28" i="56"/>
  <c r="AU28" i="56"/>
  <c r="AW28" i="56" s="1"/>
  <c r="AS28" i="56"/>
  <c r="AT28" i="56" s="1"/>
  <c r="AM28" i="56"/>
  <c r="AN28" i="56" s="1"/>
  <c r="AG28" i="56"/>
  <c r="AF28" i="56"/>
  <c r="AE28" i="56"/>
  <c r="AC28" i="56"/>
  <c r="AD28" i="56" s="1"/>
  <c r="W28" i="56"/>
  <c r="X28" i="56" s="1"/>
  <c r="P28" i="56"/>
  <c r="O28" i="56"/>
  <c r="Q28" i="56" s="1"/>
  <c r="M28" i="56"/>
  <c r="N28" i="56" s="1"/>
  <c r="G28" i="56"/>
  <c r="H28" i="56" s="1"/>
  <c r="CV27" i="56"/>
  <c r="CO27" i="56"/>
  <c r="CM27" i="56"/>
  <c r="CQ27" i="56" s="1"/>
  <c r="CW27" i="56" s="1"/>
  <c r="CI27" i="56"/>
  <c r="CG27" i="56"/>
  <c r="CK27" i="56" s="1"/>
  <c r="CC27" i="56"/>
  <c r="CB27" i="56"/>
  <c r="CA27" i="56"/>
  <c r="BY27" i="56"/>
  <c r="BZ27" i="56" s="1"/>
  <c r="BS27" i="56"/>
  <c r="BT27" i="56" s="1"/>
  <c r="BL27" i="56"/>
  <c r="BK27" i="56"/>
  <c r="BM27" i="56" s="1"/>
  <c r="BI27" i="56"/>
  <c r="BJ27" i="56" s="1"/>
  <c r="BD27" i="56"/>
  <c r="BC27" i="56"/>
  <c r="AV27" i="56"/>
  <c r="AW27" i="56" s="1"/>
  <c r="AU27" i="56"/>
  <c r="AS27" i="56"/>
  <c r="AT27" i="56" s="1"/>
  <c r="AN27" i="56"/>
  <c r="AM27" i="56"/>
  <c r="AF27" i="56"/>
  <c r="AE27" i="56"/>
  <c r="AG27" i="56" s="1"/>
  <c r="AC27" i="56"/>
  <c r="AD27" i="56" s="1"/>
  <c r="W27" i="56"/>
  <c r="X27" i="56" s="1"/>
  <c r="P27" i="56"/>
  <c r="O27" i="56"/>
  <c r="Q27" i="56" s="1"/>
  <c r="M27" i="56"/>
  <c r="N27" i="56" s="1"/>
  <c r="G27" i="56"/>
  <c r="H27" i="56" s="1"/>
  <c r="CQ26" i="56"/>
  <c r="CW26" i="56" s="1"/>
  <c r="CO26" i="56"/>
  <c r="CM26" i="56"/>
  <c r="CI26" i="56"/>
  <c r="CK26" i="56" s="1"/>
  <c r="CV26" i="56" s="1"/>
  <c r="CX26" i="56" s="1"/>
  <c r="CG26" i="56"/>
  <c r="CB26" i="56"/>
  <c r="CA26" i="56"/>
  <c r="CC26" i="56" s="1"/>
  <c r="BY26" i="56"/>
  <c r="BZ26" i="56" s="1"/>
  <c r="BS26" i="56"/>
  <c r="BT26" i="56" s="1"/>
  <c r="BL26" i="56"/>
  <c r="BK26" i="56"/>
  <c r="BM26" i="56" s="1"/>
  <c r="BI26" i="56"/>
  <c r="BJ26" i="56" s="1"/>
  <c r="BD26" i="56"/>
  <c r="BC26" i="56"/>
  <c r="AW26" i="56"/>
  <c r="AV26" i="56"/>
  <c r="AU26" i="56"/>
  <c r="AS26" i="56"/>
  <c r="AT26" i="56" s="1"/>
  <c r="AM26" i="56"/>
  <c r="AN26" i="56" s="1"/>
  <c r="AG26" i="56"/>
  <c r="AF26" i="56"/>
  <c r="AE26" i="56"/>
  <c r="AC26" i="56"/>
  <c r="AD26" i="56" s="1"/>
  <c r="W26" i="56"/>
  <c r="X26" i="56" s="1"/>
  <c r="P26" i="56"/>
  <c r="O26" i="56"/>
  <c r="Q26" i="56" s="1"/>
  <c r="M26" i="56"/>
  <c r="N26" i="56" s="1"/>
  <c r="G26" i="56"/>
  <c r="H26" i="56" s="1"/>
  <c r="CV25" i="56"/>
  <c r="CQ25" i="56"/>
  <c r="CW25" i="56" s="1"/>
  <c r="CO25" i="56"/>
  <c r="CM25" i="56"/>
  <c r="CK25" i="56"/>
  <c r="CI25" i="56"/>
  <c r="CG25" i="56"/>
  <c r="CC25" i="56"/>
  <c r="CB25" i="56"/>
  <c r="CA25" i="56"/>
  <c r="BY25" i="56"/>
  <c r="BZ25" i="56" s="1"/>
  <c r="BS25" i="56"/>
  <c r="BT25" i="56" s="1"/>
  <c r="BL25" i="56"/>
  <c r="BK25" i="56"/>
  <c r="BM25" i="56" s="1"/>
  <c r="BI25" i="56"/>
  <c r="BJ25" i="56" s="1"/>
  <c r="BD25" i="56"/>
  <c r="BC25" i="56"/>
  <c r="AV25" i="56"/>
  <c r="AU25" i="56"/>
  <c r="AW25" i="56" s="1"/>
  <c r="AS25" i="56"/>
  <c r="AT25" i="56" s="1"/>
  <c r="AM25" i="56"/>
  <c r="AN25" i="56" s="1"/>
  <c r="AF25" i="56"/>
  <c r="AE25" i="56"/>
  <c r="AG25" i="56" s="1"/>
  <c r="AC25" i="56"/>
  <c r="AD25" i="56" s="1"/>
  <c r="W25" i="56"/>
  <c r="X25" i="56" s="1"/>
  <c r="P25" i="56"/>
  <c r="O25" i="56"/>
  <c r="Q25" i="56" s="1"/>
  <c r="M25" i="56"/>
  <c r="N25" i="56" s="1"/>
  <c r="G25" i="56"/>
  <c r="H25" i="56" s="1"/>
  <c r="CO24" i="56"/>
  <c r="CM24" i="56"/>
  <c r="CQ24" i="56" s="1"/>
  <c r="CW24" i="56" s="1"/>
  <c r="CI24" i="56"/>
  <c r="CG24" i="56"/>
  <c r="CK24" i="56" s="1"/>
  <c r="CV24" i="56" s="1"/>
  <c r="CX24" i="56" s="1"/>
  <c r="CB24" i="56"/>
  <c r="CA24" i="56"/>
  <c r="CC24" i="56" s="1"/>
  <c r="BY24" i="56"/>
  <c r="BZ24" i="56" s="1"/>
  <c r="BS24" i="56"/>
  <c r="BT24" i="56" s="1"/>
  <c r="BL24" i="56"/>
  <c r="BK24" i="56"/>
  <c r="BM24" i="56" s="1"/>
  <c r="BI24" i="56"/>
  <c r="BJ24" i="56" s="1"/>
  <c r="BD24" i="56"/>
  <c r="BC24" i="56"/>
  <c r="AV24" i="56"/>
  <c r="AU24" i="56"/>
  <c r="AW24" i="56" s="1"/>
  <c r="AS24" i="56"/>
  <c r="AT24" i="56" s="1"/>
  <c r="AM24" i="56"/>
  <c r="AN24" i="56" s="1"/>
  <c r="AF24" i="56"/>
  <c r="AG24" i="56" s="1"/>
  <c r="AE24" i="56"/>
  <c r="AC24" i="56"/>
  <c r="AD24" i="56" s="1"/>
  <c r="W24" i="56"/>
  <c r="X24" i="56" s="1"/>
  <c r="P24" i="56"/>
  <c r="Q24" i="56" s="1"/>
  <c r="O24" i="56"/>
  <c r="M24" i="56"/>
  <c r="N24" i="56" s="1"/>
  <c r="G24" i="56"/>
  <c r="H24" i="56" s="1"/>
  <c r="CO23" i="56"/>
  <c r="CM23" i="56"/>
  <c r="CQ23" i="56" s="1"/>
  <c r="CW23" i="56" s="1"/>
  <c r="CI23" i="56"/>
  <c r="CK23" i="56" s="1"/>
  <c r="CV23" i="56" s="1"/>
  <c r="CG23" i="56"/>
  <c r="CC23" i="56"/>
  <c r="CB23" i="56"/>
  <c r="CA23" i="56"/>
  <c r="BZ23" i="56"/>
  <c r="BY23" i="56"/>
  <c r="BS23" i="56"/>
  <c r="BT23" i="56" s="1"/>
  <c r="BM23" i="56"/>
  <c r="BL23" i="56"/>
  <c r="BK23" i="56"/>
  <c r="BI23" i="56"/>
  <c r="BJ23" i="56" s="1"/>
  <c r="BC23" i="56"/>
  <c r="BD23" i="56" s="1"/>
  <c r="AW23" i="56"/>
  <c r="AV23" i="56"/>
  <c r="AU23" i="56"/>
  <c r="AS23" i="56"/>
  <c r="AT23" i="56" s="1"/>
  <c r="AM23" i="56"/>
  <c r="AN23" i="56" s="1"/>
  <c r="AG23" i="56"/>
  <c r="AF23" i="56"/>
  <c r="AE23" i="56"/>
  <c r="AC23" i="56"/>
  <c r="AD23" i="56" s="1"/>
  <c r="W23" i="56"/>
  <c r="X23" i="56" s="1"/>
  <c r="P23" i="56"/>
  <c r="Q23" i="56" s="1"/>
  <c r="O23" i="56"/>
  <c r="M23" i="56"/>
  <c r="N23" i="56" s="1"/>
  <c r="G23" i="56"/>
  <c r="H23" i="56" s="1"/>
  <c r="CW22" i="56"/>
  <c r="CQ22" i="56"/>
  <c r="CO22" i="56"/>
  <c r="CM22" i="56"/>
  <c r="CI22" i="56"/>
  <c r="BW22" i="56"/>
  <c r="BX22" i="56" s="1"/>
  <c r="BV22" i="56"/>
  <c r="BU22" i="56"/>
  <c r="BU29" i="56" s="1"/>
  <c r="BS22" i="56"/>
  <c r="BT22" i="56" s="1"/>
  <c r="BQ22" i="56"/>
  <c r="BR22" i="56" s="1"/>
  <c r="BO22" i="56"/>
  <c r="BP22" i="56" s="1"/>
  <c r="BM22" i="56"/>
  <c r="BL22" i="56"/>
  <c r="BK22" i="56"/>
  <c r="BJ22" i="56"/>
  <c r="BI22" i="56"/>
  <c r="BG22" i="56"/>
  <c r="BH22" i="56" s="1"/>
  <c r="BF22" i="56"/>
  <c r="BE22" i="56"/>
  <c r="BA22" i="56"/>
  <c r="BB22" i="56" s="1"/>
  <c r="AY22" i="56"/>
  <c r="AZ22" i="56" s="1"/>
  <c r="AQ22" i="56"/>
  <c r="AR22" i="56" s="1"/>
  <c r="AO22" i="56"/>
  <c r="AP22" i="56" s="1"/>
  <c r="AL22" i="56"/>
  <c r="AK22" i="56"/>
  <c r="AI22" i="56"/>
  <c r="AJ22" i="56" s="1"/>
  <c r="AA22" i="56"/>
  <c r="AB22" i="56" s="1"/>
  <c r="Y22" i="56"/>
  <c r="Z22" i="56" s="1"/>
  <c r="W22" i="56"/>
  <c r="X22" i="56" s="1"/>
  <c r="U22" i="56"/>
  <c r="V22" i="56" s="1"/>
  <c r="S22" i="56"/>
  <c r="T22" i="56" s="1"/>
  <c r="P22" i="56"/>
  <c r="O22" i="56"/>
  <c r="M22" i="56"/>
  <c r="N22" i="56" s="1"/>
  <c r="K22" i="56"/>
  <c r="L22" i="56" s="1"/>
  <c r="I22" i="56"/>
  <c r="J22" i="56" s="1"/>
  <c r="E22" i="56"/>
  <c r="F22" i="56" s="1"/>
  <c r="D22" i="56"/>
  <c r="C22" i="56"/>
  <c r="CO21" i="56"/>
  <c r="CM21" i="56"/>
  <c r="CQ21" i="56" s="1"/>
  <c r="CW21" i="56" s="1"/>
  <c r="CI21" i="56"/>
  <c r="CG21" i="56"/>
  <c r="CK21" i="56" s="1"/>
  <c r="CV21" i="56" s="1"/>
  <c r="CX21" i="56" s="1"/>
  <c r="CB21" i="56"/>
  <c r="CA21" i="56"/>
  <c r="CC21" i="56" s="1"/>
  <c r="BY21" i="56"/>
  <c r="BZ21" i="56" s="1"/>
  <c r="BS21" i="56"/>
  <c r="BT21" i="56" s="1"/>
  <c r="BM21" i="56"/>
  <c r="BL21" i="56"/>
  <c r="BK21" i="56"/>
  <c r="BI21" i="56"/>
  <c r="BJ21" i="56" s="1"/>
  <c r="BC21" i="56"/>
  <c r="BD21" i="56" s="1"/>
  <c r="AV21" i="56"/>
  <c r="AU21" i="56"/>
  <c r="AW21" i="56" s="1"/>
  <c r="AS21" i="56"/>
  <c r="AT21" i="56" s="1"/>
  <c r="AM21" i="56"/>
  <c r="AN21" i="56" s="1"/>
  <c r="AF21" i="56"/>
  <c r="AE21" i="56"/>
  <c r="AG21" i="56" s="1"/>
  <c r="AD21" i="56"/>
  <c r="AC21" i="56"/>
  <c r="X21" i="56"/>
  <c r="W21" i="56"/>
  <c r="P21" i="56"/>
  <c r="Q21" i="56" s="1"/>
  <c r="O21" i="56"/>
  <c r="M21" i="56"/>
  <c r="N21" i="56" s="1"/>
  <c r="H21" i="56"/>
  <c r="G21" i="56"/>
  <c r="CO20" i="56"/>
  <c r="CM20" i="56"/>
  <c r="CQ20" i="56" s="1"/>
  <c r="CW20" i="56" s="1"/>
  <c r="CI20" i="56"/>
  <c r="CG20" i="56"/>
  <c r="CK20" i="56" s="1"/>
  <c r="CV20" i="56" s="1"/>
  <c r="CX20" i="56" s="1"/>
  <c r="CB20" i="56"/>
  <c r="CA20" i="56"/>
  <c r="CC20" i="56" s="1"/>
  <c r="BY20" i="56"/>
  <c r="BZ20" i="56" s="1"/>
  <c r="BS20" i="56"/>
  <c r="BT20" i="56" s="1"/>
  <c r="BM20" i="56"/>
  <c r="BL20" i="56"/>
  <c r="BK20" i="56"/>
  <c r="BI20" i="56"/>
  <c r="BJ20" i="56" s="1"/>
  <c r="BC20" i="56"/>
  <c r="BD20" i="56" s="1"/>
  <c r="AV20" i="56"/>
  <c r="AU20" i="56"/>
  <c r="AW20" i="56" s="1"/>
  <c r="AS20" i="56"/>
  <c r="AT20" i="56" s="1"/>
  <c r="AM20" i="56"/>
  <c r="AN20" i="56" s="1"/>
  <c r="AG20" i="56"/>
  <c r="AF20" i="56"/>
  <c r="AE20" i="56"/>
  <c r="AC20" i="56"/>
  <c r="AD20" i="56" s="1"/>
  <c r="X20" i="56"/>
  <c r="W20" i="56"/>
  <c r="P20" i="56"/>
  <c r="Q20" i="56" s="1"/>
  <c r="O20" i="56"/>
  <c r="M20" i="56"/>
  <c r="N20" i="56" s="1"/>
  <c r="H20" i="56"/>
  <c r="G20" i="56"/>
  <c r="CO19" i="56"/>
  <c r="CM19" i="56"/>
  <c r="CQ19" i="56" s="1"/>
  <c r="CW19" i="56" s="1"/>
  <c r="CI19" i="56"/>
  <c r="CG19" i="56"/>
  <c r="CK19" i="56" s="1"/>
  <c r="CV19" i="56" s="1"/>
  <c r="CX19" i="56" s="1"/>
  <c r="CB19" i="56"/>
  <c r="CA19" i="56"/>
  <c r="CC19" i="56" s="1"/>
  <c r="BY19" i="56"/>
  <c r="BZ19" i="56" s="1"/>
  <c r="BS19" i="56"/>
  <c r="BT19" i="56" s="1"/>
  <c r="BM19" i="56"/>
  <c r="BL19" i="56"/>
  <c r="BK19" i="56"/>
  <c r="BI19" i="56"/>
  <c r="BJ19" i="56" s="1"/>
  <c r="BC19" i="56"/>
  <c r="BD19" i="56" s="1"/>
  <c r="AV19" i="56"/>
  <c r="AU19" i="56"/>
  <c r="AW19" i="56" s="1"/>
  <c r="AS19" i="56"/>
  <c r="AT19" i="56" s="1"/>
  <c r="AM19" i="56"/>
  <c r="AN19" i="56" s="1"/>
  <c r="AF19" i="56"/>
  <c r="AE19" i="56"/>
  <c r="AG19" i="56" s="1"/>
  <c r="AC19" i="56"/>
  <c r="AD19" i="56" s="1"/>
  <c r="X19" i="56"/>
  <c r="W19" i="56"/>
  <c r="P19" i="56"/>
  <c r="Q19" i="56" s="1"/>
  <c r="O19" i="56"/>
  <c r="M19" i="56"/>
  <c r="N19" i="56" s="1"/>
  <c r="H19" i="56"/>
  <c r="G19" i="56"/>
  <c r="CO18" i="56"/>
  <c r="CM18" i="56"/>
  <c r="CQ18" i="56" s="1"/>
  <c r="CW18" i="56" s="1"/>
  <c r="CI18" i="56"/>
  <c r="CG18" i="56"/>
  <c r="CK18" i="56" s="1"/>
  <c r="CV18" i="56" s="1"/>
  <c r="CX18" i="56" s="1"/>
  <c r="CB18" i="56"/>
  <c r="CA18" i="56"/>
  <c r="CC18" i="56" s="1"/>
  <c r="BY18" i="56"/>
  <c r="BZ18" i="56" s="1"/>
  <c r="BS18" i="56"/>
  <c r="BT18" i="56" s="1"/>
  <c r="BM18" i="56"/>
  <c r="BL18" i="56"/>
  <c r="BK18" i="56"/>
  <c r="BI18" i="56"/>
  <c r="BJ18" i="56" s="1"/>
  <c r="BC18" i="56"/>
  <c r="BD18" i="56" s="1"/>
  <c r="AV18" i="56"/>
  <c r="AU18" i="56"/>
  <c r="AW18" i="56" s="1"/>
  <c r="AS18" i="56"/>
  <c r="AT18" i="56" s="1"/>
  <c r="AM18" i="56"/>
  <c r="AN18" i="56" s="1"/>
  <c r="AG18" i="56"/>
  <c r="AF18" i="56"/>
  <c r="AE18" i="56"/>
  <c r="AC18" i="56"/>
  <c r="AD18" i="56" s="1"/>
  <c r="X18" i="56"/>
  <c r="W18" i="56"/>
  <c r="P18" i="56"/>
  <c r="Q18" i="56" s="1"/>
  <c r="O18" i="56"/>
  <c r="M18" i="56"/>
  <c r="N18" i="56" s="1"/>
  <c r="H18" i="56"/>
  <c r="G18" i="56"/>
  <c r="CO17" i="56"/>
  <c r="CM17" i="56"/>
  <c r="CQ17" i="56" s="1"/>
  <c r="CW17" i="56" s="1"/>
  <c r="CI17" i="56"/>
  <c r="CG17" i="56"/>
  <c r="CK17" i="56" s="1"/>
  <c r="CV17" i="56" s="1"/>
  <c r="CX17" i="56" s="1"/>
  <c r="CB17" i="56"/>
  <c r="CA17" i="56"/>
  <c r="CC17" i="56" s="1"/>
  <c r="BY17" i="56"/>
  <c r="BZ17" i="56" s="1"/>
  <c r="BS17" i="56"/>
  <c r="BT17" i="56" s="1"/>
  <c r="BM17" i="56"/>
  <c r="BL17" i="56"/>
  <c r="BK17" i="56"/>
  <c r="BI17" i="56"/>
  <c r="BJ17" i="56" s="1"/>
  <c r="BC17" i="56"/>
  <c r="BD17" i="56" s="1"/>
  <c r="AV17" i="56"/>
  <c r="AU17" i="56"/>
  <c r="AW17" i="56" s="1"/>
  <c r="AS17" i="56"/>
  <c r="AT17" i="56" s="1"/>
  <c r="AM17" i="56"/>
  <c r="AN17" i="56" s="1"/>
  <c r="AF17" i="56"/>
  <c r="AE17" i="56"/>
  <c r="AG17" i="56" s="1"/>
  <c r="AC17" i="56"/>
  <c r="AD17" i="56" s="1"/>
  <c r="X17" i="56"/>
  <c r="W17" i="56"/>
  <c r="P17" i="56"/>
  <c r="Q17" i="56" s="1"/>
  <c r="O17" i="56"/>
  <c r="M17" i="56"/>
  <c r="N17" i="56" s="1"/>
  <c r="H17" i="56"/>
  <c r="G17" i="56"/>
  <c r="CO16" i="56"/>
  <c r="CM16" i="56"/>
  <c r="CQ16" i="56" s="1"/>
  <c r="CW16" i="56" s="1"/>
  <c r="CI16" i="56"/>
  <c r="CG16" i="56"/>
  <c r="CK16" i="56" s="1"/>
  <c r="CV16" i="56" s="1"/>
  <c r="CX16" i="56" s="1"/>
  <c r="CB16" i="56"/>
  <c r="CA16" i="56"/>
  <c r="CC16" i="56" s="1"/>
  <c r="BY16" i="56"/>
  <c r="BZ16" i="56" s="1"/>
  <c r="BS16" i="56"/>
  <c r="BT16" i="56" s="1"/>
  <c r="BM16" i="56"/>
  <c r="BL16" i="56"/>
  <c r="BK16" i="56"/>
  <c r="BI16" i="56"/>
  <c r="BJ16" i="56" s="1"/>
  <c r="BC16" i="56"/>
  <c r="BD16" i="56" s="1"/>
  <c r="AV16" i="56"/>
  <c r="AU16" i="56"/>
  <c r="AW16" i="56" s="1"/>
  <c r="AS16" i="56"/>
  <c r="AT16" i="56" s="1"/>
  <c r="AM16" i="56"/>
  <c r="AN16" i="56" s="1"/>
  <c r="AG16" i="56"/>
  <c r="AF16" i="56"/>
  <c r="AE16" i="56"/>
  <c r="AC16" i="56"/>
  <c r="AD16" i="56" s="1"/>
  <c r="X16" i="56"/>
  <c r="W16" i="56"/>
  <c r="P16" i="56"/>
  <c r="Q16" i="56" s="1"/>
  <c r="O16" i="56"/>
  <c r="M16" i="56"/>
  <c r="N16" i="56" s="1"/>
  <c r="H16" i="56"/>
  <c r="G16" i="56"/>
  <c r="CO15" i="56"/>
  <c r="CM15" i="56"/>
  <c r="CQ15" i="56" s="1"/>
  <c r="CW15" i="56" s="1"/>
  <c r="CI15" i="56"/>
  <c r="CG15" i="56"/>
  <c r="CK15" i="56" s="1"/>
  <c r="CV15" i="56" s="1"/>
  <c r="CX15" i="56" s="1"/>
  <c r="CB15" i="56"/>
  <c r="CA15" i="56"/>
  <c r="CC15" i="56" s="1"/>
  <c r="BY15" i="56"/>
  <c r="BZ15" i="56" s="1"/>
  <c r="BS15" i="56"/>
  <c r="BT15" i="56" s="1"/>
  <c r="BM15" i="56"/>
  <c r="BL15" i="56"/>
  <c r="BK15" i="56"/>
  <c r="BI15" i="56"/>
  <c r="BJ15" i="56" s="1"/>
  <c r="BC15" i="56"/>
  <c r="BD15" i="56" s="1"/>
  <c r="AV15" i="56"/>
  <c r="AU15" i="56"/>
  <c r="AW15" i="56" s="1"/>
  <c r="AS15" i="56"/>
  <c r="AT15" i="56" s="1"/>
  <c r="AM15" i="56"/>
  <c r="AN15" i="56" s="1"/>
  <c r="AF15" i="56"/>
  <c r="AE15" i="56"/>
  <c r="AG15" i="56" s="1"/>
  <c r="AC15" i="56"/>
  <c r="AD15" i="56" s="1"/>
  <c r="X15" i="56"/>
  <c r="W15" i="56"/>
  <c r="P15" i="56"/>
  <c r="Q15" i="56" s="1"/>
  <c r="O15" i="56"/>
  <c r="M15" i="56"/>
  <c r="N15" i="56" s="1"/>
  <c r="H15" i="56"/>
  <c r="G15" i="56"/>
  <c r="CO14" i="56"/>
  <c r="CM14" i="56"/>
  <c r="CQ14" i="56" s="1"/>
  <c r="CW14" i="56" s="1"/>
  <c r="CI14" i="56"/>
  <c r="CG14" i="56"/>
  <c r="CK14" i="56" s="1"/>
  <c r="CV14" i="56" s="1"/>
  <c r="CX14" i="56" s="1"/>
  <c r="CB14" i="56"/>
  <c r="CA14" i="56"/>
  <c r="CC14" i="56" s="1"/>
  <c r="BY14" i="56"/>
  <c r="BZ14" i="56" s="1"/>
  <c r="BS14" i="56"/>
  <c r="BT14" i="56" s="1"/>
  <c r="BM14" i="56"/>
  <c r="BL14" i="56"/>
  <c r="BK14" i="56"/>
  <c r="BI14" i="56"/>
  <c r="BJ14" i="56" s="1"/>
  <c r="BC14" i="56"/>
  <c r="BD14" i="56" s="1"/>
  <c r="AV14" i="56"/>
  <c r="AU14" i="56"/>
  <c r="AW14" i="56" s="1"/>
  <c r="AS14" i="56"/>
  <c r="AT14" i="56" s="1"/>
  <c r="AM14" i="56"/>
  <c r="AN14" i="56" s="1"/>
  <c r="AG14" i="56"/>
  <c r="AF14" i="56"/>
  <c r="AE14" i="56"/>
  <c r="AC14" i="56"/>
  <c r="AD14" i="56" s="1"/>
  <c r="X14" i="56"/>
  <c r="W14" i="56"/>
  <c r="P14" i="56"/>
  <c r="Q14" i="56" s="1"/>
  <c r="O14" i="56"/>
  <c r="M14" i="56"/>
  <c r="N14" i="56" s="1"/>
  <c r="H14" i="56"/>
  <c r="G14" i="56"/>
  <c r="CO13" i="56"/>
  <c r="CM13" i="56"/>
  <c r="CQ13" i="56" s="1"/>
  <c r="CW13" i="56" s="1"/>
  <c r="CI13" i="56"/>
  <c r="CG13" i="56"/>
  <c r="CK13" i="56" s="1"/>
  <c r="CV13" i="56" s="1"/>
  <c r="CX13" i="56" s="1"/>
  <c r="CB13" i="56"/>
  <c r="CA13" i="56"/>
  <c r="CC13" i="56" s="1"/>
  <c r="BY13" i="56"/>
  <c r="BZ13" i="56" s="1"/>
  <c r="BS13" i="56"/>
  <c r="BT13" i="56" s="1"/>
  <c r="BM13" i="56"/>
  <c r="BL13" i="56"/>
  <c r="BK13" i="56"/>
  <c r="BI13" i="56"/>
  <c r="BJ13" i="56" s="1"/>
  <c r="BC13" i="56"/>
  <c r="BD13" i="56" s="1"/>
  <c r="AV13" i="56"/>
  <c r="AU13" i="56"/>
  <c r="AW13" i="56" s="1"/>
  <c r="AS13" i="56"/>
  <c r="AT13" i="56" s="1"/>
  <c r="AM13" i="56"/>
  <c r="AN13" i="56" s="1"/>
  <c r="AF13" i="56"/>
  <c r="AE13" i="56"/>
  <c r="AG13" i="56" s="1"/>
  <c r="AC13" i="56"/>
  <c r="AD13" i="56" s="1"/>
  <c r="X13" i="56"/>
  <c r="W13" i="56"/>
  <c r="P13" i="56"/>
  <c r="Q13" i="56" s="1"/>
  <c r="O13" i="56"/>
  <c r="M13" i="56"/>
  <c r="N13" i="56" s="1"/>
  <c r="H13" i="56"/>
  <c r="G13" i="56"/>
  <c r="CO12" i="56"/>
  <c r="CM12" i="56"/>
  <c r="CQ12" i="56" s="1"/>
  <c r="CW12" i="56" s="1"/>
  <c r="CI12" i="56"/>
  <c r="CG12" i="56"/>
  <c r="CG22" i="56" s="1"/>
  <c r="CB12" i="56"/>
  <c r="CB22" i="56" s="1"/>
  <c r="CA12" i="56"/>
  <c r="CA22" i="56" s="1"/>
  <c r="BY12" i="56"/>
  <c r="BY22" i="56" s="1"/>
  <c r="BZ22" i="56" s="1"/>
  <c r="BS12" i="56"/>
  <c r="BT12" i="56" s="1"/>
  <c r="BM12" i="56"/>
  <c r="BL12" i="56"/>
  <c r="BK12" i="56"/>
  <c r="BI12" i="56"/>
  <c r="BJ12" i="56" s="1"/>
  <c r="BC12" i="56"/>
  <c r="BC22" i="56" s="1"/>
  <c r="BD22" i="56" s="1"/>
  <c r="AV12" i="56"/>
  <c r="AV22" i="56" s="1"/>
  <c r="AU12" i="56"/>
  <c r="AU22" i="56" s="1"/>
  <c r="AS12" i="56"/>
  <c r="AM12" i="56"/>
  <c r="AM22" i="56" s="1"/>
  <c r="AN22" i="56" s="1"/>
  <c r="AG12" i="56"/>
  <c r="AF12" i="56"/>
  <c r="AF22" i="56" s="1"/>
  <c r="AE12" i="56"/>
  <c r="AE22" i="56" s="1"/>
  <c r="AC12" i="56"/>
  <c r="AC22" i="56" s="1"/>
  <c r="AD22" i="56" s="1"/>
  <c r="X12" i="56"/>
  <c r="W12" i="56"/>
  <c r="P12" i="56"/>
  <c r="Q12" i="56" s="1"/>
  <c r="Q22" i="56" s="1"/>
  <c r="O12" i="56"/>
  <c r="M12" i="56"/>
  <c r="N12" i="56" s="1"/>
  <c r="H12" i="56"/>
  <c r="G12" i="56"/>
  <c r="G22" i="56" s="1"/>
  <c r="H22" i="56" s="1"/>
  <c r="CO10" i="56"/>
  <c r="CM10" i="56"/>
  <c r="CI10" i="56"/>
  <c r="CI29" i="56" s="1"/>
  <c r="BY10" i="56"/>
  <c r="BW10" i="56"/>
  <c r="BX10" i="56" s="1"/>
  <c r="BV10" i="56"/>
  <c r="BU10" i="56"/>
  <c r="BS10" i="56"/>
  <c r="BT10" i="56" s="1"/>
  <c r="BR10" i="56"/>
  <c r="BQ10" i="56"/>
  <c r="BQ29" i="56" s="1"/>
  <c r="BO10" i="56"/>
  <c r="BP10" i="56" s="1"/>
  <c r="BG10" i="56"/>
  <c r="BH10" i="56" s="1"/>
  <c r="BE10" i="56"/>
  <c r="BF10" i="56" s="1"/>
  <c r="BD10" i="56"/>
  <c r="BC10" i="56"/>
  <c r="BB10" i="56"/>
  <c r="BA10" i="56"/>
  <c r="BA29" i="56" s="1"/>
  <c r="AY10" i="56"/>
  <c r="AZ10" i="56" s="1"/>
  <c r="AQ10" i="56"/>
  <c r="AO10" i="56"/>
  <c r="AS10" i="56" s="1"/>
  <c r="AK10" i="56"/>
  <c r="AL10" i="56" s="1"/>
  <c r="AI10" i="56"/>
  <c r="AM10" i="56" s="1"/>
  <c r="AG10" i="56"/>
  <c r="AF10" i="56"/>
  <c r="AF29" i="56" s="1"/>
  <c r="AE10" i="56"/>
  <c r="AE29" i="56" s="1"/>
  <c r="AA10" i="56"/>
  <c r="AA29" i="56" s="1"/>
  <c r="Y10" i="56"/>
  <c r="U10" i="56"/>
  <c r="S10" i="56"/>
  <c r="S29" i="56" s="1"/>
  <c r="K10" i="56"/>
  <c r="L10" i="56" s="1"/>
  <c r="J10" i="56"/>
  <c r="I10" i="56"/>
  <c r="M10" i="56" s="1"/>
  <c r="G10" i="56"/>
  <c r="H10" i="56" s="1"/>
  <c r="E10" i="56"/>
  <c r="F10" i="56" s="1"/>
  <c r="D10" i="56"/>
  <c r="C10" i="56"/>
  <c r="CW9" i="56"/>
  <c r="CO9" i="56"/>
  <c r="CM9" i="56"/>
  <c r="CI9" i="56"/>
  <c r="CG9" i="56"/>
  <c r="CK9" i="56" s="1"/>
  <c r="CV9" i="56" s="1"/>
  <c r="CX9" i="56" s="1"/>
  <c r="CB9" i="56"/>
  <c r="CA9" i="56"/>
  <c r="CC9" i="56" s="1"/>
  <c r="BL9" i="56"/>
  <c r="BK9" i="56"/>
  <c r="BM9" i="56" s="1"/>
  <c r="AV9" i="56"/>
  <c r="AU9" i="56"/>
  <c r="AU10" i="56" s="1"/>
  <c r="AG9" i="56"/>
  <c r="AF9" i="56"/>
  <c r="AE9" i="56"/>
  <c r="Q9" i="56"/>
  <c r="P9" i="56"/>
  <c r="O9" i="56"/>
  <c r="CO8" i="56"/>
  <c r="CM8" i="56"/>
  <c r="CQ8" i="56" s="1"/>
  <c r="CI8" i="56"/>
  <c r="CG8" i="56"/>
  <c r="CK8" i="56" s="1"/>
  <c r="CV8" i="56" s="1"/>
  <c r="CB8" i="56"/>
  <c r="CB10" i="56" s="1"/>
  <c r="CB29" i="56" s="1"/>
  <c r="CA8" i="56"/>
  <c r="CA10" i="56" s="1"/>
  <c r="CA29" i="56" s="1"/>
  <c r="BY8" i="56"/>
  <c r="BS8" i="56"/>
  <c r="BL8" i="56"/>
  <c r="BK8" i="56"/>
  <c r="BM8" i="56" s="1"/>
  <c r="BM10" i="56" s="1"/>
  <c r="BI8" i="56"/>
  <c r="BC8" i="56"/>
  <c r="AW8" i="56"/>
  <c r="AV8" i="56"/>
  <c r="AV10" i="56" s="1"/>
  <c r="AU8" i="56"/>
  <c r="AS8" i="56"/>
  <c r="AM8" i="56"/>
  <c r="AF8" i="56"/>
  <c r="AE8" i="56"/>
  <c r="AG8" i="56" s="1"/>
  <c r="AC8" i="56"/>
  <c r="W8" i="56"/>
  <c r="P8" i="56"/>
  <c r="P10" i="56" s="1"/>
  <c r="O8" i="56"/>
  <c r="Q8" i="56" s="1"/>
  <c r="Q10" i="56" s="1"/>
  <c r="M8" i="56"/>
  <c r="G8" i="56"/>
  <c r="CT130" i="54"/>
  <c r="CT131" i="54" s="1"/>
  <c r="CT132" i="54" s="1"/>
  <c r="CT124" i="54"/>
  <c r="CT125" i="54" s="1"/>
  <c r="CT126" i="54" s="1"/>
  <c r="CT101" i="54"/>
  <c r="CT102" i="54" s="1"/>
  <c r="CT103" i="54" s="1"/>
  <c r="CT104" i="54" s="1"/>
  <c r="CT105" i="54" s="1"/>
  <c r="CT106" i="54" s="1"/>
  <c r="CT107" i="54" s="1"/>
  <c r="CT108" i="54" s="1"/>
  <c r="CT109" i="54" s="1"/>
  <c r="CT110" i="54" s="1"/>
  <c r="CT111" i="54" s="1"/>
  <c r="CT112" i="54" s="1"/>
  <c r="CT113" i="54" s="1"/>
  <c r="CT114" i="54" s="1"/>
  <c r="CT115" i="54" s="1"/>
  <c r="CT116" i="54" s="1"/>
  <c r="CT117" i="54" s="1"/>
  <c r="CT118" i="54" s="1"/>
  <c r="CT119" i="54" s="1"/>
  <c r="CT120" i="54" s="1"/>
  <c r="CT121" i="54" s="1"/>
  <c r="CT92" i="54"/>
  <c r="CT93" i="54" s="1"/>
  <c r="CT94" i="54" s="1"/>
  <c r="CT95" i="54" s="1"/>
  <c r="CT96" i="54" s="1"/>
  <c r="CT97" i="54" s="1"/>
  <c r="CT98" i="54" s="1"/>
  <c r="CO123" i="54"/>
  <c r="CO87" i="54"/>
  <c r="CO85" i="54"/>
  <c r="CO84" i="54"/>
  <c r="CM131" i="54"/>
  <c r="CM130" i="54"/>
  <c r="CM128" i="54"/>
  <c r="CM124" i="54"/>
  <c r="CM123" i="54"/>
  <c r="CM119" i="54"/>
  <c r="CM118" i="54"/>
  <c r="CM117" i="54"/>
  <c r="CM116" i="54"/>
  <c r="CM115" i="54"/>
  <c r="CM114" i="54"/>
  <c r="CM113" i="54"/>
  <c r="CM112" i="54"/>
  <c r="CM111" i="54"/>
  <c r="CM110" i="54"/>
  <c r="CM109" i="54"/>
  <c r="CM108" i="54"/>
  <c r="CM107" i="54"/>
  <c r="CM106" i="54"/>
  <c r="CM105" i="54"/>
  <c r="CM104" i="54"/>
  <c r="CM103" i="54"/>
  <c r="CM102" i="54"/>
  <c r="CN102" i="54" s="1"/>
  <c r="CM101" i="54"/>
  <c r="CM100" i="54"/>
  <c r="CM97" i="54"/>
  <c r="CM96" i="54"/>
  <c r="CM95" i="54"/>
  <c r="CM94" i="54"/>
  <c r="CM93" i="54"/>
  <c r="CM92" i="54"/>
  <c r="CM91" i="54"/>
  <c r="CM87" i="54"/>
  <c r="CO82" i="54"/>
  <c r="CO81" i="54"/>
  <c r="CO80" i="54"/>
  <c r="CO79" i="54"/>
  <c r="CO78" i="54"/>
  <c r="CO77" i="54"/>
  <c r="CO76" i="54"/>
  <c r="CO75" i="54"/>
  <c r="CO74" i="54"/>
  <c r="CO73" i="54"/>
  <c r="CO71" i="54"/>
  <c r="CO70" i="54"/>
  <c r="CO69" i="54"/>
  <c r="CO68" i="54"/>
  <c r="CO67" i="54"/>
  <c r="CO66" i="54"/>
  <c r="CO65" i="54"/>
  <c r="CO64" i="54"/>
  <c r="CO63" i="54"/>
  <c r="CO62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28" i="54"/>
  <c r="CO27" i="54"/>
  <c r="CO26" i="54"/>
  <c r="CO25" i="54"/>
  <c r="CO24" i="54"/>
  <c r="CO23" i="54"/>
  <c r="CO21" i="54"/>
  <c r="CO20" i="54"/>
  <c r="CO19" i="54"/>
  <c r="CO18" i="54"/>
  <c r="CO17" i="54"/>
  <c r="CO16" i="54"/>
  <c r="CO15" i="54"/>
  <c r="CO14" i="54"/>
  <c r="CO13" i="54"/>
  <c r="CO12" i="54"/>
  <c r="CO9" i="54"/>
  <c r="CO8" i="54"/>
  <c r="CM85" i="54"/>
  <c r="CM84" i="54"/>
  <c r="CM71" i="54"/>
  <c r="CM70" i="54"/>
  <c r="CM69" i="54"/>
  <c r="CM68" i="54"/>
  <c r="CM67" i="54"/>
  <c r="CM66" i="54"/>
  <c r="CM65" i="54"/>
  <c r="CM64" i="54"/>
  <c r="CM63" i="54"/>
  <c r="CN63" i="54" s="1"/>
  <c r="CM62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N41" i="54" s="1"/>
  <c r="CM40" i="54"/>
  <c r="CM39" i="54"/>
  <c r="CM38" i="54"/>
  <c r="CM37" i="54"/>
  <c r="CM36" i="54"/>
  <c r="CM35" i="54"/>
  <c r="CM34" i="54"/>
  <c r="CM33" i="54"/>
  <c r="CM28" i="54"/>
  <c r="CM27" i="54"/>
  <c r="CM26" i="54"/>
  <c r="CM25" i="54"/>
  <c r="CM24" i="54"/>
  <c r="CM23" i="54"/>
  <c r="CM21" i="54"/>
  <c r="CM20" i="54"/>
  <c r="CM19" i="54"/>
  <c r="CM18" i="54"/>
  <c r="CM17" i="54"/>
  <c r="CM16" i="54"/>
  <c r="CM15" i="54"/>
  <c r="CM14" i="54"/>
  <c r="CM13" i="54"/>
  <c r="CM12" i="54"/>
  <c r="CM9" i="54"/>
  <c r="CM8" i="54"/>
  <c r="CB87" i="54"/>
  <c r="CG131" i="54"/>
  <c r="CG130" i="54"/>
  <c r="CG128" i="54"/>
  <c r="CG124" i="54"/>
  <c r="CG123" i="54"/>
  <c r="CG119" i="54"/>
  <c r="CG118" i="54"/>
  <c r="CG117" i="54"/>
  <c r="CG116" i="54"/>
  <c r="CG115" i="54"/>
  <c r="CG114" i="54"/>
  <c r="CG113" i="54"/>
  <c r="CG112" i="54"/>
  <c r="CG111" i="54"/>
  <c r="CG110" i="54"/>
  <c r="CG109" i="54"/>
  <c r="CG108" i="54"/>
  <c r="CG107" i="54"/>
  <c r="CG106" i="54"/>
  <c r="CG105" i="54"/>
  <c r="CG104" i="54"/>
  <c r="CG103" i="54"/>
  <c r="CG102" i="54"/>
  <c r="CG101" i="54"/>
  <c r="CG100" i="54"/>
  <c r="CG97" i="54"/>
  <c r="CG96" i="54"/>
  <c r="CG95" i="54"/>
  <c r="CG94" i="54"/>
  <c r="CG93" i="54"/>
  <c r="CG92" i="54"/>
  <c r="CG91" i="54"/>
  <c r="CG87" i="54"/>
  <c r="CG85" i="54"/>
  <c r="CG84" i="54"/>
  <c r="CG82" i="54"/>
  <c r="CG81" i="54"/>
  <c r="CG80" i="54"/>
  <c r="CG79" i="54"/>
  <c r="CG78" i="54"/>
  <c r="CG77" i="54"/>
  <c r="CG76" i="54"/>
  <c r="CG75" i="54"/>
  <c r="CG74" i="54"/>
  <c r="CG73" i="54"/>
  <c r="CG71" i="54"/>
  <c r="CG70" i="54"/>
  <c r="CG69" i="54"/>
  <c r="CG68" i="54"/>
  <c r="CG67" i="54"/>
  <c r="CG66" i="54"/>
  <c r="CG65" i="54"/>
  <c r="CG64" i="54"/>
  <c r="CG63" i="54"/>
  <c r="CG62" i="54"/>
  <c r="CG61" i="54"/>
  <c r="CG60" i="54"/>
  <c r="CG59" i="54"/>
  <c r="CG58" i="54"/>
  <c r="CG57" i="54"/>
  <c r="CG56" i="54"/>
  <c r="CG55" i="54"/>
  <c r="CG54" i="54"/>
  <c r="CG53" i="54"/>
  <c r="CG52" i="54"/>
  <c r="CG51" i="54"/>
  <c r="CG50" i="54"/>
  <c r="CG49" i="54"/>
  <c r="CG48" i="54"/>
  <c r="CG47" i="54"/>
  <c r="CG46" i="54"/>
  <c r="CG45" i="54"/>
  <c r="CG44" i="54"/>
  <c r="CG43" i="54"/>
  <c r="CG42" i="54"/>
  <c r="CG41" i="54"/>
  <c r="CG40" i="54"/>
  <c r="CG39" i="54"/>
  <c r="CG38" i="54"/>
  <c r="CG37" i="54"/>
  <c r="CG36" i="54"/>
  <c r="CG35" i="54"/>
  <c r="CG34" i="54"/>
  <c r="CG33" i="54"/>
  <c r="CG28" i="54"/>
  <c r="CG27" i="54"/>
  <c r="CG26" i="54"/>
  <c r="CG25" i="54"/>
  <c r="CG24" i="54"/>
  <c r="CG23" i="54"/>
  <c r="CG21" i="54"/>
  <c r="CG20" i="54"/>
  <c r="CG19" i="54"/>
  <c r="CG18" i="54"/>
  <c r="CG17" i="54"/>
  <c r="CG16" i="54"/>
  <c r="CG15" i="54"/>
  <c r="CG14" i="54"/>
  <c r="CG13" i="54"/>
  <c r="CG12" i="54"/>
  <c r="CI9" i="54"/>
  <c r="CI8" i="54"/>
  <c r="CG9" i="54"/>
  <c r="CG8" i="54"/>
  <c r="CB131" i="54"/>
  <c r="CA131" i="54"/>
  <c r="BY131" i="54"/>
  <c r="BS131" i="54"/>
  <c r="CB130" i="54"/>
  <c r="CA130" i="54"/>
  <c r="BY130" i="54"/>
  <c r="BS130" i="54"/>
  <c r="CB128" i="54"/>
  <c r="CA128" i="54"/>
  <c r="BY128" i="54"/>
  <c r="BS128" i="54"/>
  <c r="CB124" i="54"/>
  <c r="CA124" i="54"/>
  <c r="BY124" i="54"/>
  <c r="BS124" i="54"/>
  <c r="CB123" i="54"/>
  <c r="CA123" i="54"/>
  <c r="BY123" i="54"/>
  <c r="BS123" i="54"/>
  <c r="CB119" i="54"/>
  <c r="CA119" i="54"/>
  <c r="BY119" i="54"/>
  <c r="BS119" i="54"/>
  <c r="CB118" i="54"/>
  <c r="CA118" i="54"/>
  <c r="BY118" i="54"/>
  <c r="BS118" i="54"/>
  <c r="CB117" i="54"/>
  <c r="CA117" i="54"/>
  <c r="BY117" i="54"/>
  <c r="BZ117" i="54" s="1"/>
  <c r="BS117" i="54"/>
  <c r="BT117" i="54" s="1"/>
  <c r="CB116" i="54"/>
  <c r="CA116" i="54"/>
  <c r="BY116" i="54"/>
  <c r="BS116" i="54"/>
  <c r="CB115" i="54"/>
  <c r="CA115" i="54"/>
  <c r="BY115" i="54"/>
  <c r="BS115" i="54"/>
  <c r="CB114" i="54"/>
  <c r="CA114" i="54"/>
  <c r="BY114" i="54"/>
  <c r="BS114" i="54"/>
  <c r="CB113" i="54"/>
  <c r="CA113" i="54"/>
  <c r="BY113" i="54"/>
  <c r="BZ113" i="54" s="1"/>
  <c r="BS113" i="54"/>
  <c r="CB112" i="54"/>
  <c r="CA112" i="54"/>
  <c r="BY112" i="54"/>
  <c r="BZ112" i="54" s="1"/>
  <c r="BS112" i="54"/>
  <c r="BT112" i="54" s="1"/>
  <c r="CB111" i="54"/>
  <c r="CA111" i="54"/>
  <c r="BY111" i="54"/>
  <c r="BS111" i="54"/>
  <c r="CB110" i="54"/>
  <c r="CA110" i="54"/>
  <c r="BY110" i="54"/>
  <c r="BS110" i="54"/>
  <c r="CB109" i="54"/>
  <c r="CA109" i="54"/>
  <c r="BY109" i="54"/>
  <c r="BS109" i="54"/>
  <c r="CB108" i="54"/>
  <c r="CA108" i="54"/>
  <c r="BY108" i="54"/>
  <c r="BS108" i="54"/>
  <c r="CB107" i="54"/>
  <c r="CA107" i="54"/>
  <c r="BY107" i="54"/>
  <c r="BS107" i="54"/>
  <c r="CB106" i="54"/>
  <c r="CA106" i="54"/>
  <c r="BY106" i="54"/>
  <c r="BZ106" i="54" s="1"/>
  <c r="BS106" i="54"/>
  <c r="BT106" i="54" s="1"/>
  <c r="CB105" i="54"/>
  <c r="CA105" i="54"/>
  <c r="CC105" i="54" s="1"/>
  <c r="BY105" i="54"/>
  <c r="BS105" i="54"/>
  <c r="CB104" i="54"/>
  <c r="CA104" i="54"/>
  <c r="BY104" i="54"/>
  <c r="BS104" i="54"/>
  <c r="CB103" i="54"/>
  <c r="CA103" i="54"/>
  <c r="BS103" i="54"/>
  <c r="CB102" i="54"/>
  <c r="CA102" i="54"/>
  <c r="BS102" i="54"/>
  <c r="CB101" i="54"/>
  <c r="CA101" i="54"/>
  <c r="BS101" i="54"/>
  <c r="CB100" i="54"/>
  <c r="CA100" i="54"/>
  <c r="BS100" i="54"/>
  <c r="BT100" i="54" s="1"/>
  <c r="CB97" i="54"/>
  <c r="CA97" i="54"/>
  <c r="CC97" i="54" s="1"/>
  <c r="BS97" i="54"/>
  <c r="CB96" i="54"/>
  <c r="CA96" i="54"/>
  <c r="BS96" i="54"/>
  <c r="CB95" i="54"/>
  <c r="CA95" i="54"/>
  <c r="BS95" i="54"/>
  <c r="CB94" i="54"/>
  <c r="CA94" i="54"/>
  <c r="BS94" i="54"/>
  <c r="CB93" i="54"/>
  <c r="CA93" i="54"/>
  <c r="BS93" i="54"/>
  <c r="CB92" i="54"/>
  <c r="CA92" i="54"/>
  <c r="BS92" i="54"/>
  <c r="BT92" i="54" s="1"/>
  <c r="CB91" i="54"/>
  <c r="CA91" i="54"/>
  <c r="CC91" i="54" s="1"/>
  <c r="BS91" i="54"/>
  <c r="BT91" i="54" s="1"/>
  <c r="CA87" i="54"/>
  <c r="BS87" i="54"/>
  <c r="BT87" i="54" s="1"/>
  <c r="CB85" i="54"/>
  <c r="CA85" i="54"/>
  <c r="BS85" i="54"/>
  <c r="CB84" i="54"/>
  <c r="CA84" i="54"/>
  <c r="BS84" i="54"/>
  <c r="CB82" i="54"/>
  <c r="CA82" i="54"/>
  <c r="BS82" i="54"/>
  <c r="CB81" i="54"/>
  <c r="CA81" i="54"/>
  <c r="BS81" i="54"/>
  <c r="CB80" i="54"/>
  <c r="CA80" i="54"/>
  <c r="BS80" i="54"/>
  <c r="CB79" i="54"/>
  <c r="CA79" i="54"/>
  <c r="BS79" i="54"/>
  <c r="CB78" i="54"/>
  <c r="CA78" i="54"/>
  <c r="BS78" i="54"/>
  <c r="BT78" i="54" s="1"/>
  <c r="CB77" i="54"/>
  <c r="CA77" i="54"/>
  <c r="BS77" i="54"/>
  <c r="CB76" i="54"/>
  <c r="CA76" i="54"/>
  <c r="BS76" i="54"/>
  <c r="CB75" i="54"/>
  <c r="CA75" i="54"/>
  <c r="BS75" i="54"/>
  <c r="CB74" i="54"/>
  <c r="CA74" i="54"/>
  <c r="BS74" i="54"/>
  <c r="CB73" i="54"/>
  <c r="CA73" i="54"/>
  <c r="BS73" i="54"/>
  <c r="CB71" i="54"/>
  <c r="CA71" i="54"/>
  <c r="CC71" i="54" s="1"/>
  <c r="BS71" i="54"/>
  <c r="CB70" i="54"/>
  <c r="CA70" i="54"/>
  <c r="BS70" i="54"/>
  <c r="BT70" i="54" s="1"/>
  <c r="CB69" i="54"/>
  <c r="CA69" i="54"/>
  <c r="BS69" i="54"/>
  <c r="BT69" i="54" s="1"/>
  <c r="CB68" i="54"/>
  <c r="CA68" i="54"/>
  <c r="BS68" i="54"/>
  <c r="CB67" i="54"/>
  <c r="CA67" i="54"/>
  <c r="BS67" i="54"/>
  <c r="CB66" i="54"/>
  <c r="CA66" i="54"/>
  <c r="BS66" i="54"/>
  <c r="CB65" i="54"/>
  <c r="CA65" i="54"/>
  <c r="CC65" i="54" s="1"/>
  <c r="BS65" i="54"/>
  <c r="CB64" i="54"/>
  <c r="CA64" i="54"/>
  <c r="BS64" i="54"/>
  <c r="CB63" i="54"/>
  <c r="CA63" i="54"/>
  <c r="BS63" i="54"/>
  <c r="CB62" i="54"/>
  <c r="CA62" i="54"/>
  <c r="BS62" i="54"/>
  <c r="BT62" i="54" s="1"/>
  <c r="CB61" i="54"/>
  <c r="CA61" i="54"/>
  <c r="BS61" i="54"/>
  <c r="CB60" i="54"/>
  <c r="CA60" i="54"/>
  <c r="BS60" i="54"/>
  <c r="CB59" i="54"/>
  <c r="CA59" i="54"/>
  <c r="BS59" i="54"/>
  <c r="CB58" i="54"/>
  <c r="CA58" i="54"/>
  <c r="BS58" i="54"/>
  <c r="CB57" i="54"/>
  <c r="CA57" i="54"/>
  <c r="BS57" i="54"/>
  <c r="CB56" i="54"/>
  <c r="CA56" i="54"/>
  <c r="BS56" i="54"/>
  <c r="CB55" i="54"/>
  <c r="CA55" i="54"/>
  <c r="BS55" i="54"/>
  <c r="BT55" i="54" s="1"/>
  <c r="CB54" i="54"/>
  <c r="CA54" i="54"/>
  <c r="CC54" i="54" s="1"/>
  <c r="BS54" i="54"/>
  <c r="CB53" i="54"/>
  <c r="CA53" i="54"/>
  <c r="BS53" i="54"/>
  <c r="CB52" i="54"/>
  <c r="CA52" i="54"/>
  <c r="BS52" i="54"/>
  <c r="CB51" i="54"/>
  <c r="CA51" i="54"/>
  <c r="BS51" i="54"/>
  <c r="CB50" i="54"/>
  <c r="CA50" i="54"/>
  <c r="BS50" i="54"/>
  <c r="CB49" i="54"/>
  <c r="CA49" i="54"/>
  <c r="CC49" i="54" s="1"/>
  <c r="BS49" i="54"/>
  <c r="BT49" i="54" s="1"/>
  <c r="CB48" i="54"/>
  <c r="CA48" i="54"/>
  <c r="BS48" i="54"/>
  <c r="BT48" i="54" s="1"/>
  <c r="CB47" i="54"/>
  <c r="CA47" i="54"/>
  <c r="BS47" i="54"/>
  <c r="BT47" i="54" s="1"/>
  <c r="CB46" i="54"/>
  <c r="CA46" i="54"/>
  <c r="BS46" i="54"/>
  <c r="CB45" i="54"/>
  <c r="CA45" i="54"/>
  <c r="BS45" i="54"/>
  <c r="CB44" i="54"/>
  <c r="CA44" i="54"/>
  <c r="BS44" i="54"/>
  <c r="CB43" i="54"/>
  <c r="CA43" i="54"/>
  <c r="CC43" i="54" s="1"/>
  <c r="BS43" i="54"/>
  <c r="CB42" i="54"/>
  <c r="CA42" i="54"/>
  <c r="BS42" i="54"/>
  <c r="CB41" i="54"/>
  <c r="CA41" i="54"/>
  <c r="BS41" i="54"/>
  <c r="CB40" i="54"/>
  <c r="CA40" i="54"/>
  <c r="BS40" i="54"/>
  <c r="BT40" i="54" s="1"/>
  <c r="CB39" i="54"/>
  <c r="CA39" i="54"/>
  <c r="BS39" i="54"/>
  <c r="CB38" i="54"/>
  <c r="CA38" i="54"/>
  <c r="BS38" i="54"/>
  <c r="CB37" i="54"/>
  <c r="CA37" i="54"/>
  <c r="BS37" i="54"/>
  <c r="CB36" i="54"/>
  <c r="CA36" i="54"/>
  <c r="BS36" i="54"/>
  <c r="CB35" i="54"/>
  <c r="CA35" i="54"/>
  <c r="BS35" i="54"/>
  <c r="CB34" i="54"/>
  <c r="CA34" i="54"/>
  <c r="BS34" i="54"/>
  <c r="CB33" i="54"/>
  <c r="CA33" i="54"/>
  <c r="BS33" i="54"/>
  <c r="BT33" i="54" s="1"/>
  <c r="CB28" i="54"/>
  <c r="CA28" i="54"/>
  <c r="CC28" i="54" s="1"/>
  <c r="BS28" i="54"/>
  <c r="CB27" i="54"/>
  <c r="CA27" i="54"/>
  <c r="BS27" i="54"/>
  <c r="CB26" i="54"/>
  <c r="CA26" i="54"/>
  <c r="BS26" i="54"/>
  <c r="CB25" i="54"/>
  <c r="CA25" i="54"/>
  <c r="BS25" i="54"/>
  <c r="CB24" i="54"/>
  <c r="CA24" i="54"/>
  <c r="BS24" i="54"/>
  <c r="CB23" i="54"/>
  <c r="CA23" i="54"/>
  <c r="CC23" i="54" s="1"/>
  <c r="BS23" i="54"/>
  <c r="BT23" i="54" s="1"/>
  <c r="CB21" i="54"/>
  <c r="CA21" i="54"/>
  <c r="BS21" i="54"/>
  <c r="BT21" i="54" s="1"/>
  <c r="CB20" i="54"/>
  <c r="CA20" i="54"/>
  <c r="CC20" i="54" s="1"/>
  <c r="BS20" i="54"/>
  <c r="BT20" i="54" s="1"/>
  <c r="CB19" i="54"/>
  <c r="CA19" i="54"/>
  <c r="BS19" i="54"/>
  <c r="CB18" i="54"/>
  <c r="CA18" i="54"/>
  <c r="BS18" i="54"/>
  <c r="CB17" i="54"/>
  <c r="CA17" i="54"/>
  <c r="BS17" i="54"/>
  <c r="CB16" i="54"/>
  <c r="CA16" i="54"/>
  <c r="BS16" i="54"/>
  <c r="CB15" i="54"/>
  <c r="CA15" i="54"/>
  <c r="BS15" i="54"/>
  <c r="CB14" i="54"/>
  <c r="CA14" i="54"/>
  <c r="BS14" i="54"/>
  <c r="CB13" i="54"/>
  <c r="CA13" i="54"/>
  <c r="BS13" i="54"/>
  <c r="BT13" i="54" s="1"/>
  <c r="CB12" i="54"/>
  <c r="CA12" i="54"/>
  <c r="BS12" i="54"/>
  <c r="CB9" i="54"/>
  <c r="CA9" i="54"/>
  <c r="CB8" i="54"/>
  <c r="CA8" i="54"/>
  <c r="BY8" i="54"/>
  <c r="BS8" i="54"/>
  <c r="BL131" i="54"/>
  <c r="BK131" i="54"/>
  <c r="BI131" i="54"/>
  <c r="BC131" i="54"/>
  <c r="BL130" i="54"/>
  <c r="BK130" i="54"/>
  <c r="BM130" i="54" s="1"/>
  <c r="BI130" i="54"/>
  <c r="BC130" i="54"/>
  <c r="BL128" i="54"/>
  <c r="BK128" i="54"/>
  <c r="BI128" i="54"/>
  <c r="BC128" i="54"/>
  <c r="BL124" i="54"/>
  <c r="BK124" i="54"/>
  <c r="BI124" i="54"/>
  <c r="BC124" i="54"/>
  <c r="BL123" i="54"/>
  <c r="BK123" i="54"/>
  <c r="BI123" i="54"/>
  <c r="BC123" i="54"/>
  <c r="BL119" i="54"/>
  <c r="BK119" i="54"/>
  <c r="BI119" i="54"/>
  <c r="BC119" i="54"/>
  <c r="BL118" i="54"/>
  <c r="BK118" i="54"/>
  <c r="BI118" i="54"/>
  <c r="BC118" i="54"/>
  <c r="BL117" i="54"/>
  <c r="BK117" i="54"/>
  <c r="BM117" i="54" s="1"/>
  <c r="BI117" i="54"/>
  <c r="BC117" i="54"/>
  <c r="BD117" i="54" s="1"/>
  <c r="BL116" i="54"/>
  <c r="BK116" i="54"/>
  <c r="BI116" i="54"/>
  <c r="BC116" i="54"/>
  <c r="BL115" i="54"/>
  <c r="BK115" i="54"/>
  <c r="BM115" i="54" s="1"/>
  <c r="BI115" i="54"/>
  <c r="BC115" i="54"/>
  <c r="BL114" i="54"/>
  <c r="BK114" i="54"/>
  <c r="BI114" i="54"/>
  <c r="BC114" i="54"/>
  <c r="BL113" i="54"/>
  <c r="BK113" i="54"/>
  <c r="BI113" i="54"/>
  <c r="BJ113" i="54" s="1"/>
  <c r="BC113" i="54"/>
  <c r="BD113" i="54" s="1"/>
  <c r="BL112" i="54"/>
  <c r="BK112" i="54"/>
  <c r="BI112" i="54"/>
  <c r="BJ112" i="54" s="1"/>
  <c r="BC112" i="54"/>
  <c r="BL111" i="54"/>
  <c r="BK111" i="54"/>
  <c r="BI111" i="54"/>
  <c r="BJ111" i="54" s="1"/>
  <c r="BC111" i="54"/>
  <c r="BL110" i="54"/>
  <c r="BK110" i="54"/>
  <c r="BM110" i="54" s="1"/>
  <c r="BI110" i="54"/>
  <c r="BC110" i="54"/>
  <c r="BL109" i="54"/>
  <c r="BK109" i="54"/>
  <c r="BI109" i="54"/>
  <c r="BC109" i="54"/>
  <c r="BL108" i="54"/>
  <c r="BK108" i="54"/>
  <c r="BI108" i="54"/>
  <c r="BC108" i="54"/>
  <c r="BL107" i="54"/>
  <c r="BK107" i="54"/>
  <c r="BI107" i="54"/>
  <c r="BC107" i="54"/>
  <c r="BL106" i="54"/>
  <c r="BK106" i="54"/>
  <c r="BM106" i="54" s="1"/>
  <c r="BI106" i="54"/>
  <c r="BC106" i="54"/>
  <c r="BD106" i="54" s="1"/>
  <c r="BL105" i="54"/>
  <c r="BK105" i="54"/>
  <c r="BI105" i="54"/>
  <c r="BC105" i="54"/>
  <c r="BL104" i="54"/>
  <c r="BK104" i="54"/>
  <c r="BM104" i="54" s="1"/>
  <c r="BI104" i="54"/>
  <c r="BC104" i="54"/>
  <c r="BL103" i="54"/>
  <c r="BK103" i="54"/>
  <c r="BI103" i="54"/>
  <c r="BC103" i="54"/>
  <c r="BL102" i="54"/>
  <c r="BK102" i="54"/>
  <c r="BI102" i="54"/>
  <c r="BJ102" i="54" s="1"/>
  <c r="BC102" i="54"/>
  <c r="BD102" i="54" s="1"/>
  <c r="BL101" i="54"/>
  <c r="BK101" i="54"/>
  <c r="BI101" i="54"/>
  <c r="BJ101" i="54" s="1"/>
  <c r="BC101" i="54"/>
  <c r="BD101" i="54" s="1"/>
  <c r="BL100" i="54"/>
  <c r="BK100" i="54"/>
  <c r="BI100" i="54"/>
  <c r="BJ100" i="54" s="1"/>
  <c r="BC100" i="54"/>
  <c r="BL97" i="54"/>
  <c r="BK97" i="54"/>
  <c r="BI97" i="54"/>
  <c r="BC97" i="54"/>
  <c r="BL96" i="54"/>
  <c r="BK96" i="54"/>
  <c r="BI96" i="54"/>
  <c r="BC96" i="54"/>
  <c r="BL95" i="54"/>
  <c r="BK95" i="54"/>
  <c r="BI95" i="54"/>
  <c r="BC95" i="54"/>
  <c r="BL94" i="54"/>
  <c r="BK94" i="54"/>
  <c r="BI94" i="54"/>
  <c r="BC94" i="54"/>
  <c r="BD94" i="54" s="1"/>
  <c r="BL93" i="54"/>
  <c r="BK93" i="54"/>
  <c r="BM93" i="54" s="1"/>
  <c r="BI93" i="54"/>
  <c r="BC93" i="54"/>
  <c r="BD93" i="54" s="1"/>
  <c r="BL92" i="54"/>
  <c r="BK92" i="54"/>
  <c r="BI92" i="54"/>
  <c r="BC92" i="54"/>
  <c r="BL91" i="54"/>
  <c r="BK91" i="54"/>
  <c r="BI91" i="54"/>
  <c r="BC91" i="54"/>
  <c r="BL87" i="54"/>
  <c r="BK87" i="54"/>
  <c r="BI87" i="54"/>
  <c r="BC87" i="54"/>
  <c r="BL85" i="54"/>
  <c r="BK85" i="54"/>
  <c r="BI85" i="54"/>
  <c r="BJ85" i="54" s="1"/>
  <c r="BC85" i="54"/>
  <c r="BD85" i="54" s="1"/>
  <c r="BL84" i="54"/>
  <c r="BK84" i="54"/>
  <c r="BI84" i="54"/>
  <c r="BJ84" i="54" s="1"/>
  <c r="BC84" i="54"/>
  <c r="BD84" i="54" s="1"/>
  <c r="BL82" i="54"/>
  <c r="BK82" i="54"/>
  <c r="BI82" i="54"/>
  <c r="BJ82" i="54" s="1"/>
  <c r="BC82" i="54"/>
  <c r="BL81" i="54"/>
  <c r="BK81" i="54"/>
  <c r="BM81" i="54" s="1"/>
  <c r="BI81" i="54"/>
  <c r="BC81" i="54"/>
  <c r="BL80" i="54"/>
  <c r="BK80" i="54"/>
  <c r="BI80" i="54"/>
  <c r="BC80" i="54"/>
  <c r="BL79" i="54"/>
  <c r="BK79" i="54"/>
  <c r="BI79" i="54"/>
  <c r="BC79" i="54"/>
  <c r="BL78" i="54"/>
  <c r="BK78" i="54"/>
  <c r="BI78" i="54"/>
  <c r="BC78" i="54"/>
  <c r="BD78" i="54" s="1"/>
  <c r="BL77" i="54"/>
  <c r="BK77" i="54"/>
  <c r="BI77" i="54"/>
  <c r="BC77" i="54"/>
  <c r="BD77" i="54" s="1"/>
  <c r="BL76" i="54"/>
  <c r="BK76" i="54"/>
  <c r="BI76" i="54"/>
  <c r="BC76" i="54"/>
  <c r="BL75" i="54"/>
  <c r="BK75" i="54"/>
  <c r="BI75" i="54"/>
  <c r="BC75" i="54"/>
  <c r="BL74" i="54"/>
  <c r="BK74" i="54"/>
  <c r="BI74" i="54"/>
  <c r="BC74" i="54"/>
  <c r="BL73" i="54"/>
  <c r="BK73" i="54"/>
  <c r="BI73" i="54"/>
  <c r="BJ73" i="54" s="1"/>
  <c r="BC73" i="54"/>
  <c r="BD73" i="54" s="1"/>
  <c r="BL71" i="54"/>
  <c r="BK71" i="54"/>
  <c r="BI71" i="54"/>
  <c r="BJ71" i="54" s="1"/>
  <c r="BC71" i="54"/>
  <c r="BD71" i="54" s="1"/>
  <c r="BL70" i="54"/>
  <c r="BK70" i="54"/>
  <c r="BI70" i="54"/>
  <c r="BJ70" i="54" s="1"/>
  <c r="BC70" i="54"/>
  <c r="BL69" i="54"/>
  <c r="BK69" i="54"/>
  <c r="BI69" i="54"/>
  <c r="BC69" i="54"/>
  <c r="BL68" i="54"/>
  <c r="BK68" i="54"/>
  <c r="BI68" i="54"/>
  <c r="BC68" i="54"/>
  <c r="BL67" i="54"/>
  <c r="BK67" i="54"/>
  <c r="BI67" i="54"/>
  <c r="BC67" i="54"/>
  <c r="BL66" i="54"/>
  <c r="BK66" i="54"/>
  <c r="BI66" i="54"/>
  <c r="BC66" i="54"/>
  <c r="BD66" i="54" s="1"/>
  <c r="BL65" i="54"/>
  <c r="BK65" i="54"/>
  <c r="BI65" i="54"/>
  <c r="BC65" i="54"/>
  <c r="BD65" i="54" s="1"/>
  <c r="BL64" i="54"/>
  <c r="BK64" i="54"/>
  <c r="BI64" i="54"/>
  <c r="BC64" i="54"/>
  <c r="BL63" i="54"/>
  <c r="BK63" i="54"/>
  <c r="BI63" i="54"/>
  <c r="BC63" i="54"/>
  <c r="BL62" i="54"/>
  <c r="BK62" i="54"/>
  <c r="BI62" i="54"/>
  <c r="BC62" i="54"/>
  <c r="BL61" i="54"/>
  <c r="BK61" i="54"/>
  <c r="BI61" i="54"/>
  <c r="BJ61" i="54" s="1"/>
  <c r="BC61" i="54"/>
  <c r="BD61" i="54" s="1"/>
  <c r="BL60" i="54"/>
  <c r="BK60" i="54"/>
  <c r="BI60" i="54"/>
  <c r="BJ60" i="54" s="1"/>
  <c r="BC60" i="54"/>
  <c r="BD60" i="54" s="1"/>
  <c r="BL59" i="54"/>
  <c r="BK59" i="54"/>
  <c r="BM59" i="54" s="1"/>
  <c r="BI59" i="54"/>
  <c r="BJ59" i="54" s="1"/>
  <c r="BC59" i="54"/>
  <c r="BL58" i="54"/>
  <c r="BK58" i="54"/>
  <c r="BI58" i="54"/>
  <c r="BC58" i="54"/>
  <c r="BL57" i="54"/>
  <c r="BK57" i="54"/>
  <c r="BI57" i="54"/>
  <c r="BC57" i="54"/>
  <c r="BL56" i="54"/>
  <c r="BK56" i="54"/>
  <c r="BI56" i="54"/>
  <c r="BC56" i="54"/>
  <c r="BL55" i="54"/>
  <c r="BK55" i="54"/>
  <c r="BI55" i="54"/>
  <c r="BC55" i="54"/>
  <c r="BD55" i="54" s="1"/>
  <c r="BL54" i="54"/>
  <c r="BK54" i="54"/>
  <c r="BI54" i="54"/>
  <c r="BC54" i="54"/>
  <c r="BD54" i="54" s="1"/>
  <c r="BL53" i="54"/>
  <c r="BK53" i="54"/>
  <c r="BI53" i="54"/>
  <c r="BC53" i="54"/>
  <c r="BL52" i="54"/>
  <c r="BK52" i="54"/>
  <c r="BI52" i="54"/>
  <c r="BC52" i="54"/>
  <c r="BL51" i="54"/>
  <c r="BK51" i="54"/>
  <c r="BI51" i="54"/>
  <c r="BC51" i="54"/>
  <c r="BL50" i="54"/>
  <c r="BK50" i="54"/>
  <c r="BI50" i="54"/>
  <c r="BJ50" i="54" s="1"/>
  <c r="BC50" i="54"/>
  <c r="BD50" i="54" s="1"/>
  <c r="BL49" i="54"/>
  <c r="BK49" i="54"/>
  <c r="BI49" i="54"/>
  <c r="BJ49" i="54" s="1"/>
  <c r="BC49" i="54"/>
  <c r="BD49" i="54" s="1"/>
  <c r="BL48" i="54"/>
  <c r="BK48" i="54"/>
  <c r="BM48" i="54" s="1"/>
  <c r="BI48" i="54"/>
  <c r="BJ48" i="54" s="1"/>
  <c r="BC48" i="54"/>
  <c r="BL47" i="54"/>
  <c r="BK47" i="54"/>
  <c r="BI47" i="54"/>
  <c r="BC47" i="54"/>
  <c r="BL46" i="54"/>
  <c r="BK46" i="54"/>
  <c r="BI46" i="54"/>
  <c r="BC46" i="54"/>
  <c r="BL45" i="54"/>
  <c r="BK45" i="54"/>
  <c r="BI45" i="54"/>
  <c r="BC45" i="54"/>
  <c r="BL44" i="54"/>
  <c r="BK44" i="54"/>
  <c r="BI44" i="54"/>
  <c r="BC44" i="54"/>
  <c r="BD44" i="54" s="1"/>
  <c r="BL43" i="54"/>
  <c r="BK43" i="54"/>
  <c r="BI43" i="54"/>
  <c r="BC43" i="54"/>
  <c r="BD43" i="54" s="1"/>
  <c r="BL42" i="54"/>
  <c r="BK42" i="54"/>
  <c r="BI42" i="54"/>
  <c r="BC42" i="54"/>
  <c r="BL41" i="54"/>
  <c r="BK41" i="54"/>
  <c r="BI41" i="54"/>
  <c r="BC41" i="54"/>
  <c r="BL40" i="54"/>
  <c r="BK40" i="54"/>
  <c r="BI40" i="54"/>
  <c r="BC40" i="54"/>
  <c r="BL39" i="54"/>
  <c r="BK39" i="54"/>
  <c r="BI39" i="54"/>
  <c r="BJ39" i="54" s="1"/>
  <c r="BC39" i="54"/>
  <c r="BD39" i="54" s="1"/>
  <c r="BL38" i="54"/>
  <c r="BK38" i="54"/>
  <c r="BI38" i="54"/>
  <c r="BJ38" i="54" s="1"/>
  <c r="BC38" i="54"/>
  <c r="BD38" i="54" s="1"/>
  <c r="BL37" i="54"/>
  <c r="BK37" i="54"/>
  <c r="BI37" i="54"/>
  <c r="BJ37" i="54" s="1"/>
  <c r="BC37" i="54"/>
  <c r="BL36" i="54"/>
  <c r="BK36" i="54"/>
  <c r="BI36" i="54"/>
  <c r="BC36" i="54"/>
  <c r="BL35" i="54"/>
  <c r="BK35" i="54"/>
  <c r="BI35" i="54"/>
  <c r="BC35" i="54"/>
  <c r="BL34" i="54"/>
  <c r="BK34" i="54"/>
  <c r="BI34" i="54"/>
  <c r="BC34" i="54"/>
  <c r="BL33" i="54"/>
  <c r="BK33" i="54"/>
  <c r="BI33" i="54"/>
  <c r="BC33" i="54"/>
  <c r="BD33" i="54" s="1"/>
  <c r="BL28" i="54"/>
  <c r="BK28" i="54"/>
  <c r="BI28" i="54"/>
  <c r="BC28" i="54"/>
  <c r="BD28" i="54" s="1"/>
  <c r="BL27" i="54"/>
  <c r="BK27" i="54"/>
  <c r="BI27" i="54"/>
  <c r="BC27" i="54"/>
  <c r="BL26" i="54"/>
  <c r="BK26" i="54"/>
  <c r="BI26" i="54"/>
  <c r="BC26" i="54"/>
  <c r="BL25" i="54"/>
  <c r="BK25" i="54"/>
  <c r="BI25" i="54"/>
  <c r="BC25" i="54"/>
  <c r="BL24" i="54"/>
  <c r="BK24" i="54"/>
  <c r="BI24" i="54"/>
  <c r="BJ24" i="54" s="1"/>
  <c r="BC24" i="54"/>
  <c r="BD24" i="54" s="1"/>
  <c r="BL23" i="54"/>
  <c r="BK23" i="54"/>
  <c r="BI23" i="54"/>
  <c r="BJ23" i="54" s="1"/>
  <c r="BC23" i="54"/>
  <c r="BD23" i="54" s="1"/>
  <c r="BL21" i="54"/>
  <c r="BK21" i="54"/>
  <c r="BM21" i="54" s="1"/>
  <c r="BI21" i="54"/>
  <c r="BJ21" i="54" s="1"/>
  <c r="BC21" i="54"/>
  <c r="BL20" i="54"/>
  <c r="BK20" i="54"/>
  <c r="BM20" i="54" s="1"/>
  <c r="BI20" i="54"/>
  <c r="BC20" i="54"/>
  <c r="BL19" i="54"/>
  <c r="BK19" i="54"/>
  <c r="BI19" i="54"/>
  <c r="BC19" i="54"/>
  <c r="BL18" i="54"/>
  <c r="BK18" i="54"/>
  <c r="BI18" i="54"/>
  <c r="BC18" i="54"/>
  <c r="BL17" i="54"/>
  <c r="BK17" i="54"/>
  <c r="BI17" i="54"/>
  <c r="BC17" i="54"/>
  <c r="BD17" i="54" s="1"/>
  <c r="BL16" i="54"/>
  <c r="BK16" i="54"/>
  <c r="BI16" i="54"/>
  <c r="BC16" i="54"/>
  <c r="BD16" i="54" s="1"/>
  <c r="BL15" i="54"/>
  <c r="BK15" i="54"/>
  <c r="BI15" i="54"/>
  <c r="BC15" i="54"/>
  <c r="BL14" i="54"/>
  <c r="BK14" i="54"/>
  <c r="BI14" i="54"/>
  <c r="BC14" i="54"/>
  <c r="BL13" i="54"/>
  <c r="BK13" i="54"/>
  <c r="BI13" i="54"/>
  <c r="BC13" i="54"/>
  <c r="BL12" i="54"/>
  <c r="BK12" i="54"/>
  <c r="BI12" i="54"/>
  <c r="BJ12" i="54" s="1"/>
  <c r="BC12" i="54"/>
  <c r="BD12" i="54" s="1"/>
  <c r="BL9" i="54"/>
  <c r="BK9" i="54"/>
  <c r="BL8" i="54"/>
  <c r="BK8" i="54"/>
  <c r="BI8" i="54"/>
  <c r="BC8" i="54"/>
  <c r="AV131" i="54"/>
  <c r="AU131" i="54"/>
  <c r="AS131" i="54"/>
  <c r="AM131" i="54"/>
  <c r="AN72" i="54" s="1"/>
  <c r="AV130" i="54"/>
  <c r="AU130" i="54"/>
  <c r="AS130" i="54"/>
  <c r="AM130" i="54"/>
  <c r="AV128" i="54"/>
  <c r="AU128" i="54"/>
  <c r="AS128" i="54"/>
  <c r="AM128" i="54"/>
  <c r="AV124" i="54"/>
  <c r="AU124" i="54"/>
  <c r="AS124" i="54"/>
  <c r="AM124" i="54"/>
  <c r="AV123" i="54"/>
  <c r="AU123" i="54"/>
  <c r="AS123" i="54"/>
  <c r="AM123" i="54"/>
  <c r="AV119" i="54"/>
  <c r="AU119" i="54"/>
  <c r="AW119" i="54" s="1"/>
  <c r="AS119" i="54"/>
  <c r="AM119" i="54"/>
  <c r="AV118" i="54"/>
  <c r="AU118" i="54"/>
  <c r="AS118" i="54"/>
  <c r="AT118" i="54" s="1"/>
  <c r="AM118" i="54"/>
  <c r="AV117" i="54"/>
  <c r="AU117" i="54"/>
  <c r="AS117" i="54"/>
  <c r="AM117" i="54"/>
  <c r="AV116" i="54"/>
  <c r="AU116" i="54"/>
  <c r="AS116" i="54"/>
  <c r="AM116" i="54"/>
  <c r="AV115" i="54"/>
  <c r="AU115" i="54"/>
  <c r="AS115" i="54"/>
  <c r="AM115" i="54"/>
  <c r="AV114" i="54"/>
  <c r="AU114" i="54"/>
  <c r="AS114" i="54"/>
  <c r="AM114" i="54"/>
  <c r="AV113" i="54"/>
  <c r="AU113" i="54"/>
  <c r="AS113" i="54"/>
  <c r="AT113" i="54" s="1"/>
  <c r="AM113" i="54"/>
  <c r="AV112" i="54"/>
  <c r="AU112" i="54"/>
  <c r="AW112" i="54" s="1"/>
  <c r="AS112" i="54"/>
  <c r="AT112" i="54" s="1"/>
  <c r="AM112" i="54"/>
  <c r="AV111" i="54"/>
  <c r="AU111" i="54"/>
  <c r="AS111" i="54"/>
  <c r="AM111" i="54"/>
  <c r="AV110" i="54"/>
  <c r="AU110" i="54"/>
  <c r="AS110" i="54"/>
  <c r="AM110" i="54"/>
  <c r="AV109" i="54"/>
  <c r="AU109" i="54"/>
  <c r="AS109" i="54"/>
  <c r="AM109" i="54"/>
  <c r="AV108" i="54"/>
  <c r="AU108" i="54"/>
  <c r="AS108" i="54"/>
  <c r="AM108" i="54"/>
  <c r="AV107" i="54"/>
  <c r="AU107" i="54"/>
  <c r="AS107" i="54"/>
  <c r="AT107" i="54" s="1"/>
  <c r="AM107" i="54"/>
  <c r="AV106" i="54"/>
  <c r="AU106" i="54"/>
  <c r="AS106" i="54"/>
  <c r="AM106" i="54"/>
  <c r="AV105" i="54"/>
  <c r="AU105" i="54"/>
  <c r="AS105" i="54"/>
  <c r="AM105" i="54"/>
  <c r="AV104" i="54"/>
  <c r="AU104" i="54"/>
  <c r="AS104" i="54"/>
  <c r="AM104" i="54"/>
  <c r="AV103" i="54"/>
  <c r="AU103" i="54"/>
  <c r="AS103" i="54"/>
  <c r="AM103" i="54"/>
  <c r="AV102" i="54"/>
  <c r="AU102" i="54"/>
  <c r="AS102" i="54"/>
  <c r="AM102" i="54"/>
  <c r="AV101" i="54"/>
  <c r="AU101" i="54"/>
  <c r="AS101" i="54"/>
  <c r="AT101" i="54" s="1"/>
  <c r="AM101" i="54"/>
  <c r="AV100" i="54"/>
  <c r="AU100" i="54"/>
  <c r="AS100" i="54"/>
  <c r="AM100" i="54"/>
  <c r="AV97" i="54"/>
  <c r="AU97" i="54"/>
  <c r="AS97" i="54"/>
  <c r="AM97" i="54"/>
  <c r="AV96" i="54"/>
  <c r="AU96" i="54"/>
  <c r="AS96" i="54"/>
  <c r="AM96" i="54"/>
  <c r="AV95" i="54"/>
  <c r="AU95" i="54"/>
  <c r="AS95" i="54"/>
  <c r="AM95" i="54"/>
  <c r="AV94" i="54"/>
  <c r="AU94" i="54"/>
  <c r="AS94" i="54"/>
  <c r="AT94" i="54" s="1"/>
  <c r="AM94" i="54"/>
  <c r="AV93" i="54"/>
  <c r="AU93" i="54"/>
  <c r="AS93" i="54"/>
  <c r="AM93" i="54"/>
  <c r="AV92" i="54"/>
  <c r="AU92" i="54"/>
  <c r="AS92" i="54"/>
  <c r="AM92" i="54"/>
  <c r="AV91" i="54"/>
  <c r="AU91" i="54"/>
  <c r="AS91" i="54"/>
  <c r="AM91" i="54"/>
  <c r="AV87" i="54"/>
  <c r="AU87" i="54"/>
  <c r="AS87" i="54"/>
  <c r="AM87" i="54"/>
  <c r="AV85" i="54"/>
  <c r="AU85" i="54"/>
  <c r="AS85" i="54"/>
  <c r="AT85" i="54" s="1"/>
  <c r="AM85" i="54"/>
  <c r="AN85" i="54" s="1"/>
  <c r="AV84" i="54"/>
  <c r="AU84" i="54"/>
  <c r="AS84" i="54"/>
  <c r="AT84" i="54" s="1"/>
  <c r="AM84" i="54"/>
  <c r="AV82" i="54"/>
  <c r="AU82" i="54"/>
  <c r="AS82" i="54"/>
  <c r="AM82" i="54"/>
  <c r="AV81" i="54"/>
  <c r="AU81" i="54"/>
  <c r="AS81" i="54"/>
  <c r="AM81" i="54"/>
  <c r="AV80" i="54"/>
  <c r="AU80" i="54"/>
  <c r="AS80" i="54"/>
  <c r="AM80" i="54"/>
  <c r="AV79" i="54"/>
  <c r="AU79" i="54"/>
  <c r="AS79" i="54"/>
  <c r="AM79" i="54"/>
  <c r="AV78" i="54"/>
  <c r="AU78" i="54"/>
  <c r="AS78" i="54"/>
  <c r="AT78" i="54" s="1"/>
  <c r="AM78" i="54"/>
  <c r="AV77" i="54"/>
  <c r="AU77" i="54"/>
  <c r="AS77" i="54"/>
  <c r="AM77" i="54"/>
  <c r="AV76" i="54"/>
  <c r="AU76" i="54"/>
  <c r="AS76" i="54"/>
  <c r="AM76" i="54"/>
  <c r="AV75" i="54"/>
  <c r="AU75" i="54"/>
  <c r="AS75" i="54"/>
  <c r="AM75" i="54"/>
  <c r="AV74" i="54"/>
  <c r="AU74" i="54"/>
  <c r="AS74" i="54"/>
  <c r="AM74" i="54"/>
  <c r="AV73" i="54"/>
  <c r="AU73" i="54"/>
  <c r="AS73" i="54"/>
  <c r="AT73" i="54" s="1"/>
  <c r="AM73" i="54"/>
  <c r="AV71" i="54"/>
  <c r="AU71" i="54"/>
  <c r="AS71" i="54"/>
  <c r="AT71" i="54" s="1"/>
  <c r="AM71" i="54"/>
  <c r="AV70" i="54"/>
  <c r="AU70" i="54"/>
  <c r="AS70" i="54"/>
  <c r="AM70" i="54"/>
  <c r="AV69" i="54"/>
  <c r="AU69" i="54"/>
  <c r="AS69" i="54"/>
  <c r="AM69" i="54"/>
  <c r="AV68" i="54"/>
  <c r="AU68" i="54"/>
  <c r="AS68" i="54"/>
  <c r="AM68" i="54"/>
  <c r="AV67" i="54"/>
  <c r="AU67" i="54"/>
  <c r="AS67" i="54"/>
  <c r="AM67" i="54"/>
  <c r="AV66" i="54"/>
  <c r="AU66" i="54"/>
  <c r="AS66" i="54"/>
  <c r="AT66" i="54" s="1"/>
  <c r="AM66" i="54"/>
  <c r="AN66" i="54" s="1"/>
  <c r="AV65" i="54"/>
  <c r="AU65" i="54"/>
  <c r="AW65" i="54" s="1"/>
  <c r="AS65" i="54"/>
  <c r="AM65" i="54"/>
  <c r="AV64" i="54"/>
  <c r="AU64" i="54"/>
  <c r="AS64" i="54"/>
  <c r="AM64" i="54"/>
  <c r="AV63" i="54"/>
  <c r="AU63" i="54"/>
  <c r="AS63" i="54"/>
  <c r="AM63" i="54"/>
  <c r="AV62" i="54"/>
  <c r="AU62" i="54"/>
  <c r="AS62" i="54"/>
  <c r="AM62" i="54"/>
  <c r="AV61" i="54"/>
  <c r="AU61" i="54"/>
  <c r="AS61" i="54"/>
  <c r="AT61" i="54" s="1"/>
  <c r="AM61" i="54"/>
  <c r="AV60" i="54"/>
  <c r="AU60" i="54"/>
  <c r="AS60" i="54"/>
  <c r="AT60" i="54" s="1"/>
  <c r="AM60" i="54"/>
  <c r="AN60" i="54" s="1"/>
  <c r="AV59" i="54"/>
  <c r="AU59" i="54"/>
  <c r="AS59" i="54"/>
  <c r="AM59" i="54"/>
  <c r="AV58" i="54"/>
  <c r="AU58" i="54"/>
  <c r="AS58" i="54"/>
  <c r="AM58" i="54"/>
  <c r="AV57" i="54"/>
  <c r="AU57" i="54"/>
  <c r="AW57" i="54" s="1"/>
  <c r="AS57" i="54"/>
  <c r="AM57" i="54"/>
  <c r="AV56" i="54"/>
  <c r="AU56" i="54"/>
  <c r="AS56" i="54"/>
  <c r="AM56" i="54"/>
  <c r="AV55" i="54"/>
  <c r="AU55" i="54"/>
  <c r="AS55" i="54"/>
  <c r="AT55" i="54" s="1"/>
  <c r="AM55" i="54"/>
  <c r="AN55" i="54" s="1"/>
  <c r="AV54" i="54"/>
  <c r="AU54" i="54"/>
  <c r="AW54" i="54" s="1"/>
  <c r="AS54" i="54"/>
  <c r="AM54" i="54"/>
  <c r="AV53" i="54"/>
  <c r="AU53" i="54"/>
  <c r="AS53" i="54"/>
  <c r="AM53" i="54"/>
  <c r="AV52" i="54"/>
  <c r="AU52" i="54"/>
  <c r="AS52" i="54"/>
  <c r="AM52" i="54"/>
  <c r="AV51" i="54"/>
  <c r="AU51" i="54"/>
  <c r="AS51" i="54"/>
  <c r="AM51" i="54"/>
  <c r="AV50" i="54"/>
  <c r="AU50" i="54"/>
  <c r="AS50" i="54"/>
  <c r="AT50" i="54" s="1"/>
  <c r="AM50" i="54"/>
  <c r="AN50" i="54" s="1"/>
  <c r="AV49" i="54"/>
  <c r="AU49" i="54"/>
  <c r="AS49" i="54"/>
  <c r="AT49" i="54" s="1"/>
  <c r="AM49" i="54"/>
  <c r="AN49" i="54" s="1"/>
  <c r="AV48" i="54"/>
  <c r="AU48" i="54"/>
  <c r="AS48" i="54"/>
  <c r="AM48" i="54"/>
  <c r="AV47" i="54"/>
  <c r="AU47" i="54"/>
  <c r="AS47" i="54"/>
  <c r="AM47" i="54"/>
  <c r="AV46" i="54"/>
  <c r="AU46" i="54"/>
  <c r="AW46" i="54" s="1"/>
  <c r="AS46" i="54"/>
  <c r="AM46" i="54"/>
  <c r="AV45" i="54"/>
  <c r="AU45" i="54"/>
  <c r="AS45" i="54"/>
  <c r="AM45" i="54"/>
  <c r="AV44" i="54"/>
  <c r="AU44" i="54"/>
  <c r="AS44" i="54"/>
  <c r="AT44" i="54" s="1"/>
  <c r="AM44" i="54"/>
  <c r="AN44" i="54" s="1"/>
  <c r="AV43" i="54"/>
  <c r="AU43" i="54"/>
  <c r="AS43" i="54"/>
  <c r="AM43" i="54"/>
  <c r="AV42" i="54"/>
  <c r="AU42" i="54"/>
  <c r="AS42" i="54"/>
  <c r="AM42" i="54"/>
  <c r="AV41" i="54"/>
  <c r="AU41" i="54"/>
  <c r="AS41" i="54"/>
  <c r="AM41" i="54"/>
  <c r="AV40" i="54"/>
  <c r="AU40" i="54"/>
  <c r="AS40" i="54"/>
  <c r="AM40" i="54"/>
  <c r="AV39" i="54"/>
  <c r="AU39" i="54"/>
  <c r="AS39" i="54"/>
  <c r="AT39" i="54" s="1"/>
  <c r="AM39" i="54"/>
  <c r="AN39" i="54" s="1"/>
  <c r="AV38" i="54"/>
  <c r="AU38" i="54"/>
  <c r="AW38" i="54" s="1"/>
  <c r="AS38" i="54"/>
  <c r="AT38" i="54" s="1"/>
  <c r="AM38" i="54"/>
  <c r="AN38" i="54" s="1"/>
  <c r="AV37" i="54"/>
  <c r="AU37" i="54"/>
  <c r="AS37" i="54"/>
  <c r="AM37" i="54"/>
  <c r="AV36" i="54"/>
  <c r="AU36" i="54"/>
  <c r="AS36" i="54"/>
  <c r="AM36" i="54"/>
  <c r="AV35" i="54"/>
  <c r="AU35" i="54"/>
  <c r="AW35" i="54" s="1"/>
  <c r="AS35" i="54"/>
  <c r="AM35" i="54"/>
  <c r="AV34" i="54"/>
  <c r="AU34" i="54"/>
  <c r="AS34" i="54"/>
  <c r="AM34" i="54"/>
  <c r="AV33" i="54"/>
  <c r="AU33" i="54"/>
  <c r="AS33" i="54"/>
  <c r="AT33" i="54" s="1"/>
  <c r="AM33" i="54"/>
  <c r="AN33" i="54" s="1"/>
  <c r="AV28" i="54"/>
  <c r="AU28" i="54"/>
  <c r="AS28" i="54"/>
  <c r="AM28" i="54"/>
  <c r="AV27" i="54"/>
  <c r="AU27" i="54"/>
  <c r="AS27" i="54"/>
  <c r="AM27" i="54"/>
  <c r="AV26" i="54"/>
  <c r="AU26" i="54"/>
  <c r="AS26" i="54"/>
  <c r="AM26" i="54"/>
  <c r="AV25" i="54"/>
  <c r="AU25" i="54"/>
  <c r="AS25" i="54"/>
  <c r="AM25" i="54"/>
  <c r="AV24" i="54"/>
  <c r="AU24" i="54"/>
  <c r="AS24" i="54"/>
  <c r="AT24" i="54" s="1"/>
  <c r="AM24" i="54"/>
  <c r="AN24" i="54" s="1"/>
  <c r="AV23" i="54"/>
  <c r="AU23" i="54"/>
  <c r="AS23" i="54"/>
  <c r="AT23" i="54" s="1"/>
  <c r="AM23" i="54"/>
  <c r="AN23" i="54" s="1"/>
  <c r="AV21" i="54"/>
  <c r="AU21" i="54"/>
  <c r="AS21" i="54"/>
  <c r="AM21" i="54"/>
  <c r="AV20" i="54"/>
  <c r="AU20" i="54"/>
  <c r="AS20" i="54"/>
  <c r="AM20" i="54"/>
  <c r="AV19" i="54"/>
  <c r="AU19" i="54"/>
  <c r="AS19" i="54"/>
  <c r="AM19" i="54"/>
  <c r="AV18" i="54"/>
  <c r="AU18" i="54"/>
  <c r="AS18" i="54"/>
  <c r="AM18" i="54"/>
  <c r="AV17" i="54"/>
  <c r="AU17" i="54"/>
  <c r="AS17" i="54"/>
  <c r="AT17" i="54" s="1"/>
  <c r="AM17" i="54"/>
  <c r="AN17" i="54" s="1"/>
  <c r="AV16" i="54"/>
  <c r="AU16" i="54"/>
  <c r="AS16" i="54"/>
  <c r="AM16" i="54"/>
  <c r="AV15" i="54"/>
  <c r="AU15" i="54"/>
  <c r="AS15" i="54"/>
  <c r="AM15" i="54"/>
  <c r="AV14" i="54"/>
  <c r="AU14" i="54"/>
  <c r="AS14" i="54"/>
  <c r="AM14" i="54"/>
  <c r="AV13" i="54"/>
  <c r="AU13" i="54"/>
  <c r="AS13" i="54"/>
  <c r="AM13" i="54"/>
  <c r="AV12" i="54"/>
  <c r="AU12" i="54"/>
  <c r="AS12" i="54"/>
  <c r="AT12" i="54" s="1"/>
  <c r="AM12" i="54"/>
  <c r="AN12" i="54" s="1"/>
  <c r="AV9" i="54"/>
  <c r="AU9" i="54"/>
  <c r="AW9" i="54" s="1"/>
  <c r="AV8" i="54"/>
  <c r="AU8" i="54"/>
  <c r="AS8" i="54"/>
  <c r="AM8" i="54"/>
  <c r="AF131" i="54"/>
  <c r="AE131" i="54"/>
  <c r="AC131" i="54"/>
  <c r="W131" i="54"/>
  <c r="AF130" i="54"/>
  <c r="AE130" i="54"/>
  <c r="AC130" i="54"/>
  <c r="W130" i="54"/>
  <c r="AF128" i="54"/>
  <c r="AE128" i="54"/>
  <c r="AC128" i="54"/>
  <c r="W128" i="54"/>
  <c r="AF124" i="54"/>
  <c r="AE124" i="54"/>
  <c r="AC124" i="54"/>
  <c r="AD124" i="54" s="1"/>
  <c r="W124" i="54"/>
  <c r="AF123" i="54"/>
  <c r="AE123" i="54"/>
  <c r="AC123" i="54"/>
  <c r="W123" i="54"/>
  <c r="AF119" i="54"/>
  <c r="AE119" i="54"/>
  <c r="AC119" i="54"/>
  <c r="AD119" i="54" s="1"/>
  <c r="W119" i="54"/>
  <c r="AF118" i="54"/>
  <c r="AE118" i="54"/>
  <c r="AC118" i="54"/>
  <c r="AD118" i="54" s="1"/>
  <c r="W118" i="54"/>
  <c r="AF117" i="54"/>
  <c r="AE117" i="54"/>
  <c r="AC117" i="54"/>
  <c r="AD117" i="54" s="1"/>
  <c r="W117" i="54"/>
  <c r="AF116" i="54"/>
  <c r="AE116" i="54"/>
  <c r="AC116" i="54"/>
  <c r="AD116" i="54" s="1"/>
  <c r="W116" i="54"/>
  <c r="AF115" i="54"/>
  <c r="AE115" i="54"/>
  <c r="AC115" i="54"/>
  <c r="AD115" i="54" s="1"/>
  <c r="W115" i="54"/>
  <c r="AF114" i="54"/>
  <c r="AE114" i="54"/>
  <c r="AC114" i="54"/>
  <c r="AD114" i="54" s="1"/>
  <c r="W114" i="54"/>
  <c r="AF113" i="54"/>
  <c r="AE113" i="54"/>
  <c r="AC113" i="54"/>
  <c r="AD113" i="54" s="1"/>
  <c r="W113" i="54"/>
  <c r="X113" i="54" s="1"/>
  <c r="AF112" i="54"/>
  <c r="AE112" i="54"/>
  <c r="AC112" i="54"/>
  <c r="AD112" i="54" s="1"/>
  <c r="W112" i="54"/>
  <c r="AF111" i="54"/>
  <c r="AE111" i="54"/>
  <c r="AG111" i="54" s="1"/>
  <c r="AC111" i="54"/>
  <c r="AD111" i="54" s="1"/>
  <c r="W111" i="54"/>
  <c r="AF110" i="54"/>
  <c r="AE110" i="54"/>
  <c r="AC110" i="54"/>
  <c r="AD110" i="54" s="1"/>
  <c r="W110" i="54"/>
  <c r="AF109" i="54"/>
  <c r="AE109" i="54"/>
  <c r="AC109" i="54"/>
  <c r="W109" i="54"/>
  <c r="AF108" i="54"/>
  <c r="AE108" i="54"/>
  <c r="AC108" i="54"/>
  <c r="AD108" i="54" s="1"/>
  <c r="W108" i="54"/>
  <c r="AF107" i="54"/>
  <c r="AE107" i="54"/>
  <c r="AC107" i="54"/>
  <c r="AD107" i="54" s="1"/>
  <c r="W107" i="54"/>
  <c r="AF106" i="54"/>
  <c r="AE106" i="54"/>
  <c r="AC106" i="54"/>
  <c r="AD106" i="54" s="1"/>
  <c r="W106" i="54"/>
  <c r="AF105" i="54"/>
  <c r="AE105" i="54"/>
  <c r="AC105" i="54"/>
  <c r="AD105" i="54" s="1"/>
  <c r="W105" i="54"/>
  <c r="AF104" i="54"/>
  <c r="AE104" i="54"/>
  <c r="AC104" i="54"/>
  <c r="AD104" i="54" s="1"/>
  <c r="W104" i="54"/>
  <c r="AF103" i="54"/>
  <c r="AE103" i="54"/>
  <c r="AC103" i="54"/>
  <c r="AD103" i="54" s="1"/>
  <c r="W103" i="54"/>
  <c r="AF102" i="54"/>
  <c r="AE102" i="54"/>
  <c r="AC102" i="54"/>
  <c r="AD102" i="54" s="1"/>
  <c r="W102" i="54"/>
  <c r="X102" i="54" s="1"/>
  <c r="AF101" i="54"/>
  <c r="AE101" i="54"/>
  <c r="AC101" i="54"/>
  <c r="AD101" i="54" s="1"/>
  <c r="W101" i="54"/>
  <c r="AF100" i="54"/>
  <c r="AE100" i="54"/>
  <c r="AC100" i="54"/>
  <c r="AD100" i="54" s="1"/>
  <c r="W100" i="54"/>
  <c r="AF97" i="54"/>
  <c r="AE97" i="54"/>
  <c r="AC97" i="54"/>
  <c r="AD97" i="54" s="1"/>
  <c r="W97" i="54"/>
  <c r="AF96" i="54"/>
  <c r="AE96" i="54"/>
  <c r="AC96" i="54"/>
  <c r="AD96" i="54" s="1"/>
  <c r="W96" i="54"/>
  <c r="AF95" i="54"/>
  <c r="AE95" i="54"/>
  <c r="AC95" i="54"/>
  <c r="AD95" i="54" s="1"/>
  <c r="W95" i="54"/>
  <c r="AF94" i="54"/>
  <c r="AE94" i="54"/>
  <c r="AC94" i="54"/>
  <c r="AD94" i="54" s="1"/>
  <c r="W94" i="54"/>
  <c r="AF93" i="54"/>
  <c r="AE93" i="54"/>
  <c r="AC93" i="54"/>
  <c r="AD93" i="54" s="1"/>
  <c r="W93" i="54"/>
  <c r="AF92" i="54"/>
  <c r="AE92" i="54"/>
  <c r="AC92" i="54"/>
  <c r="AD92" i="54" s="1"/>
  <c r="W92" i="54"/>
  <c r="AF91" i="54"/>
  <c r="AE91" i="54"/>
  <c r="AC91" i="54"/>
  <c r="AD91" i="54" s="1"/>
  <c r="W91" i="54"/>
  <c r="AF87" i="54"/>
  <c r="AE87" i="54"/>
  <c r="AC87" i="54"/>
  <c r="AD87" i="54" s="1"/>
  <c r="W87" i="54"/>
  <c r="AF85" i="54"/>
  <c r="AE85" i="54"/>
  <c r="AC85" i="54"/>
  <c r="AD85" i="54" s="1"/>
  <c r="W85" i="54"/>
  <c r="X85" i="54" s="1"/>
  <c r="AF84" i="54"/>
  <c r="AE84" i="54"/>
  <c r="AC84" i="54"/>
  <c r="AD84" i="54" s="1"/>
  <c r="W84" i="54"/>
  <c r="X84" i="54" s="1"/>
  <c r="AF82" i="54"/>
  <c r="AE82" i="54"/>
  <c r="AC82" i="54"/>
  <c r="AD82" i="54" s="1"/>
  <c r="W82" i="54"/>
  <c r="X82" i="54" s="1"/>
  <c r="AF81" i="54"/>
  <c r="AE81" i="54"/>
  <c r="AC81" i="54"/>
  <c r="AD81" i="54" s="1"/>
  <c r="W81" i="54"/>
  <c r="AF80" i="54"/>
  <c r="AE80" i="54"/>
  <c r="AC80" i="54"/>
  <c r="AD80" i="54" s="1"/>
  <c r="W80" i="54"/>
  <c r="AF79" i="54"/>
  <c r="AE79" i="54"/>
  <c r="AC79" i="54"/>
  <c r="AD79" i="54" s="1"/>
  <c r="W79" i="54"/>
  <c r="X79" i="54" s="1"/>
  <c r="AF78" i="54"/>
  <c r="AE78" i="54"/>
  <c r="AC78" i="54"/>
  <c r="AD78" i="54" s="1"/>
  <c r="W78" i="54"/>
  <c r="X78" i="54" s="1"/>
  <c r="AF77" i="54"/>
  <c r="AE77" i="54"/>
  <c r="AC77" i="54"/>
  <c r="AD77" i="54" s="1"/>
  <c r="W77" i="54"/>
  <c r="X77" i="54" s="1"/>
  <c r="AF76" i="54"/>
  <c r="AE76" i="54"/>
  <c r="AC76" i="54"/>
  <c r="AD76" i="54" s="1"/>
  <c r="W76" i="54"/>
  <c r="AF75" i="54"/>
  <c r="AE75" i="54"/>
  <c r="AC75" i="54"/>
  <c r="AD75" i="54" s="1"/>
  <c r="W75" i="54"/>
  <c r="AF74" i="54"/>
  <c r="AE74" i="54"/>
  <c r="AC74" i="54"/>
  <c r="AD74" i="54" s="1"/>
  <c r="W74" i="54"/>
  <c r="AF73" i="54"/>
  <c r="AE73" i="54"/>
  <c r="AC73" i="54"/>
  <c r="AD73" i="54" s="1"/>
  <c r="W73" i="54"/>
  <c r="X73" i="54" s="1"/>
  <c r="AF71" i="54"/>
  <c r="AE71" i="54"/>
  <c r="AC71" i="54"/>
  <c r="AD71" i="54" s="1"/>
  <c r="W71" i="54"/>
  <c r="X71" i="54" s="1"/>
  <c r="AF70" i="54"/>
  <c r="AE70" i="54"/>
  <c r="AG70" i="54" s="1"/>
  <c r="AC70" i="54"/>
  <c r="AD70" i="54" s="1"/>
  <c r="W70" i="54"/>
  <c r="X70" i="54" s="1"/>
  <c r="AF69" i="54"/>
  <c r="AE69" i="54"/>
  <c r="AC69" i="54"/>
  <c r="AD69" i="54" s="1"/>
  <c r="W69" i="54"/>
  <c r="AF68" i="54"/>
  <c r="AE68" i="54"/>
  <c r="AC68" i="54"/>
  <c r="AD68" i="54" s="1"/>
  <c r="W68" i="54"/>
  <c r="AF67" i="54"/>
  <c r="AE67" i="54"/>
  <c r="AC67" i="54"/>
  <c r="AD67" i="54" s="1"/>
  <c r="W67" i="54"/>
  <c r="X67" i="54" s="1"/>
  <c r="AF66" i="54"/>
  <c r="AE66" i="54"/>
  <c r="AC66" i="54"/>
  <c r="AD66" i="54" s="1"/>
  <c r="W66" i="54"/>
  <c r="X66" i="54" s="1"/>
  <c r="AF65" i="54"/>
  <c r="AE65" i="54"/>
  <c r="AC65" i="54"/>
  <c r="AD65" i="54" s="1"/>
  <c r="W65" i="54"/>
  <c r="X65" i="54" s="1"/>
  <c r="AF64" i="54"/>
  <c r="AE64" i="54"/>
  <c r="AC64" i="54"/>
  <c r="AD64" i="54" s="1"/>
  <c r="W64" i="54"/>
  <c r="AF63" i="54"/>
  <c r="AE63" i="54"/>
  <c r="AC63" i="54"/>
  <c r="AD63" i="54" s="1"/>
  <c r="W63" i="54"/>
  <c r="AF62" i="54"/>
  <c r="AE62" i="54"/>
  <c r="AC62" i="54"/>
  <c r="AD62" i="54" s="1"/>
  <c r="W62" i="54"/>
  <c r="AF61" i="54"/>
  <c r="AE61" i="54"/>
  <c r="AC61" i="54"/>
  <c r="AD61" i="54" s="1"/>
  <c r="W61" i="54"/>
  <c r="X61" i="54" s="1"/>
  <c r="AF60" i="54"/>
  <c r="AE60" i="54"/>
  <c r="AC60" i="54"/>
  <c r="AD60" i="54" s="1"/>
  <c r="W60" i="54"/>
  <c r="X60" i="54" s="1"/>
  <c r="AF59" i="54"/>
  <c r="AE59" i="54"/>
  <c r="AG59" i="54" s="1"/>
  <c r="AC59" i="54"/>
  <c r="AD59" i="54" s="1"/>
  <c r="W59" i="54"/>
  <c r="X59" i="54" s="1"/>
  <c r="AF58" i="54"/>
  <c r="AE58" i="54"/>
  <c r="AC58" i="54"/>
  <c r="AD58" i="54" s="1"/>
  <c r="W58" i="54"/>
  <c r="AF57" i="54"/>
  <c r="AE57" i="54"/>
  <c r="AC57" i="54"/>
  <c r="AD57" i="54" s="1"/>
  <c r="W57" i="54"/>
  <c r="AF56" i="54"/>
  <c r="AE56" i="54"/>
  <c r="AC56" i="54"/>
  <c r="AD56" i="54" s="1"/>
  <c r="W56" i="54"/>
  <c r="X56" i="54" s="1"/>
  <c r="AF55" i="54"/>
  <c r="AE55" i="54"/>
  <c r="AC55" i="54"/>
  <c r="AD55" i="54" s="1"/>
  <c r="W55" i="54"/>
  <c r="X55" i="54" s="1"/>
  <c r="AF54" i="54"/>
  <c r="AE54" i="54"/>
  <c r="AC54" i="54"/>
  <c r="AD54" i="54" s="1"/>
  <c r="W54" i="54"/>
  <c r="X54" i="54" s="1"/>
  <c r="AF53" i="54"/>
  <c r="AE53" i="54"/>
  <c r="AC53" i="54"/>
  <c r="AD53" i="54" s="1"/>
  <c r="W53" i="54"/>
  <c r="AF52" i="54"/>
  <c r="AE52" i="54"/>
  <c r="AC52" i="54"/>
  <c r="AD52" i="54" s="1"/>
  <c r="W52" i="54"/>
  <c r="AF51" i="54"/>
  <c r="AE51" i="54"/>
  <c r="AC51" i="54"/>
  <c r="AD51" i="54" s="1"/>
  <c r="W51" i="54"/>
  <c r="AF50" i="54"/>
  <c r="AE50" i="54"/>
  <c r="AC50" i="54"/>
  <c r="AD50" i="54" s="1"/>
  <c r="W50" i="54"/>
  <c r="X50" i="54" s="1"/>
  <c r="AF49" i="54"/>
  <c r="AE49" i="54"/>
  <c r="AC49" i="54"/>
  <c r="AD49" i="54" s="1"/>
  <c r="W49" i="54"/>
  <c r="X49" i="54" s="1"/>
  <c r="AF48" i="54"/>
  <c r="AE48" i="54"/>
  <c r="AG48" i="54" s="1"/>
  <c r="AC48" i="54"/>
  <c r="AD48" i="54" s="1"/>
  <c r="W48" i="54"/>
  <c r="X48" i="54" s="1"/>
  <c r="AF47" i="54"/>
  <c r="AE47" i="54"/>
  <c r="AC47" i="54"/>
  <c r="AD47" i="54" s="1"/>
  <c r="W47" i="54"/>
  <c r="AF46" i="54"/>
  <c r="AE46" i="54"/>
  <c r="AC46" i="54"/>
  <c r="AD46" i="54" s="1"/>
  <c r="W46" i="54"/>
  <c r="AF45" i="54"/>
  <c r="AE45" i="54"/>
  <c r="AC45" i="54"/>
  <c r="AD45" i="54" s="1"/>
  <c r="W45" i="54"/>
  <c r="X45" i="54" s="1"/>
  <c r="AF44" i="54"/>
  <c r="AE44" i="54"/>
  <c r="AC44" i="54"/>
  <c r="AD44" i="54" s="1"/>
  <c r="W44" i="54"/>
  <c r="X44" i="54" s="1"/>
  <c r="AF43" i="54"/>
  <c r="AE43" i="54"/>
  <c r="AC43" i="54"/>
  <c r="AD43" i="54" s="1"/>
  <c r="W43" i="54"/>
  <c r="X43" i="54" s="1"/>
  <c r="AF42" i="54"/>
  <c r="AE42" i="54"/>
  <c r="AC42" i="54"/>
  <c r="AD42" i="54" s="1"/>
  <c r="W42" i="54"/>
  <c r="AF41" i="54"/>
  <c r="AE41" i="54"/>
  <c r="AC41" i="54"/>
  <c r="AD41" i="54" s="1"/>
  <c r="W41" i="54"/>
  <c r="AF40" i="54"/>
  <c r="AE40" i="54"/>
  <c r="AC40" i="54"/>
  <c r="AD40" i="54" s="1"/>
  <c r="W40" i="54"/>
  <c r="AF39" i="54"/>
  <c r="AE39" i="54"/>
  <c r="AC39" i="54"/>
  <c r="AD39" i="54" s="1"/>
  <c r="W39" i="54"/>
  <c r="X39" i="54" s="1"/>
  <c r="AF38" i="54"/>
  <c r="AE38" i="54"/>
  <c r="AC38" i="54"/>
  <c r="AD38" i="54" s="1"/>
  <c r="W38" i="54"/>
  <c r="X38" i="54" s="1"/>
  <c r="AF37" i="54"/>
  <c r="AE37" i="54"/>
  <c r="AG37" i="54" s="1"/>
  <c r="AC37" i="54"/>
  <c r="AD37" i="54" s="1"/>
  <c r="W37" i="54"/>
  <c r="X37" i="54" s="1"/>
  <c r="AF36" i="54"/>
  <c r="AE36" i="54"/>
  <c r="AC36" i="54"/>
  <c r="AD36" i="54" s="1"/>
  <c r="W36" i="54"/>
  <c r="AF35" i="54"/>
  <c r="AE35" i="54"/>
  <c r="AC35" i="54"/>
  <c r="AD35" i="54" s="1"/>
  <c r="W35" i="54"/>
  <c r="AF34" i="54"/>
  <c r="AE34" i="54"/>
  <c r="AC34" i="54"/>
  <c r="AD34" i="54" s="1"/>
  <c r="W34" i="54"/>
  <c r="X34" i="54" s="1"/>
  <c r="AF33" i="54"/>
  <c r="AE33" i="54"/>
  <c r="AC33" i="54"/>
  <c r="AD33" i="54" s="1"/>
  <c r="W33" i="54"/>
  <c r="X33" i="54" s="1"/>
  <c r="AF28" i="54"/>
  <c r="AE28" i="54"/>
  <c r="AC28" i="54"/>
  <c r="AD28" i="54" s="1"/>
  <c r="W28" i="54"/>
  <c r="X28" i="54" s="1"/>
  <c r="AF27" i="54"/>
  <c r="AE27" i="54"/>
  <c r="AC27" i="54"/>
  <c r="AD27" i="54" s="1"/>
  <c r="W27" i="54"/>
  <c r="AF26" i="54"/>
  <c r="AE26" i="54"/>
  <c r="AC26" i="54"/>
  <c r="AD26" i="54" s="1"/>
  <c r="W26" i="54"/>
  <c r="AF25" i="54"/>
  <c r="AE25" i="54"/>
  <c r="AC25" i="54"/>
  <c r="AD25" i="54" s="1"/>
  <c r="W25" i="54"/>
  <c r="AF24" i="54"/>
  <c r="AE24" i="54"/>
  <c r="AG24" i="54" s="1"/>
  <c r="AC24" i="54"/>
  <c r="AD24" i="54" s="1"/>
  <c r="W24" i="54"/>
  <c r="X24" i="54" s="1"/>
  <c r="AF23" i="54"/>
  <c r="AE23" i="54"/>
  <c r="AC23" i="54"/>
  <c r="AD23" i="54" s="1"/>
  <c r="W23" i="54"/>
  <c r="X23" i="54" s="1"/>
  <c r="AF21" i="54"/>
  <c r="AE21" i="54"/>
  <c r="AC21" i="54"/>
  <c r="AD21" i="54" s="1"/>
  <c r="W21" i="54"/>
  <c r="X21" i="54" s="1"/>
  <c r="AF20" i="54"/>
  <c r="AE20" i="54"/>
  <c r="AC20" i="54"/>
  <c r="AD20" i="54" s="1"/>
  <c r="W20" i="54"/>
  <c r="AF19" i="54"/>
  <c r="AE19" i="54"/>
  <c r="AC19" i="54"/>
  <c r="AD19" i="54" s="1"/>
  <c r="W19" i="54"/>
  <c r="AF18" i="54"/>
  <c r="AE18" i="54"/>
  <c r="AC18" i="54"/>
  <c r="AD18" i="54" s="1"/>
  <c r="W18" i="54"/>
  <c r="X18" i="54" s="1"/>
  <c r="AF17" i="54"/>
  <c r="AE17" i="54"/>
  <c r="AC17" i="54"/>
  <c r="AD17" i="54" s="1"/>
  <c r="W17" i="54"/>
  <c r="X17" i="54" s="1"/>
  <c r="AF16" i="54"/>
  <c r="AE16" i="54"/>
  <c r="AC16" i="54"/>
  <c r="AD16" i="54" s="1"/>
  <c r="W16" i="54"/>
  <c r="X16" i="54" s="1"/>
  <c r="AF15" i="54"/>
  <c r="AE15" i="54"/>
  <c r="AC15" i="54"/>
  <c r="AD15" i="54" s="1"/>
  <c r="W15" i="54"/>
  <c r="AF14" i="54"/>
  <c r="AE14" i="54"/>
  <c r="AC14" i="54"/>
  <c r="AD14" i="54" s="1"/>
  <c r="W14" i="54"/>
  <c r="AF13" i="54"/>
  <c r="AE13" i="54"/>
  <c r="AC13" i="54"/>
  <c r="AD13" i="54" s="1"/>
  <c r="W13" i="54"/>
  <c r="AF12" i="54"/>
  <c r="AE12" i="54"/>
  <c r="AC12" i="54"/>
  <c r="AD12" i="54" s="1"/>
  <c r="W12" i="54"/>
  <c r="X12" i="54" s="1"/>
  <c r="AF9" i="54"/>
  <c r="AE9" i="54"/>
  <c r="AF8" i="54"/>
  <c r="AE8" i="54"/>
  <c r="AC8" i="54"/>
  <c r="W8" i="54"/>
  <c r="P130" i="54"/>
  <c r="O130" i="54"/>
  <c r="P20" i="54"/>
  <c r="P18" i="54"/>
  <c r="P9" i="54"/>
  <c r="O9" i="54"/>
  <c r="M131" i="54"/>
  <c r="M130" i="54"/>
  <c r="M128" i="54"/>
  <c r="M124" i="54"/>
  <c r="M123" i="54"/>
  <c r="M119" i="54"/>
  <c r="M118" i="54"/>
  <c r="M117" i="54"/>
  <c r="M116" i="54"/>
  <c r="M115" i="54"/>
  <c r="M114" i="54"/>
  <c r="M113" i="54"/>
  <c r="M112" i="54"/>
  <c r="M111" i="54"/>
  <c r="M110" i="54"/>
  <c r="M109" i="54"/>
  <c r="M108" i="54"/>
  <c r="M107" i="54"/>
  <c r="M106" i="54"/>
  <c r="M105" i="54"/>
  <c r="M104" i="54"/>
  <c r="M103" i="54"/>
  <c r="M102" i="54"/>
  <c r="N102" i="54" s="1"/>
  <c r="M101" i="54"/>
  <c r="M100" i="54"/>
  <c r="N100" i="54" s="1"/>
  <c r="M97" i="54"/>
  <c r="M96" i="54"/>
  <c r="M95" i="54"/>
  <c r="M94" i="54"/>
  <c r="M93" i="54"/>
  <c r="M92" i="54"/>
  <c r="M91" i="54"/>
  <c r="M87" i="54"/>
  <c r="M85" i="54"/>
  <c r="M84" i="54"/>
  <c r="M82" i="54"/>
  <c r="M81" i="54"/>
  <c r="M80" i="54"/>
  <c r="M79" i="54"/>
  <c r="M78" i="54"/>
  <c r="M77" i="54"/>
  <c r="M76" i="54"/>
  <c r="M75" i="54"/>
  <c r="M74" i="54"/>
  <c r="M73" i="54"/>
  <c r="M71" i="54"/>
  <c r="M70" i="54"/>
  <c r="N70" i="54" s="1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N48" i="54" s="1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28" i="54"/>
  <c r="M27" i="54"/>
  <c r="M26" i="54"/>
  <c r="M25" i="54"/>
  <c r="M24" i="54"/>
  <c r="M23" i="54"/>
  <c r="M21" i="54"/>
  <c r="M20" i="54"/>
  <c r="M19" i="54"/>
  <c r="M18" i="54"/>
  <c r="M17" i="54"/>
  <c r="M16" i="54"/>
  <c r="M15" i="54"/>
  <c r="M14" i="54"/>
  <c r="M13" i="54"/>
  <c r="M12" i="54"/>
  <c r="M8" i="54"/>
  <c r="CE130" i="54"/>
  <c r="CE131" i="54" s="1"/>
  <c r="CE132" i="54" s="1"/>
  <c r="CE124" i="54"/>
  <c r="CE125" i="54" s="1"/>
  <c r="CE126" i="54" s="1"/>
  <c r="CE101" i="54"/>
  <c r="CE102" i="54" s="1"/>
  <c r="CE103" i="54" s="1"/>
  <c r="CE104" i="54" s="1"/>
  <c r="CE105" i="54" s="1"/>
  <c r="CE106" i="54" s="1"/>
  <c r="CE107" i="54" s="1"/>
  <c r="CE108" i="54" s="1"/>
  <c r="CE109" i="54" s="1"/>
  <c r="CE110" i="54" s="1"/>
  <c r="CE111" i="54" s="1"/>
  <c r="CE112" i="54" s="1"/>
  <c r="CE113" i="54" s="1"/>
  <c r="CE114" i="54" s="1"/>
  <c r="CE115" i="54" s="1"/>
  <c r="CE116" i="54" s="1"/>
  <c r="CE117" i="54" s="1"/>
  <c r="CE118" i="54" s="1"/>
  <c r="CE119" i="54" s="1"/>
  <c r="CE120" i="54" s="1"/>
  <c r="CE121" i="54" s="1"/>
  <c r="CE92" i="54"/>
  <c r="CE93" i="54" s="1"/>
  <c r="CE94" i="54" s="1"/>
  <c r="CE95" i="54" s="1"/>
  <c r="CE96" i="54" s="1"/>
  <c r="CE97" i="54" s="1"/>
  <c r="CE98" i="54" s="1"/>
  <c r="BT14" i="54" l="1"/>
  <c r="BT41" i="54"/>
  <c r="BT63" i="54"/>
  <c r="BT107" i="54"/>
  <c r="BT118" i="54"/>
  <c r="BJ16" i="54"/>
  <c r="BJ28" i="54"/>
  <c r="BJ43" i="54"/>
  <c r="BJ54" i="54"/>
  <c r="BJ65" i="54"/>
  <c r="BJ77" i="54"/>
  <c r="BJ93" i="54"/>
  <c r="BJ106" i="54"/>
  <c r="BJ117" i="54"/>
  <c r="BT34" i="54"/>
  <c r="CC41" i="54"/>
  <c r="BT56" i="54"/>
  <c r="BT79" i="54"/>
  <c r="BT101" i="54"/>
  <c r="BZ107" i="54"/>
  <c r="BZ118" i="54"/>
  <c r="AG77" i="54"/>
  <c r="AG93" i="54"/>
  <c r="AW68" i="54"/>
  <c r="AW96" i="54"/>
  <c r="AW123" i="54"/>
  <c r="BM112" i="54"/>
  <c r="BJ17" i="54"/>
  <c r="BJ33" i="54"/>
  <c r="BJ44" i="54"/>
  <c r="BJ55" i="54"/>
  <c r="BJ66" i="54"/>
  <c r="BJ78" i="54"/>
  <c r="BJ94" i="54"/>
  <c r="BJ107" i="54"/>
  <c r="BJ118" i="54"/>
  <c r="P104" i="53"/>
  <c r="AT102" i="54"/>
  <c r="AG49" i="54"/>
  <c r="AG60" i="54"/>
  <c r="AG71" i="54"/>
  <c r="O27" i="53"/>
  <c r="AN61" i="54"/>
  <c r="AN102" i="54"/>
  <c r="AN113" i="54"/>
  <c r="BJ18" i="54"/>
  <c r="BJ34" i="54"/>
  <c r="BJ45" i="54"/>
  <c r="BJ56" i="54"/>
  <c r="BJ67" i="54"/>
  <c r="BJ79" i="54"/>
  <c r="BJ95" i="54"/>
  <c r="BJ108" i="54"/>
  <c r="BJ119" i="54"/>
  <c r="N44" i="54"/>
  <c r="N66" i="54"/>
  <c r="N94" i="54"/>
  <c r="D75" i="53"/>
  <c r="AF21" i="53"/>
  <c r="AV18" i="53"/>
  <c r="N50" i="54"/>
  <c r="AN73" i="54"/>
  <c r="AZ102" i="53"/>
  <c r="N45" i="54"/>
  <c r="N67" i="54"/>
  <c r="N95" i="54"/>
  <c r="N119" i="54"/>
  <c r="AN16" i="54"/>
  <c r="AN28" i="54"/>
  <c r="AN43" i="54"/>
  <c r="AN54" i="54"/>
  <c r="AC21" i="53"/>
  <c r="AC128" i="53"/>
  <c r="AM13" i="53"/>
  <c r="AS18" i="53"/>
  <c r="BP119" i="53"/>
  <c r="N46" i="54"/>
  <c r="N68" i="54"/>
  <c r="N96" i="54"/>
  <c r="N123" i="54"/>
  <c r="AT16" i="54"/>
  <c r="AT28" i="54"/>
  <c r="AT43" i="54"/>
  <c r="AT54" i="54"/>
  <c r="AT65" i="54"/>
  <c r="AT77" i="54"/>
  <c r="AT93" i="54"/>
  <c r="AT106" i="54"/>
  <c r="AT117" i="54"/>
  <c r="CB10" i="54"/>
  <c r="N51" i="54"/>
  <c r="N74" i="54"/>
  <c r="N103" i="54"/>
  <c r="N52" i="54"/>
  <c r="N75" i="54"/>
  <c r="N104" i="54"/>
  <c r="AN18" i="54"/>
  <c r="AN34" i="54"/>
  <c r="AN45" i="54"/>
  <c r="AN56" i="54"/>
  <c r="AT18" i="54"/>
  <c r="AT34" i="54"/>
  <c r="AT45" i="54"/>
  <c r="AT56" i="54"/>
  <c r="AT67" i="54"/>
  <c r="AT79" i="54"/>
  <c r="AT95" i="54"/>
  <c r="AT108" i="54"/>
  <c r="AT119" i="54"/>
  <c r="BD18" i="54"/>
  <c r="BD34" i="54"/>
  <c r="BD45" i="54"/>
  <c r="BD56" i="54"/>
  <c r="BD67" i="54"/>
  <c r="BD79" i="54"/>
  <c r="BD95" i="54"/>
  <c r="CC96" i="54"/>
  <c r="AT62" i="54"/>
  <c r="AN62" i="54"/>
  <c r="BD103" i="54"/>
  <c r="AN35" i="54"/>
  <c r="AN80" i="54"/>
  <c r="BJ51" i="54"/>
  <c r="BJ103" i="54"/>
  <c r="N35" i="54"/>
  <c r="N57" i="54"/>
  <c r="N80" i="54"/>
  <c r="N109" i="54"/>
  <c r="AT19" i="54"/>
  <c r="AT35" i="54"/>
  <c r="AT46" i="54"/>
  <c r="AT57" i="54"/>
  <c r="AT68" i="54"/>
  <c r="AT80" i="54"/>
  <c r="AT96" i="54"/>
  <c r="AT109" i="54"/>
  <c r="AT123" i="54"/>
  <c r="BD19" i="54"/>
  <c r="BD35" i="54"/>
  <c r="BD46" i="54"/>
  <c r="BD57" i="54"/>
  <c r="BD68" i="54"/>
  <c r="BD80" i="54"/>
  <c r="BD96" i="54"/>
  <c r="BD109" i="54"/>
  <c r="BD123" i="54"/>
  <c r="D74" i="53"/>
  <c r="N77" i="54"/>
  <c r="AN13" i="54"/>
  <c r="AT51" i="54"/>
  <c r="X13" i="54"/>
  <c r="X62" i="54"/>
  <c r="AN123" i="54"/>
  <c r="BJ87" i="54"/>
  <c r="N36" i="54"/>
  <c r="N110" i="54"/>
  <c r="X35" i="54"/>
  <c r="X46" i="54"/>
  <c r="X57" i="54"/>
  <c r="X68" i="54"/>
  <c r="X80" i="54"/>
  <c r="X96" i="54"/>
  <c r="X109" i="54"/>
  <c r="X123" i="54"/>
  <c r="AN14" i="54"/>
  <c r="AN26" i="54"/>
  <c r="AN41" i="54"/>
  <c r="AN52" i="54"/>
  <c r="AN63" i="54"/>
  <c r="AN75" i="54"/>
  <c r="AN91" i="54"/>
  <c r="AN104" i="54"/>
  <c r="AN115" i="54"/>
  <c r="BJ19" i="54"/>
  <c r="BJ35" i="54"/>
  <c r="BJ46" i="54"/>
  <c r="BJ57" i="54"/>
  <c r="BJ68" i="54"/>
  <c r="BJ80" i="54"/>
  <c r="BJ96" i="54"/>
  <c r="BJ109" i="54"/>
  <c r="BJ123" i="54"/>
  <c r="D45" i="53"/>
  <c r="AT13" i="54"/>
  <c r="X51" i="54"/>
  <c r="AN19" i="54"/>
  <c r="AN68" i="54"/>
  <c r="AN109" i="54"/>
  <c r="BJ40" i="54"/>
  <c r="N58" i="54"/>
  <c r="X19" i="54"/>
  <c r="N37" i="54"/>
  <c r="N59" i="54"/>
  <c r="N82" i="54"/>
  <c r="N111" i="54"/>
  <c r="AD109" i="54"/>
  <c r="AD123" i="54"/>
  <c r="AT14" i="54"/>
  <c r="AT26" i="54"/>
  <c r="AT41" i="54"/>
  <c r="AT52" i="54"/>
  <c r="AT63" i="54"/>
  <c r="AT75" i="54"/>
  <c r="AT91" i="54"/>
  <c r="AT104" i="54"/>
  <c r="AT115" i="54"/>
  <c r="BD14" i="54"/>
  <c r="BD26" i="54"/>
  <c r="BD41" i="54"/>
  <c r="BD52" i="54"/>
  <c r="BD63" i="54"/>
  <c r="BD75" i="54"/>
  <c r="BD91" i="54"/>
  <c r="BD104" i="54"/>
  <c r="BD115" i="54"/>
  <c r="D68" i="53"/>
  <c r="AN51" i="54"/>
  <c r="N79" i="54"/>
  <c r="AN46" i="54"/>
  <c r="N38" i="54"/>
  <c r="N60" i="54"/>
  <c r="N84" i="54"/>
  <c r="N112" i="54"/>
  <c r="X14" i="54"/>
  <c r="X26" i="54"/>
  <c r="X41" i="54"/>
  <c r="X52" i="54"/>
  <c r="X63" i="54"/>
  <c r="X75" i="54"/>
  <c r="X91" i="54"/>
  <c r="X104" i="54"/>
  <c r="X115" i="54"/>
  <c r="AN20" i="54"/>
  <c r="AN36" i="54"/>
  <c r="AN47" i="54"/>
  <c r="AN58" i="54"/>
  <c r="AN69" i="54"/>
  <c r="AN81" i="54"/>
  <c r="AN97" i="54"/>
  <c r="AN110" i="54"/>
  <c r="AN124" i="54"/>
  <c r="BJ14" i="54"/>
  <c r="BJ26" i="54"/>
  <c r="BJ41" i="54"/>
  <c r="BJ52" i="54"/>
  <c r="BJ63" i="54"/>
  <c r="BJ75" i="54"/>
  <c r="BJ91" i="54"/>
  <c r="BJ104" i="54"/>
  <c r="BJ115" i="54"/>
  <c r="CC130" i="54"/>
  <c r="BI14" i="53"/>
  <c r="AN40" i="54"/>
  <c r="AT25" i="54"/>
  <c r="BD13" i="54"/>
  <c r="X114" i="54"/>
  <c r="BJ13" i="54"/>
  <c r="N81" i="54"/>
  <c r="N39" i="54"/>
  <c r="N61" i="54"/>
  <c r="N85" i="54"/>
  <c r="N113" i="54"/>
  <c r="AT20" i="54"/>
  <c r="AT36" i="54"/>
  <c r="AT47" i="54"/>
  <c r="AT58" i="54"/>
  <c r="AT69" i="54"/>
  <c r="AT81" i="54"/>
  <c r="AT97" i="54"/>
  <c r="AT110" i="54"/>
  <c r="AT124" i="54"/>
  <c r="BD20" i="54"/>
  <c r="BD36" i="54"/>
  <c r="BD47" i="54"/>
  <c r="BD58" i="54"/>
  <c r="BD69" i="54"/>
  <c r="BD81" i="54"/>
  <c r="BD97" i="54"/>
  <c r="BD110" i="54"/>
  <c r="BD124" i="54"/>
  <c r="CC63" i="54"/>
  <c r="AN25" i="54"/>
  <c r="AT40" i="54"/>
  <c r="AT74" i="54"/>
  <c r="AT114" i="54"/>
  <c r="BD25" i="54"/>
  <c r="BD74" i="54"/>
  <c r="N108" i="54"/>
  <c r="X74" i="54"/>
  <c r="N62" i="54"/>
  <c r="N87" i="54"/>
  <c r="N114" i="54"/>
  <c r="X20" i="54"/>
  <c r="X36" i="54"/>
  <c r="X47" i="54"/>
  <c r="X58" i="54"/>
  <c r="X69" i="54"/>
  <c r="X81" i="54"/>
  <c r="X97" i="54"/>
  <c r="X110" i="54"/>
  <c r="X124" i="54"/>
  <c r="AN15" i="54"/>
  <c r="AN27" i="54"/>
  <c r="AN42" i="54"/>
  <c r="AN53" i="54"/>
  <c r="AN64" i="54"/>
  <c r="AN76" i="54"/>
  <c r="AN92" i="54"/>
  <c r="AN105" i="54"/>
  <c r="AN116" i="54"/>
  <c r="BJ20" i="54"/>
  <c r="BJ36" i="54"/>
  <c r="BJ47" i="54"/>
  <c r="BJ58" i="54"/>
  <c r="BJ69" i="54"/>
  <c r="BJ81" i="54"/>
  <c r="BJ97" i="54"/>
  <c r="BJ110" i="54"/>
  <c r="BJ124" i="54"/>
  <c r="CC107" i="54"/>
  <c r="D49" i="53"/>
  <c r="AT103" i="54"/>
  <c r="BD40" i="54"/>
  <c r="BD62" i="54"/>
  <c r="BD87" i="54"/>
  <c r="X103" i="54"/>
  <c r="BJ25" i="54"/>
  <c r="N91" i="54"/>
  <c r="N115" i="54"/>
  <c r="AT15" i="54"/>
  <c r="AT27" i="54"/>
  <c r="AT42" i="54"/>
  <c r="AT53" i="54"/>
  <c r="AT64" i="54"/>
  <c r="AT76" i="54"/>
  <c r="AT92" i="54"/>
  <c r="AT105" i="54"/>
  <c r="AT116" i="54"/>
  <c r="BD15" i="54"/>
  <c r="BD27" i="54"/>
  <c r="BD42" i="54"/>
  <c r="BD53" i="54"/>
  <c r="BD64" i="54"/>
  <c r="BD76" i="54"/>
  <c r="BD92" i="54"/>
  <c r="BD105" i="54"/>
  <c r="BD116" i="54"/>
  <c r="N106" i="54"/>
  <c r="N56" i="54"/>
  <c r="X40" i="54"/>
  <c r="X87" i="54"/>
  <c r="AN57" i="54"/>
  <c r="AN96" i="54"/>
  <c r="BJ62" i="54"/>
  <c r="BJ114" i="54"/>
  <c r="N63" i="54"/>
  <c r="N42" i="54"/>
  <c r="N64" i="54"/>
  <c r="N92" i="54"/>
  <c r="N116" i="54"/>
  <c r="X15" i="54"/>
  <c r="X27" i="54"/>
  <c r="X42" i="54"/>
  <c r="X53" i="54"/>
  <c r="X64" i="54"/>
  <c r="X76" i="54"/>
  <c r="AG81" i="54"/>
  <c r="X92" i="54"/>
  <c r="X105" i="54"/>
  <c r="AG110" i="54"/>
  <c r="X116" i="54"/>
  <c r="AN21" i="54"/>
  <c r="AN37" i="54"/>
  <c r="AN48" i="54"/>
  <c r="AN59" i="54"/>
  <c r="AN70" i="54"/>
  <c r="AN82" i="54"/>
  <c r="AN100" i="54"/>
  <c r="AN111" i="54"/>
  <c r="BJ15" i="54"/>
  <c r="BJ27" i="54"/>
  <c r="BJ42" i="54"/>
  <c r="BJ53" i="54"/>
  <c r="BJ64" i="54"/>
  <c r="BJ76" i="54"/>
  <c r="BJ92" i="54"/>
  <c r="BJ105" i="54"/>
  <c r="BJ116" i="54"/>
  <c r="CC15" i="54"/>
  <c r="N54" i="54"/>
  <c r="AT87" i="54"/>
  <c r="BD51" i="54"/>
  <c r="N34" i="54"/>
  <c r="X25" i="54"/>
  <c r="BJ74" i="54"/>
  <c r="N40" i="54"/>
  <c r="N41" i="54"/>
  <c r="N43" i="54"/>
  <c r="N65" i="54"/>
  <c r="N93" i="54"/>
  <c r="N117" i="54"/>
  <c r="AT21" i="54"/>
  <c r="AT37" i="54"/>
  <c r="AT48" i="54"/>
  <c r="AT59" i="54"/>
  <c r="AT70" i="54"/>
  <c r="AT82" i="54"/>
  <c r="AT100" i="54"/>
  <c r="AT111" i="54"/>
  <c r="BD21" i="54"/>
  <c r="BM27" i="54"/>
  <c r="BD37" i="54"/>
  <c r="BD48" i="54"/>
  <c r="BD59" i="54"/>
  <c r="BD70" i="54"/>
  <c r="BD82" i="54"/>
  <c r="BD100" i="54"/>
  <c r="BD111" i="54"/>
  <c r="BM116" i="54"/>
  <c r="AQ10" i="53"/>
  <c r="AR10" i="53" s="1"/>
  <c r="AV23" i="53"/>
  <c r="BL19" i="53"/>
  <c r="M130" i="53"/>
  <c r="AC14" i="53"/>
  <c r="W20" i="53"/>
  <c r="AC26" i="53"/>
  <c r="AM17" i="53"/>
  <c r="AS130" i="53"/>
  <c r="BY28" i="53"/>
  <c r="O105" i="53"/>
  <c r="BB113" i="53"/>
  <c r="AZ113" i="53"/>
  <c r="G20" i="53"/>
  <c r="AZ50" i="53"/>
  <c r="AZ73" i="53"/>
  <c r="D71" i="53"/>
  <c r="C22" i="53"/>
  <c r="D22" i="53" s="1"/>
  <c r="F47" i="53"/>
  <c r="G97" i="53"/>
  <c r="P124" i="53"/>
  <c r="O19" i="53"/>
  <c r="CA27" i="53"/>
  <c r="P21" i="53"/>
  <c r="P100" i="53"/>
  <c r="P128" i="53"/>
  <c r="L35" i="53"/>
  <c r="L46" i="53"/>
  <c r="L57" i="53"/>
  <c r="L68" i="53"/>
  <c r="L96" i="53"/>
  <c r="L109" i="53"/>
  <c r="L123" i="53"/>
  <c r="AF25" i="53"/>
  <c r="CB15" i="53"/>
  <c r="CB27" i="53"/>
  <c r="M8" i="53"/>
  <c r="M21" i="53"/>
  <c r="M128" i="53"/>
  <c r="AC19" i="53"/>
  <c r="W26" i="53"/>
  <c r="AM130" i="53"/>
  <c r="BI13" i="53"/>
  <c r="BK19" i="53"/>
  <c r="BM19" i="53" s="1"/>
  <c r="BI25" i="53"/>
  <c r="L38" i="53"/>
  <c r="L49" i="53"/>
  <c r="L60" i="53"/>
  <c r="L71" i="53"/>
  <c r="L84" i="53"/>
  <c r="L101" i="53"/>
  <c r="L112" i="53"/>
  <c r="AF20" i="53"/>
  <c r="BC26" i="53"/>
  <c r="M131" i="53"/>
  <c r="BY130" i="53"/>
  <c r="M25" i="53"/>
  <c r="L40" i="53"/>
  <c r="L51" i="53"/>
  <c r="L62" i="53"/>
  <c r="L74" i="53"/>
  <c r="L87" i="53"/>
  <c r="L103" i="53"/>
  <c r="L114" i="53"/>
  <c r="L41" i="53"/>
  <c r="L52" i="53"/>
  <c r="L63" i="53"/>
  <c r="L75" i="53"/>
  <c r="L91" i="53"/>
  <c r="L104" i="53"/>
  <c r="L115" i="53"/>
  <c r="T73" i="53"/>
  <c r="BT35" i="54"/>
  <c r="BT24" i="54"/>
  <c r="BT50" i="54"/>
  <c r="BT73" i="54"/>
  <c r="BT93" i="54"/>
  <c r="BZ108" i="54"/>
  <c r="BZ119" i="54"/>
  <c r="N118" i="54"/>
  <c r="X100" i="54"/>
  <c r="X111" i="54"/>
  <c r="AN65" i="54"/>
  <c r="AN77" i="54"/>
  <c r="AW82" i="54"/>
  <c r="AN93" i="54"/>
  <c r="AW100" i="54"/>
  <c r="AN106" i="54"/>
  <c r="AN117" i="54"/>
  <c r="AW128" i="54"/>
  <c r="BT16" i="54"/>
  <c r="CC24" i="54"/>
  <c r="BT43" i="54"/>
  <c r="CC50" i="54"/>
  <c r="BT65" i="54"/>
  <c r="CC93" i="54"/>
  <c r="CC108" i="54"/>
  <c r="BT114" i="54"/>
  <c r="D115" i="53"/>
  <c r="F101" i="53"/>
  <c r="AS21" i="53"/>
  <c r="T50" i="53"/>
  <c r="BZ20" i="54"/>
  <c r="BZ21" i="54"/>
  <c r="BZ19" i="54"/>
  <c r="BZ62" i="54"/>
  <c r="BZ25" i="54"/>
  <c r="BZ41" i="54"/>
  <c r="BZ45" i="54"/>
  <c r="BZ53" i="54"/>
  <c r="BZ88" i="54"/>
  <c r="BZ49" i="54"/>
  <c r="BZ33" i="54"/>
  <c r="BZ74" i="54"/>
  <c r="BZ85" i="54"/>
  <c r="BZ76" i="54"/>
  <c r="BZ14" i="54"/>
  <c r="BZ27" i="54"/>
  <c r="BZ43" i="54"/>
  <c r="BZ67" i="54"/>
  <c r="BZ81" i="54"/>
  <c r="BZ35" i="54"/>
  <c r="BZ61" i="54"/>
  <c r="BZ38" i="54"/>
  <c r="BZ77" i="54"/>
  <c r="BZ55" i="54"/>
  <c r="BZ103" i="54"/>
  <c r="BZ91" i="54"/>
  <c r="BZ15" i="54"/>
  <c r="BZ28" i="54"/>
  <c r="BZ44" i="54"/>
  <c r="BZ102" i="54"/>
  <c r="BZ93" i="54"/>
  <c r="BZ56" i="54"/>
  <c r="BZ75" i="54"/>
  <c r="BZ39" i="54"/>
  <c r="BZ18" i="54"/>
  <c r="BZ63" i="54"/>
  <c r="BZ34" i="54"/>
  <c r="BZ46" i="54"/>
  <c r="BZ73" i="54"/>
  <c r="BZ87" i="54"/>
  <c r="BZ47" i="54"/>
  <c r="BZ92" i="54"/>
  <c r="BZ50" i="54"/>
  <c r="BZ51" i="54"/>
  <c r="BZ79" i="54"/>
  <c r="BZ71" i="54"/>
  <c r="BZ97" i="54"/>
  <c r="BZ57" i="54"/>
  <c r="BZ70" i="54"/>
  <c r="BZ95" i="54"/>
  <c r="BZ58" i="54"/>
  <c r="BZ101" i="54"/>
  <c r="BZ16" i="54"/>
  <c r="BZ100" i="54"/>
  <c r="BZ36" i="54"/>
  <c r="BZ66" i="54"/>
  <c r="BZ17" i="54"/>
  <c r="BZ84" i="54"/>
  <c r="BZ13" i="54"/>
  <c r="BZ80" i="54"/>
  <c r="BZ37" i="54"/>
  <c r="BZ23" i="54"/>
  <c r="BZ96" i="54"/>
  <c r="BZ10" i="54"/>
  <c r="BZ78" i="54"/>
  <c r="BZ69" i="54"/>
  <c r="BZ52" i="54"/>
  <c r="BZ65" i="54"/>
  <c r="BZ64" i="54"/>
  <c r="BZ82" i="54"/>
  <c r="BZ59" i="54"/>
  <c r="BZ42" i="54"/>
  <c r="BZ68" i="54"/>
  <c r="BZ24" i="54"/>
  <c r="BZ54" i="54"/>
  <c r="BZ26" i="54"/>
  <c r="BZ94" i="54"/>
  <c r="BZ48" i="54"/>
  <c r="BZ40" i="54"/>
  <c r="BZ60" i="54"/>
  <c r="BZ12" i="54"/>
  <c r="BZ22" i="54"/>
  <c r="BZ98" i="54"/>
  <c r="BZ83" i="54"/>
  <c r="BZ86" i="54"/>
  <c r="BZ29" i="54"/>
  <c r="BT57" i="54"/>
  <c r="X93" i="54"/>
  <c r="X106" i="54"/>
  <c r="X117" i="54"/>
  <c r="AN71" i="54"/>
  <c r="AW77" i="54"/>
  <c r="AN84" i="54"/>
  <c r="AN101" i="54"/>
  <c r="AN112" i="54"/>
  <c r="BT25" i="54"/>
  <c r="BT51" i="54"/>
  <c r="BT74" i="54"/>
  <c r="CC81" i="54"/>
  <c r="BT94" i="54"/>
  <c r="BT109" i="54"/>
  <c r="BT123" i="54"/>
  <c r="V102" i="53"/>
  <c r="BT64" i="54"/>
  <c r="N47" i="54"/>
  <c r="N69" i="54"/>
  <c r="N97" i="54"/>
  <c r="N124" i="54"/>
  <c r="BD112" i="54"/>
  <c r="BT17" i="54"/>
  <c r="BT44" i="54"/>
  <c r="BT66" i="54"/>
  <c r="BZ109" i="54"/>
  <c r="BZ123" i="54"/>
  <c r="CN52" i="54"/>
  <c r="CN113" i="54"/>
  <c r="BT71" i="54"/>
  <c r="BT80" i="54"/>
  <c r="BZ114" i="54"/>
  <c r="X101" i="54"/>
  <c r="X112" i="54"/>
  <c r="AN78" i="54"/>
  <c r="AN94" i="54"/>
  <c r="AN107" i="54"/>
  <c r="AN118" i="54"/>
  <c r="BT37" i="54"/>
  <c r="BT59" i="54"/>
  <c r="BT82" i="54"/>
  <c r="BT104" i="54"/>
  <c r="CC109" i="54"/>
  <c r="BT115" i="54"/>
  <c r="CN53" i="54"/>
  <c r="CN87" i="54"/>
  <c r="CN114" i="54"/>
  <c r="N49" i="54"/>
  <c r="N71" i="54"/>
  <c r="N101" i="54"/>
  <c r="BD107" i="54"/>
  <c r="BD118" i="54"/>
  <c r="BT26" i="54"/>
  <c r="BT52" i="54"/>
  <c r="BT75" i="54"/>
  <c r="BT95" i="54"/>
  <c r="BZ104" i="54"/>
  <c r="BZ115" i="54"/>
  <c r="CN54" i="54"/>
  <c r="CN91" i="54"/>
  <c r="CN115" i="54"/>
  <c r="BT58" i="54"/>
  <c r="M83" i="54"/>
  <c r="N83" i="54" s="1"/>
  <c r="N73" i="54"/>
  <c r="AG38" i="54"/>
  <c r="X94" i="54"/>
  <c r="X107" i="54"/>
  <c r="X118" i="54"/>
  <c r="BT18" i="54"/>
  <c r="CC26" i="54"/>
  <c r="BT45" i="54"/>
  <c r="CC52" i="54"/>
  <c r="BT67" i="54"/>
  <c r="BT110" i="54"/>
  <c r="CC115" i="54"/>
  <c r="BT124" i="54"/>
  <c r="CN33" i="54"/>
  <c r="CN55" i="54"/>
  <c r="CN92" i="54"/>
  <c r="CN116" i="54"/>
  <c r="M24" i="53"/>
  <c r="BT36" i="54"/>
  <c r="CB132" i="54"/>
  <c r="BT38" i="54"/>
  <c r="BT60" i="54"/>
  <c r="BT84" i="54"/>
  <c r="BZ110" i="54"/>
  <c r="BZ124" i="54"/>
  <c r="CN34" i="54"/>
  <c r="CN56" i="54"/>
  <c r="CN93" i="54"/>
  <c r="CN117" i="54"/>
  <c r="BT42" i="54"/>
  <c r="BT102" i="54"/>
  <c r="AN67" i="54"/>
  <c r="AN79" i="54"/>
  <c r="AN95" i="54"/>
  <c r="AN108" i="54"/>
  <c r="AN119" i="54"/>
  <c r="BT27" i="54"/>
  <c r="BT53" i="54"/>
  <c r="BT76" i="54"/>
  <c r="BT96" i="54"/>
  <c r="BT105" i="54"/>
  <c r="BT116" i="54"/>
  <c r="CN35" i="54"/>
  <c r="CN57" i="54"/>
  <c r="CN94" i="54"/>
  <c r="CN118" i="54"/>
  <c r="T85" i="53"/>
  <c r="BT108" i="54"/>
  <c r="N53" i="54"/>
  <c r="N76" i="54"/>
  <c r="N105" i="54"/>
  <c r="Q9" i="54"/>
  <c r="O10" i="54"/>
  <c r="BD108" i="54"/>
  <c r="BD119" i="54"/>
  <c r="BT19" i="54"/>
  <c r="BT46" i="54"/>
  <c r="CC53" i="54"/>
  <c r="BT68" i="54"/>
  <c r="BZ105" i="54"/>
  <c r="BZ116" i="54"/>
  <c r="CN36" i="54"/>
  <c r="CN58" i="54"/>
  <c r="CN95" i="54"/>
  <c r="CN119" i="54"/>
  <c r="P36" i="53"/>
  <c r="Q36" i="53" s="1"/>
  <c r="T39" i="53"/>
  <c r="T102" i="53"/>
  <c r="BT113" i="54"/>
  <c r="BT15" i="54"/>
  <c r="AB113" i="53"/>
  <c r="BT119" i="54"/>
  <c r="BT81" i="54"/>
  <c r="X95" i="54"/>
  <c r="X108" i="54"/>
  <c r="X119" i="54"/>
  <c r="AN74" i="54"/>
  <c r="AN87" i="54"/>
  <c r="AN103" i="54"/>
  <c r="AN114" i="54"/>
  <c r="BT12" i="54"/>
  <c r="BT39" i="54"/>
  <c r="BT61" i="54"/>
  <c r="BT85" i="54"/>
  <c r="BT111" i="54"/>
  <c r="T113" i="53"/>
  <c r="BT103" i="54"/>
  <c r="N33" i="54"/>
  <c r="M86" i="54"/>
  <c r="N86" i="54" s="1"/>
  <c r="N55" i="54"/>
  <c r="N78" i="54"/>
  <c r="N107" i="54"/>
  <c r="BD114" i="54"/>
  <c r="BT28" i="54"/>
  <c r="CC39" i="54"/>
  <c r="BT54" i="54"/>
  <c r="BT77" i="54"/>
  <c r="BT97" i="54"/>
  <c r="BZ111" i="54"/>
  <c r="AU109" i="53"/>
  <c r="AP109" i="53"/>
  <c r="V114" i="53"/>
  <c r="G23" i="53"/>
  <c r="G130" i="53"/>
  <c r="M36" i="53"/>
  <c r="J36" i="53"/>
  <c r="M47" i="53"/>
  <c r="J47" i="53"/>
  <c r="M69" i="53"/>
  <c r="J69" i="53"/>
  <c r="M81" i="53"/>
  <c r="J81" i="53"/>
  <c r="M97" i="53"/>
  <c r="J97" i="53"/>
  <c r="AE35" i="53"/>
  <c r="T35" i="53"/>
  <c r="Z40" i="53"/>
  <c r="W46" i="53"/>
  <c r="T46" i="53"/>
  <c r="AC51" i="53"/>
  <c r="AD51" i="53" s="1"/>
  <c r="Z51" i="53"/>
  <c r="T57" i="53"/>
  <c r="AC62" i="53"/>
  <c r="AD62" i="53" s="1"/>
  <c r="Z62" i="53"/>
  <c r="T68" i="53"/>
  <c r="AC74" i="53"/>
  <c r="AD74" i="53" s="1"/>
  <c r="Z74" i="53"/>
  <c r="T80" i="53"/>
  <c r="Z87" i="53"/>
  <c r="W96" i="53"/>
  <c r="T96" i="53"/>
  <c r="Z103" i="53"/>
  <c r="W109" i="53"/>
  <c r="T109" i="53"/>
  <c r="Z114" i="53"/>
  <c r="W123" i="53"/>
  <c r="T123" i="53"/>
  <c r="AS37" i="53"/>
  <c r="AT37" i="53" s="1"/>
  <c r="AP37" i="53"/>
  <c r="AU43" i="53"/>
  <c r="AJ43" i="53"/>
  <c r="AS48" i="53"/>
  <c r="AT48" i="53" s="1"/>
  <c r="AP48" i="53"/>
  <c r="AS59" i="53"/>
  <c r="AT59" i="53" s="1"/>
  <c r="AP59" i="53"/>
  <c r="AU65" i="53"/>
  <c r="AJ65" i="53"/>
  <c r="AS70" i="53"/>
  <c r="AT70" i="53" s="1"/>
  <c r="AP70" i="53"/>
  <c r="AS82" i="53"/>
  <c r="AT82" i="53" s="1"/>
  <c r="AP82" i="53"/>
  <c r="AM93" i="53"/>
  <c r="AJ93" i="53"/>
  <c r="BF34" i="53"/>
  <c r="BC40" i="53"/>
  <c r="AZ40" i="53"/>
  <c r="BF45" i="53"/>
  <c r="AZ51" i="53"/>
  <c r="BI56" i="53"/>
  <c r="BF56" i="53"/>
  <c r="BC62" i="53"/>
  <c r="AZ62" i="53"/>
  <c r="BF67" i="53"/>
  <c r="AZ74" i="53"/>
  <c r="BI79" i="53"/>
  <c r="BF79" i="53"/>
  <c r="AZ87" i="53"/>
  <c r="BF95" i="53"/>
  <c r="BC103" i="53"/>
  <c r="AZ103" i="53"/>
  <c r="BI108" i="53"/>
  <c r="BF108" i="53"/>
  <c r="AZ114" i="53"/>
  <c r="BF119" i="53"/>
  <c r="BC84" i="53"/>
  <c r="AZ84" i="53"/>
  <c r="BS46" i="53"/>
  <c r="BP46" i="53"/>
  <c r="BS96" i="53"/>
  <c r="BP96" i="53"/>
  <c r="P92" i="53"/>
  <c r="CB35" i="53"/>
  <c r="BR35" i="53"/>
  <c r="M66" i="53"/>
  <c r="J66" i="53"/>
  <c r="AS104" i="53"/>
  <c r="AT104" i="53" s="1"/>
  <c r="AP104" i="53"/>
  <c r="BI71" i="53"/>
  <c r="BF71" i="53"/>
  <c r="AF85" i="53"/>
  <c r="V85" i="53"/>
  <c r="AC61" i="53"/>
  <c r="AD61" i="53" s="1"/>
  <c r="Z61" i="53"/>
  <c r="T119" i="53"/>
  <c r="BS110" i="53"/>
  <c r="BP110" i="53"/>
  <c r="V119" i="53"/>
  <c r="AV105" i="53"/>
  <c r="AL105" i="53"/>
  <c r="P76" i="53"/>
  <c r="M46" i="53"/>
  <c r="J46" i="53"/>
  <c r="Z34" i="53"/>
  <c r="Z95" i="53"/>
  <c r="AZ56" i="53"/>
  <c r="AZ95" i="53"/>
  <c r="AB67" i="53"/>
  <c r="AV100" i="53"/>
  <c r="AL100" i="53"/>
  <c r="O116" i="53"/>
  <c r="AF19" i="53"/>
  <c r="AG19" i="53" s="1"/>
  <c r="AF35" i="53"/>
  <c r="V35" i="53"/>
  <c r="AB40" i="53"/>
  <c r="V46" i="53"/>
  <c r="AB51" i="53"/>
  <c r="AF57" i="53"/>
  <c r="V57" i="53"/>
  <c r="AB62" i="53"/>
  <c r="V68" i="53"/>
  <c r="AB74" i="53"/>
  <c r="V80" i="53"/>
  <c r="AB87" i="53"/>
  <c r="V96" i="53"/>
  <c r="AB103" i="53"/>
  <c r="V109" i="53"/>
  <c r="AB114" i="53"/>
  <c r="V123" i="53"/>
  <c r="BH34" i="53"/>
  <c r="BB40" i="53"/>
  <c r="BH45" i="53"/>
  <c r="BB51" i="53"/>
  <c r="BH56" i="53"/>
  <c r="BB62" i="53"/>
  <c r="BH67" i="53"/>
  <c r="BB74" i="53"/>
  <c r="BH79" i="53"/>
  <c r="BB87" i="53"/>
  <c r="BH95" i="53"/>
  <c r="BB103" i="53"/>
  <c r="BH108" i="53"/>
  <c r="BB114" i="53"/>
  <c r="BH119" i="53"/>
  <c r="BC71" i="53"/>
  <c r="AZ71" i="53"/>
  <c r="CA35" i="53"/>
  <c r="BP35" i="53"/>
  <c r="T95" i="53"/>
  <c r="AS97" i="53"/>
  <c r="AT97" i="53" s="1"/>
  <c r="AP97" i="53"/>
  <c r="BI33" i="53"/>
  <c r="BF33" i="53"/>
  <c r="BI66" i="53"/>
  <c r="BF66" i="53"/>
  <c r="V45" i="53"/>
  <c r="Z67" i="53"/>
  <c r="BS116" i="53"/>
  <c r="BP116" i="53"/>
  <c r="G13" i="53"/>
  <c r="V103" i="53"/>
  <c r="BL108" i="53"/>
  <c r="BB108" i="53"/>
  <c r="M82" i="53"/>
  <c r="J82" i="53"/>
  <c r="M111" i="53"/>
  <c r="J111" i="53"/>
  <c r="AC35" i="53"/>
  <c r="AD35" i="53" s="1"/>
  <c r="Z35" i="53"/>
  <c r="T41" i="53"/>
  <c r="AC46" i="53"/>
  <c r="AD46" i="53" s="1"/>
  <c r="Z46" i="53"/>
  <c r="T52" i="53"/>
  <c r="Z57" i="53"/>
  <c r="T63" i="53"/>
  <c r="AC68" i="53"/>
  <c r="AD68" i="53" s="1"/>
  <c r="Z68" i="53"/>
  <c r="W75" i="53"/>
  <c r="T75" i="53"/>
  <c r="Z80" i="53"/>
  <c r="T91" i="53"/>
  <c r="Z96" i="53"/>
  <c r="T104" i="53"/>
  <c r="Z109" i="53"/>
  <c r="T115" i="53"/>
  <c r="Z123" i="53"/>
  <c r="AZ35" i="53"/>
  <c r="BF40" i="53"/>
  <c r="BC46" i="53"/>
  <c r="AZ46" i="53"/>
  <c r="BF51" i="53"/>
  <c r="BK57" i="53"/>
  <c r="AZ57" i="53"/>
  <c r="BF62" i="53"/>
  <c r="AZ68" i="53"/>
  <c r="BF74" i="53"/>
  <c r="AZ80" i="53"/>
  <c r="BF87" i="53"/>
  <c r="BC96" i="53"/>
  <c r="AZ96" i="53"/>
  <c r="BF103" i="53"/>
  <c r="BC109" i="53"/>
  <c r="AZ109" i="53"/>
  <c r="BI114" i="53"/>
  <c r="BF114" i="53"/>
  <c r="BC123" i="53"/>
  <c r="AZ123" i="53"/>
  <c r="BS43" i="53"/>
  <c r="BP43" i="53"/>
  <c r="BS65" i="53"/>
  <c r="BP65" i="53"/>
  <c r="BS93" i="53"/>
  <c r="BP93" i="53"/>
  <c r="BY111" i="53"/>
  <c r="BV111" i="53"/>
  <c r="AS62" i="53"/>
  <c r="AT62" i="53" s="1"/>
  <c r="AR62" i="53"/>
  <c r="AU96" i="53"/>
  <c r="AP96" i="53"/>
  <c r="M55" i="53"/>
  <c r="J55" i="53"/>
  <c r="BS75" i="53"/>
  <c r="BP75" i="53"/>
  <c r="BL118" i="53"/>
  <c r="BB118" i="53"/>
  <c r="O95" i="53"/>
  <c r="J95" i="53"/>
  <c r="W45" i="53"/>
  <c r="T45" i="53"/>
  <c r="AU76" i="53"/>
  <c r="AJ76" i="53"/>
  <c r="V34" i="53"/>
  <c r="V95" i="53"/>
  <c r="CB69" i="53"/>
  <c r="BR69" i="53"/>
  <c r="T74" i="53"/>
  <c r="BI102" i="53"/>
  <c r="BF102" i="53"/>
  <c r="V74" i="53"/>
  <c r="BB56" i="53"/>
  <c r="AB35" i="53"/>
  <c r="V41" i="53"/>
  <c r="AB46" i="53"/>
  <c r="V52" i="53"/>
  <c r="AB57" i="53"/>
  <c r="V63" i="53"/>
  <c r="AB68" i="53"/>
  <c r="V75" i="53"/>
  <c r="AB80" i="53"/>
  <c r="V91" i="53"/>
  <c r="AB96" i="53"/>
  <c r="V104" i="53"/>
  <c r="AB109" i="53"/>
  <c r="V115" i="53"/>
  <c r="AB123" i="53"/>
  <c r="AV38" i="53"/>
  <c r="AL38" i="53"/>
  <c r="AV60" i="53"/>
  <c r="AL60" i="53"/>
  <c r="AV71" i="53"/>
  <c r="AL71" i="53"/>
  <c r="BL35" i="53"/>
  <c r="BB35" i="53"/>
  <c r="BH40" i="53"/>
  <c r="BL46" i="53"/>
  <c r="BB46" i="53"/>
  <c r="BH51" i="53"/>
  <c r="BL57" i="53"/>
  <c r="BB57" i="53"/>
  <c r="BH62" i="53"/>
  <c r="BB68" i="53"/>
  <c r="BH74" i="53"/>
  <c r="BL80" i="53"/>
  <c r="BB80" i="53"/>
  <c r="BH87" i="53"/>
  <c r="BB96" i="53"/>
  <c r="BH103" i="53"/>
  <c r="BB109" i="53"/>
  <c r="BH114" i="53"/>
  <c r="BB123" i="53"/>
  <c r="CB40" i="53"/>
  <c r="BR40" i="53"/>
  <c r="AS35" i="53"/>
  <c r="AT35" i="53" s="1"/>
  <c r="AP35" i="53"/>
  <c r="AU104" i="53"/>
  <c r="AJ104" i="53"/>
  <c r="BC49" i="53"/>
  <c r="AZ49" i="53"/>
  <c r="M79" i="53"/>
  <c r="J79" i="53"/>
  <c r="T67" i="53"/>
  <c r="AM92" i="53"/>
  <c r="AJ92" i="53"/>
  <c r="BI44" i="53"/>
  <c r="BF44" i="53"/>
  <c r="CA124" i="53"/>
  <c r="BP124" i="53"/>
  <c r="V79" i="53"/>
  <c r="G85" i="53"/>
  <c r="M57" i="53"/>
  <c r="J57" i="53"/>
  <c r="Z45" i="53"/>
  <c r="Z108" i="53"/>
  <c r="AZ34" i="53"/>
  <c r="BI113" i="53"/>
  <c r="BF113" i="53"/>
  <c r="V40" i="53"/>
  <c r="AB95" i="53"/>
  <c r="BB79" i="53"/>
  <c r="P27" i="53"/>
  <c r="P53" i="53"/>
  <c r="P105" i="53"/>
  <c r="M38" i="53"/>
  <c r="J38" i="53"/>
  <c r="M101" i="53"/>
  <c r="J101" i="53"/>
  <c r="M112" i="53"/>
  <c r="J112" i="53"/>
  <c r="T36" i="53"/>
  <c r="Z41" i="53"/>
  <c r="T47" i="53"/>
  <c r="Z52" i="53"/>
  <c r="T58" i="53"/>
  <c r="Z63" i="53"/>
  <c r="T69" i="53"/>
  <c r="Z75" i="53"/>
  <c r="T81" i="53"/>
  <c r="Z91" i="53"/>
  <c r="W97" i="53"/>
  <c r="T97" i="53"/>
  <c r="AC104" i="53"/>
  <c r="AD104" i="53" s="1"/>
  <c r="Z104" i="53"/>
  <c r="T110" i="53"/>
  <c r="Z115" i="53"/>
  <c r="T124" i="53"/>
  <c r="AM33" i="53"/>
  <c r="AJ33" i="53"/>
  <c r="BI35" i="53"/>
  <c r="BF35" i="53"/>
  <c r="AZ41" i="53"/>
  <c r="BI46" i="53"/>
  <c r="BF46" i="53"/>
  <c r="AZ52" i="53"/>
  <c r="BI57" i="53"/>
  <c r="BF57" i="53"/>
  <c r="AZ63" i="53"/>
  <c r="BF68" i="53"/>
  <c r="AZ75" i="53"/>
  <c r="BF80" i="53"/>
  <c r="AZ91" i="53"/>
  <c r="BF96" i="53"/>
  <c r="AZ104" i="53"/>
  <c r="BF109" i="53"/>
  <c r="AZ115" i="53"/>
  <c r="BF123" i="53"/>
  <c r="BS49" i="53"/>
  <c r="BP49" i="53"/>
  <c r="BS71" i="53"/>
  <c r="BP71" i="53"/>
  <c r="BS84" i="53"/>
  <c r="BP84" i="53"/>
  <c r="CA80" i="53"/>
  <c r="BP80" i="53"/>
  <c r="M118" i="53"/>
  <c r="N118" i="53" s="1"/>
  <c r="J118" i="53"/>
  <c r="BC55" i="53"/>
  <c r="AZ55" i="53"/>
  <c r="T79" i="53"/>
  <c r="BI107" i="53"/>
  <c r="BF107" i="53"/>
  <c r="T87" i="53"/>
  <c r="AU37" i="53"/>
  <c r="AJ37" i="53"/>
  <c r="AZ67" i="53"/>
  <c r="AB79" i="53"/>
  <c r="BB34" i="53"/>
  <c r="BL95" i="53"/>
  <c r="BB95" i="53"/>
  <c r="P28" i="53"/>
  <c r="V36" i="53"/>
  <c r="AB41" i="53"/>
  <c r="AF47" i="53"/>
  <c r="V47" i="53"/>
  <c r="AB52" i="53"/>
  <c r="V58" i="53"/>
  <c r="AB63" i="53"/>
  <c r="V69" i="53"/>
  <c r="AB75" i="53"/>
  <c r="V81" i="53"/>
  <c r="AB91" i="53"/>
  <c r="V97" i="53"/>
  <c r="AB104" i="53"/>
  <c r="V110" i="53"/>
  <c r="AB115" i="53"/>
  <c r="V124" i="53"/>
  <c r="BH35" i="53"/>
  <c r="BB41" i="53"/>
  <c r="BH46" i="53"/>
  <c r="BB52" i="53"/>
  <c r="BH57" i="53"/>
  <c r="BB63" i="53"/>
  <c r="BH68" i="53"/>
  <c r="BB75" i="53"/>
  <c r="BH80" i="53"/>
  <c r="BB91" i="53"/>
  <c r="BH96" i="53"/>
  <c r="BB104" i="53"/>
  <c r="BH109" i="53"/>
  <c r="BB115" i="53"/>
  <c r="BH123" i="53"/>
  <c r="BS112" i="53"/>
  <c r="BR112" i="53"/>
  <c r="W112" i="53"/>
  <c r="T112" i="53"/>
  <c r="AE49" i="53"/>
  <c r="Z49" i="53"/>
  <c r="BI106" i="53"/>
  <c r="BF106" i="53"/>
  <c r="AS91" i="53"/>
  <c r="AT91" i="53" s="1"/>
  <c r="AP91" i="53"/>
  <c r="AF113" i="53"/>
  <c r="V113" i="53"/>
  <c r="T34" i="53"/>
  <c r="T108" i="53"/>
  <c r="BC85" i="53"/>
  <c r="AZ85" i="53"/>
  <c r="P56" i="53"/>
  <c r="L56" i="53"/>
  <c r="V56" i="53"/>
  <c r="CB124" i="53"/>
  <c r="BR124" i="53"/>
  <c r="Z56" i="53"/>
  <c r="T114" i="53"/>
  <c r="G114" i="53"/>
  <c r="V62" i="53"/>
  <c r="M73" i="53"/>
  <c r="J73" i="53"/>
  <c r="Z36" i="53"/>
  <c r="W42" i="53"/>
  <c r="T42" i="53"/>
  <c r="Z47" i="53"/>
  <c r="T53" i="53"/>
  <c r="Z58" i="53"/>
  <c r="T64" i="53"/>
  <c r="Z69" i="53"/>
  <c r="T76" i="53"/>
  <c r="Z81" i="53"/>
  <c r="T92" i="53"/>
  <c r="Z97" i="53"/>
  <c r="T105" i="53"/>
  <c r="Z110" i="53"/>
  <c r="T116" i="53"/>
  <c r="Z124" i="53"/>
  <c r="AU102" i="53"/>
  <c r="AJ102" i="53"/>
  <c r="AS107" i="53"/>
  <c r="AT107" i="53" s="1"/>
  <c r="AP107" i="53"/>
  <c r="AS118" i="53"/>
  <c r="AT118" i="53" s="1"/>
  <c r="AP118" i="53"/>
  <c r="AZ36" i="53"/>
  <c r="BI41" i="53"/>
  <c r="BF41" i="53"/>
  <c r="AZ47" i="53"/>
  <c r="BF52" i="53"/>
  <c r="BC58" i="53"/>
  <c r="AZ58" i="53"/>
  <c r="BI63" i="53"/>
  <c r="BF63" i="53"/>
  <c r="AZ69" i="53"/>
  <c r="BI75" i="53"/>
  <c r="BF75" i="53"/>
  <c r="BC81" i="53"/>
  <c r="AZ81" i="53"/>
  <c r="BI91" i="53"/>
  <c r="BF91" i="53"/>
  <c r="AZ97" i="53"/>
  <c r="BF104" i="53"/>
  <c r="BC110" i="53"/>
  <c r="AZ110" i="53"/>
  <c r="BF115" i="53"/>
  <c r="AZ124" i="53"/>
  <c r="BS55" i="53"/>
  <c r="BP55" i="53"/>
  <c r="BS78" i="53"/>
  <c r="BP78" i="53"/>
  <c r="AB108" i="53"/>
  <c r="AB36" i="53"/>
  <c r="V42" i="53"/>
  <c r="AB47" i="53"/>
  <c r="V53" i="53"/>
  <c r="AB58" i="53"/>
  <c r="V64" i="53"/>
  <c r="AB69" i="53"/>
  <c r="V76" i="53"/>
  <c r="AB81" i="53"/>
  <c r="V92" i="53"/>
  <c r="AB97" i="53"/>
  <c r="V105" i="53"/>
  <c r="AB110" i="53"/>
  <c r="V116" i="53"/>
  <c r="AB124" i="53"/>
  <c r="BB36" i="53"/>
  <c r="BH41" i="53"/>
  <c r="BL47" i="53"/>
  <c r="BB47" i="53"/>
  <c r="BH52" i="53"/>
  <c r="BB58" i="53"/>
  <c r="BH63" i="53"/>
  <c r="BB69" i="53"/>
  <c r="BH75" i="53"/>
  <c r="BB81" i="53"/>
  <c r="BH91" i="53"/>
  <c r="BB97" i="53"/>
  <c r="BH104" i="53"/>
  <c r="BB110" i="53"/>
  <c r="BH115" i="53"/>
  <c r="BB124" i="53"/>
  <c r="CB118" i="53"/>
  <c r="BR118" i="53"/>
  <c r="W84" i="53"/>
  <c r="T84" i="53"/>
  <c r="AS40" i="53"/>
  <c r="AT40" i="53" s="1"/>
  <c r="AR40" i="53"/>
  <c r="P15" i="53"/>
  <c r="AF49" i="53"/>
  <c r="AB49" i="53"/>
  <c r="CB80" i="53"/>
  <c r="BR80" i="53"/>
  <c r="AV97" i="53"/>
  <c r="AL97" i="53"/>
  <c r="M119" i="53"/>
  <c r="J119" i="53"/>
  <c r="T56" i="53"/>
  <c r="AM116" i="53"/>
  <c r="AJ116" i="53"/>
  <c r="V67" i="53"/>
  <c r="AV76" i="53"/>
  <c r="AL76" i="53"/>
  <c r="AC79" i="53"/>
  <c r="AD79" i="53" s="1"/>
  <c r="Z79" i="53"/>
  <c r="AS116" i="53"/>
  <c r="AT116" i="53" s="1"/>
  <c r="AP116" i="53"/>
  <c r="AB34" i="53"/>
  <c r="V87" i="53"/>
  <c r="BB67" i="53"/>
  <c r="M40" i="53"/>
  <c r="J40" i="53"/>
  <c r="T37" i="53"/>
  <c r="Z42" i="53"/>
  <c r="T48" i="53"/>
  <c r="Z53" i="53"/>
  <c r="T59" i="53"/>
  <c r="Z64" i="53"/>
  <c r="T70" i="53"/>
  <c r="Z76" i="53"/>
  <c r="T82" i="53"/>
  <c r="Z92" i="53"/>
  <c r="T100" i="53"/>
  <c r="Z105" i="53"/>
  <c r="T111" i="53"/>
  <c r="Z116" i="53"/>
  <c r="AS85" i="53"/>
  <c r="AT85" i="53" s="1"/>
  <c r="AP85" i="53"/>
  <c r="AU108" i="53"/>
  <c r="AJ108" i="53"/>
  <c r="AS113" i="53"/>
  <c r="AT113" i="53" s="1"/>
  <c r="AP113" i="53"/>
  <c r="AM119" i="53"/>
  <c r="AJ119" i="53"/>
  <c r="BF36" i="53"/>
  <c r="AZ42" i="53"/>
  <c r="BF47" i="53"/>
  <c r="AZ53" i="53"/>
  <c r="BF58" i="53"/>
  <c r="BC64" i="53"/>
  <c r="AZ64" i="53"/>
  <c r="BF69" i="53"/>
  <c r="AZ76" i="53"/>
  <c r="BF81" i="53"/>
  <c r="BC92" i="53"/>
  <c r="AZ92" i="53"/>
  <c r="BF97" i="53"/>
  <c r="AZ105" i="53"/>
  <c r="BF110" i="53"/>
  <c r="AZ116" i="53"/>
  <c r="BI124" i="53"/>
  <c r="BF124" i="53"/>
  <c r="BS39" i="53"/>
  <c r="BP39" i="53"/>
  <c r="BS61" i="53"/>
  <c r="BP61" i="53"/>
  <c r="BS85" i="53"/>
  <c r="BP85" i="53"/>
  <c r="BY107" i="53"/>
  <c r="BV107" i="53"/>
  <c r="BS113" i="53"/>
  <c r="BP113" i="53"/>
  <c r="CB51" i="53"/>
  <c r="BR51" i="53"/>
  <c r="CB74" i="53"/>
  <c r="BR74" i="53"/>
  <c r="AS80" i="53"/>
  <c r="AT80" i="53" s="1"/>
  <c r="AP80" i="53"/>
  <c r="AC113" i="53"/>
  <c r="AD113" i="53" s="1"/>
  <c r="Z113" i="53"/>
  <c r="BC39" i="53"/>
  <c r="AZ39" i="53"/>
  <c r="V108" i="53"/>
  <c r="AV92" i="53"/>
  <c r="AL92" i="53"/>
  <c r="M80" i="53"/>
  <c r="J80" i="53"/>
  <c r="T51" i="53"/>
  <c r="AC119" i="53"/>
  <c r="AD119" i="53" s="1"/>
  <c r="Z119" i="53"/>
  <c r="AS76" i="53"/>
  <c r="AT76" i="53" s="1"/>
  <c r="AP76" i="53"/>
  <c r="AZ45" i="53"/>
  <c r="BK108" i="53"/>
  <c r="AZ108" i="53"/>
  <c r="BY124" i="53"/>
  <c r="BV124" i="53"/>
  <c r="AB45" i="53"/>
  <c r="AB119" i="53"/>
  <c r="BH113" i="53"/>
  <c r="V37" i="53"/>
  <c r="AB42" i="53"/>
  <c r="V48" i="53"/>
  <c r="AB53" i="53"/>
  <c r="V59" i="53"/>
  <c r="AB64" i="53"/>
  <c r="V70" i="53"/>
  <c r="AB76" i="53"/>
  <c r="V82" i="53"/>
  <c r="AB92" i="53"/>
  <c r="V100" i="53"/>
  <c r="AB105" i="53"/>
  <c r="V111" i="53"/>
  <c r="AB116" i="53"/>
  <c r="BH36" i="53"/>
  <c r="BB42" i="53"/>
  <c r="BH47" i="53"/>
  <c r="BB53" i="53"/>
  <c r="BH58" i="53"/>
  <c r="BB64" i="53"/>
  <c r="BH69" i="53"/>
  <c r="BB76" i="53"/>
  <c r="BH81" i="53"/>
  <c r="BB92" i="53"/>
  <c r="BH97" i="53"/>
  <c r="BB105" i="53"/>
  <c r="BH110" i="53"/>
  <c r="BB116" i="53"/>
  <c r="BH124" i="53"/>
  <c r="AS57" i="53"/>
  <c r="AT57" i="53" s="1"/>
  <c r="AP57" i="53"/>
  <c r="W61" i="53"/>
  <c r="T61" i="53"/>
  <c r="BC33" i="53"/>
  <c r="AZ33" i="53"/>
  <c r="BI101" i="53"/>
  <c r="BF101" i="53"/>
  <c r="AC85" i="53"/>
  <c r="AD85" i="53" s="1"/>
  <c r="Z85" i="53"/>
  <c r="AU105" i="53"/>
  <c r="AJ105" i="53"/>
  <c r="BC61" i="53"/>
  <c r="AZ61" i="53"/>
  <c r="M68" i="53"/>
  <c r="J68" i="53"/>
  <c r="W40" i="53"/>
  <c r="T40" i="53"/>
  <c r="T103" i="53"/>
  <c r="AS53" i="53"/>
  <c r="AT53" i="53" s="1"/>
  <c r="AP53" i="53"/>
  <c r="AZ119" i="53"/>
  <c r="P80" i="53"/>
  <c r="L80" i="53"/>
  <c r="AB56" i="53"/>
  <c r="BB45" i="53"/>
  <c r="BB119" i="53"/>
  <c r="M63" i="53"/>
  <c r="J63" i="53"/>
  <c r="Z37" i="53"/>
  <c r="T43" i="53"/>
  <c r="AC48" i="53"/>
  <c r="AD48" i="53" s="1"/>
  <c r="Z48" i="53"/>
  <c r="T54" i="53"/>
  <c r="AC59" i="53"/>
  <c r="AD59" i="53" s="1"/>
  <c r="Z59" i="53"/>
  <c r="T65" i="53"/>
  <c r="Z70" i="53"/>
  <c r="T77" i="53"/>
  <c r="AC82" i="53"/>
  <c r="AD82" i="53" s="1"/>
  <c r="Z82" i="53"/>
  <c r="T93" i="53"/>
  <c r="Z100" i="53"/>
  <c r="T106" i="53"/>
  <c r="Z111" i="53"/>
  <c r="T117" i="53"/>
  <c r="AM40" i="53"/>
  <c r="AJ40" i="53"/>
  <c r="AM51" i="53"/>
  <c r="AJ51" i="53"/>
  <c r="AS56" i="53"/>
  <c r="AT56" i="53" s="1"/>
  <c r="AP56" i="53"/>
  <c r="AM62" i="53"/>
  <c r="AJ62" i="53"/>
  <c r="AS79" i="53"/>
  <c r="AT79" i="53" s="1"/>
  <c r="AP79" i="53"/>
  <c r="AS95" i="53"/>
  <c r="AT95" i="53" s="1"/>
  <c r="AP95" i="53"/>
  <c r="AZ37" i="53"/>
  <c r="BF42" i="53"/>
  <c r="AZ48" i="53"/>
  <c r="BF53" i="53"/>
  <c r="AZ59" i="53"/>
  <c r="BF64" i="53"/>
  <c r="AZ70" i="53"/>
  <c r="BF76" i="53"/>
  <c r="AZ82" i="53"/>
  <c r="BF92" i="53"/>
  <c r="AZ100" i="53"/>
  <c r="BF105" i="53"/>
  <c r="AZ111" i="53"/>
  <c r="BF116" i="53"/>
  <c r="BI65" i="53"/>
  <c r="BF65" i="53"/>
  <c r="BS68" i="53"/>
  <c r="BP68" i="53"/>
  <c r="M107" i="53"/>
  <c r="J107" i="53"/>
  <c r="BC78" i="53"/>
  <c r="AZ78" i="53"/>
  <c r="M108" i="53"/>
  <c r="J108" i="53"/>
  <c r="AC73" i="53"/>
  <c r="AD73" i="53" s="1"/>
  <c r="Z73" i="53"/>
  <c r="AS124" i="53"/>
  <c r="AT124" i="53" s="1"/>
  <c r="AP124" i="53"/>
  <c r="T62" i="53"/>
  <c r="AZ79" i="53"/>
  <c r="BS42" i="53"/>
  <c r="BP42" i="53"/>
  <c r="CA76" i="53"/>
  <c r="BP76" i="53"/>
  <c r="V51" i="53"/>
  <c r="AB37" i="53"/>
  <c r="V43" i="53"/>
  <c r="AB48" i="53"/>
  <c r="V54" i="53"/>
  <c r="AB59" i="53"/>
  <c r="V65" i="53"/>
  <c r="AB70" i="53"/>
  <c r="V77" i="53"/>
  <c r="AB82" i="53"/>
  <c r="V93" i="53"/>
  <c r="AB100" i="53"/>
  <c r="V106" i="53"/>
  <c r="AB111" i="53"/>
  <c r="V117" i="53"/>
  <c r="AM87" i="53"/>
  <c r="AL87" i="53"/>
  <c r="AS108" i="53"/>
  <c r="AT108" i="53" s="1"/>
  <c r="AR108" i="53"/>
  <c r="BB37" i="53"/>
  <c r="BH42" i="53"/>
  <c r="BB48" i="53"/>
  <c r="BH53" i="53"/>
  <c r="BB59" i="53"/>
  <c r="BH64" i="53"/>
  <c r="BB70" i="53"/>
  <c r="BH76" i="53"/>
  <c r="BB82" i="53"/>
  <c r="BH92" i="53"/>
  <c r="BB100" i="53"/>
  <c r="BH105" i="53"/>
  <c r="BB111" i="53"/>
  <c r="BH116" i="53"/>
  <c r="CC51" i="54"/>
  <c r="CC94" i="54"/>
  <c r="CC61" i="54"/>
  <c r="BY59" i="53"/>
  <c r="BV59" i="53"/>
  <c r="BY82" i="53"/>
  <c r="BV82" i="53"/>
  <c r="CM82" i="53"/>
  <c r="BV79" i="53"/>
  <c r="CM79" i="53"/>
  <c r="BX82" i="53"/>
  <c r="CO82" i="53"/>
  <c r="BV76" i="53"/>
  <c r="CM76" i="53"/>
  <c r="BY43" i="53"/>
  <c r="BV43" i="53"/>
  <c r="BY65" i="53"/>
  <c r="BV65" i="53"/>
  <c r="BV77" i="53"/>
  <c r="CM77" i="53"/>
  <c r="BY93" i="53"/>
  <c r="BV93" i="53"/>
  <c r="BX79" i="53"/>
  <c r="CO79" i="53"/>
  <c r="BX80" i="53"/>
  <c r="CO80" i="53"/>
  <c r="BV81" i="53"/>
  <c r="CM81" i="53"/>
  <c r="CC38" i="54"/>
  <c r="CC60" i="54"/>
  <c r="BX77" i="53"/>
  <c r="CO77" i="53"/>
  <c r="BY96" i="53"/>
  <c r="BV96" i="53"/>
  <c r="BY97" i="53"/>
  <c r="BV97" i="53"/>
  <c r="BY49" i="53"/>
  <c r="BV49" i="53"/>
  <c r="BY71" i="53"/>
  <c r="BV71" i="53"/>
  <c r="BY101" i="53"/>
  <c r="BV101" i="53"/>
  <c r="BV74" i="53"/>
  <c r="CM74" i="53"/>
  <c r="BX74" i="53"/>
  <c r="CO74" i="53"/>
  <c r="BV80" i="53"/>
  <c r="CM80" i="53"/>
  <c r="BV75" i="53"/>
  <c r="CM75" i="53"/>
  <c r="BY47" i="53"/>
  <c r="BV47" i="53"/>
  <c r="BY69" i="53"/>
  <c r="BV69" i="53"/>
  <c r="BY36" i="53"/>
  <c r="BV36" i="53"/>
  <c r="BY44" i="53"/>
  <c r="BV44" i="53"/>
  <c r="BY55" i="53"/>
  <c r="BV55" i="53"/>
  <c r="BY66" i="53"/>
  <c r="BV66" i="53"/>
  <c r="BV78" i="53"/>
  <c r="CM78" i="53"/>
  <c r="BY94" i="53"/>
  <c r="BV94" i="53"/>
  <c r="BY91" i="53"/>
  <c r="BV91" i="53"/>
  <c r="BY78" i="53"/>
  <c r="BX78" i="53"/>
  <c r="CO78" i="53"/>
  <c r="BX75" i="53"/>
  <c r="CO75" i="53"/>
  <c r="BX81" i="53"/>
  <c r="CO81" i="53"/>
  <c r="BX76" i="53"/>
  <c r="CO76" i="53"/>
  <c r="CC62" i="54"/>
  <c r="G119" i="53"/>
  <c r="O71" i="53"/>
  <c r="P38" i="53"/>
  <c r="P84" i="53"/>
  <c r="G25" i="53"/>
  <c r="D80" i="53"/>
  <c r="CN96" i="54"/>
  <c r="O58" i="53"/>
  <c r="P10" i="54"/>
  <c r="CN38" i="54"/>
  <c r="CN60" i="54"/>
  <c r="CN97" i="54"/>
  <c r="CN124" i="54"/>
  <c r="D119" i="53"/>
  <c r="G15" i="53"/>
  <c r="D42" i="53"/>
  <c r="G50" i="53"/>
  <c r="E83" i="53"/>
  <c r="F83" i="53" s="1"/>
  <c r="P81" i="53"/>
  <c r="AO10" i="53"/>
  <c r="AP10" i="53" s="1"/>
  <c r="CP60" i="54"/>
  <c r="CP40" i="54"/>
  <c r="CN37" i="54"/>
  <c r="CN123" i="54"/>
  <c r="BM16" i="54"/>
  <c r="CN39" i="54"/>
  <c r="CN61" i="54"/>
  <c r="CN100" i="54"/>
  <c r="D43" i="53"/>
  <c r="D65" i="53"/>
  <c r="O93" i="53"/>
  <c r="P25" i="53"/>
  <c r="G51" i="53"/>
  <c r="AE41" i="53"/>
  <c r="AE52" i="53"/>
  <c r="AV16" i="53"/>
  <c r="AV28" i="53"/>
  <c r="AW28" i="53" s="1"/>
  <c r="AV65" i="53"/>
  <c r="CA21" i="53"/>
  <c r="CA59" i="53"/>
  <c r="CA128" i="53"/>
  <c r="CP61" i="54"/>
  <c r="AE12" i="53"/>
  <c r="CP63" i="54"/>
  <c r="CP64" i="54"/>
  <c r="CN59" i="54"/>
  <c r="AW33" i="54"/>
  <c r="AW44" i="54"/>
  <c r="AW94" i="54"/>
  <c r="CC37" i="54"/>
  <c r="CC59" i="54"/>
  <c r="CN40" i="54"/>
  <c r="CN62" i="54"/>
  <c r="CN101" i="54"/>
  <c r="O44" i="53"/>
  <c r="G94" i="53"/>
  <c r="P82" i="53"/>
  <c r="AF26" i="53"/>
  <c r="AF41" i="53"/>
  <c r="AF75" i="53"/>
  <c r="AE104" i="53"/>
  <c r="AC109" i="53"/>
  <c r="AD109" i="53" s="1"/>
  <c r="AS16" i="53"/>
  <c r="AU23" i="53"/>
  <c r="AW23" i="53" s="1"/>
  <c r="AS28" i="53"/>
  <c r="AU38" i="53"/>
  <c r="AM49" i="53"/>
  <c r="AS54" i="53"/>
  <c r="AT54" i="53" s="1"/>
  <c r="AU60" i="53"/>
  <c r="AM84" i="53"/>
  <c r="BL13" i="53"/>
  <c r="BL51" i="53"/>
  <c r="BL62" i="53"/>
  <c r="BL114" i="53"/>
  <c r="CB8" i="53"/>
  <c r="CB21" i="53"/>
  <c r="CB37" i="53"/>
  <c r="CB59" i="53"/>
  <c r="CB111" i="53"/>
  <c r="G95" i="53"/>
  <c r="CN42" i="54"/>
  <c r="AG25" i="54"/>
  <c r="CN43" i="54"/>
  <c r="CN65" i="54"/>
  <c r="CP50" i="54"/>
  <c r="CP73" i="54"/>
  <c r="CN104" i="54"/>
  <c r="D69" i="53"/>
  <c r="D97" i="53"/>
  <c r="F55" i="53"/>
  <c r="G107" i="53"/>
  <c r="AE15" i="53"/>
  <c r="AC20" i="53"/>
  <c r="AE27" i="53"/>
  <c r="AE53" i="53"/>
  <c r="AE76" i="53"/>
  <c r="BK52" i="53"/>
  <c r="AF61" i="53"/>
  <c r="CN44" i="54"/>
  <c r="CN66" i="54"/>
  <c r="CP51" i="54"/>
  <c r="CQ74" i="54"/>
  <c r="CN105" i="54"/>
  <c r="W92" i="53"/>
  <c r="AE105" i="53"/>
  <c r="W116" i="53"/>
  <c r="AC124" i="53"/>
  <c r="AD124" i="53" s="1"/>
  <c r="AU12" i="53"/>
  <c r="AS44" i="53"/>
  <c r="AT44" i="53" s="1"/>
  <c r="AM61" i="53"/>
  <c r="BL14" i="53"/>
  <c r="BL41" i="53"/>
  <c r="BL91" i="53"/>
  <c r="BL104" i="53"/>
  <c r="CB9" i="53"/>
  <c r="CQ82" i="54"/>
  <c r="BY37" i="53"/>
  <c r="CC118" i="54"/>
  <c r="CN45" i="54"/>
  <c r="CN67" i="54"/>
  <c r="CQ75" i="54"/>
  <c r="CN106" i="54"/>
  <c r="G36" i="53"/>
  <c r="O23" i="53"/>
  <c r="CN46" i="54"/>
  <c r="CN68" i="54"/>
  <c r="CP53" i="54"/>
  <c r="CP76" i="54"/>
  <c r="CQ76" i="54"/>
  <c r="CN107" i="54"/>
  <c r="O109" i="53"/>
  <c r="AG41" i="54"/>
  <c r="AG52" i="54"/>
  <c r="CN47" i="54"/>
  <c r="CN69" i="54"/>
  <c r="CQ77" i="54"/>
  <c r="CN108" i="54"/>
  <c r="O74" i="53"/>
  <c r="M52" i="53"/>
  <c r="Y10" i="53"/>
  <c r="P44" i="53"/>
  <c r="AC17" i="53"/>
  <c r="AC55" i="53"/>
  <c r="AD55" i="53" s="1"/>
  <c r="CP62" i="54"/>
  <c r="CN103" i="54"/>
  <c r="P54" i="53"/>
  <c r="CN48" i="54"/>
  <c r="CN70" i="54"/>
  <c r="CQ78" i="54"/>
  <c r="CN109" i="54"/>
  <c r="CN78" i="54"/>
  <c r="CN76" i="54"/>
  <c r="CN75" i="54"/>
  <c r="CN79" i="54"/>
  <c r="CN77" i="54"/>
  <c r="CN82" i="54"/>
  <c r="CN80" i="54"/>
  <c r="CN81" i="54"/>
  <c r="CN64" i="54"/>
  <c r="BM25" i="54"/>
  <c r="CC119" i="54"/>
  <c r="CN49" i="54"/>
  <c r="CN71" i="54"/>
  <c r="CQ79" i="54"/>
  <c r="CN110" i="54"/>
  <c r="M15" i="53"/>
  <c r="M27" i="53"/>
  <c r="M53" i="53"/>
  <c r="M105" i="53"/>
  <c r="AC16" i="53"/>
  <c r="W23" i="53"/>
  <c r="BK8" i="53"/>
  <c r="BK21" i="53"/>
  <c r="BK37" i="53"/>
  <c r="BK82" i="53"/>
  <c r="BY12" i="53"/>
  <c r="BY24" i="53"/>
  <c r="BY39" i="53"/>
  <c r="BS45" i="53"/>
  <c r="BY50" i="53"/>
  <c r="BS67" i="53"/>
  <c r="BY73" i="53"/>
  <c r="BY113" i="53"/>
  <c r="BS119" i="53"/>
  <c r="BY131" i="53"/>
  <c r="CN50" i="54"/>
  <c r="CN84" i="54"/>
  <c r="CQ80" i="54"/>
  <c r="CN111" i="54"/>
  <c r="AC93" i="53"/>
  <c r="AD93" i="53" s="1"/>
  <c r="AS13" i="53"/>
  <c r="AS74" i="53"/>
  <c r="AT74" i="53" s="1"/>
  <c r="AS87" i="53"/>
  <c r="AT87" i="53" s="1"/>
  <c r="AM96" i="53"/>
  <c r="BL8" i="53"/>
  <c r="BL10" i="53" s="1"/>
  <c r="BL21" i="53"/>
  <c r="BL37" i="53"/>
  <c r="AG92" i="54"/>
  <c r="AG105" i="54"/>
  <c r="BM35" i="54"/>
  <c r="BM123" i="54"/>
  <c r="CC103" i="54"/>
  <c r="CN51" i="54"/>
  <c r="CN85" i="54"/>
  <c r="CQ81" i="54"/>
  <c r="CN112" i="54"/>
  <c r="M28" i="53"/>
  <c r="M43" i="53"/>
  <c r="N43" i="53" s="1"/>
  <c r="AV19" i="53"/>
  <c r="AS114" i="53"/>
  <c r="AT114" i="53" s="1"/>
  <c r="AM123" i="53"/>
  <c r="BI21" i="53"/>
  <c r="BI59" i="53"/>
  <c r="BC93" i="53"/>
  <c r="BC106" i="53"/>
  <c r="BI128" i="53"/>
  <c r="BY18" i="53"/>
  <c r="BS40" i="53"/>
  <c r="BY56" i="53"/>
  <c r="BS87" i="53"/>
  <c r="BS103" i="53"/>
  <c r="BY119" i="53"/>
  <c r="BI78" i="53"/>
  <c r="CO63" i="53"/>
  <c r="AF62" i="53"/>
  <c r="AF103" i="53"/>
  <c r="AF46" i="53"/>
  <c r="M51" i="53"/>
  <c r="M62" i="53"/>
  <c r="M87" i="53"/>
  <c r="N87" i="53" s="1"/>
  <c r="AE8" i="53"/>
  <c r="AC27" i="53"/>
  <c r="AC53" i="53"/>
  <c r="AD53" i="53" s="1"/>
  <c r="AC76" i="53"/>
  <c r="AD76" i="53" s="1"/>
  <c r="AF116" i="53"/>
  <c r="AV12" i="53"/>
  <c r="AV50" i="53"/>
  <c r="AV73" i="53"/>
  <c r="BK14" i="53"/>
  <c r="BK68" i="53"/>
  <c r="G84" i="53"/>
  <c r="BK87" i="53"/>
  <c r="G24" i="53"/>
  <c r="M14" i="53"/>
  <c r="M41" i="53"/>
  <c r="AF53" i="53"/>
  <c r="W100" i="53"/>
  <c r="AC116" i="53"/>
  <c r="AD116" i="53" s="1"/>
  <c r="W128" i="53"/>
  <c r="AM45" i="53"/>
  <c r="AS50" i="53"/>
  <c r="AT50" i="53" s="1"/>
  <c r="AS73" i="53"/>
  <c r="AT73" i="53" s="1"/>
  <c r="O24" i="53"/>
  <c r="Q24" i="53" s="1"/>
  <c r="D93" i="53"/>
  <c r="G104" i="53"/>
  <c r="CI112" i="53"/>
  <c r="AM70" i="53"/>
  <c r="P69" i="53"/>
  <c r="BI12" i="53"/>
  <c r="D85" i="53"/>
  <c r="D113" i="53"/>
  <c r="G53" i="53"/>
  <c r="C83" i="53"/>
  <c r="D83" i="53" s="1"/>
  <c r="P75" i="53"/>
  <c r="AA10" i="53"/>
  <c r="AB10" i="53" s="1"/>
  <c r="W77" i="53"/>
  <c r="W106" i="53"/>
  <c r="AE103" i="53"/>
  <c r="G113" i="53"/>
  <c r="E22" i="53"/>
  <c r="E29" i="53" s="1"/>
  <c r="F29" i="53" s="1"/>
  <c r="AC28" i="53"/>
  <c r="AC43" i="53"/>
  <c r="AD43" i="53" s="1"/>
  <c r="W49" i="53"/>
  <c r="AC65" i="53"/>
  <c r="AD65" i="53" s="1"/>
  <c r="W71" i="53"/>
  <c r="AC77" i="53"/>
  <c r="AD77" i="53" s="1"/>
  <c r="F80" i="53"/>
  <c r="BI55" i="53"/>
  <c r="D84" i="53"/>
  <c r="AU17" i="53"/>
  <c r="G26" i="53"/>
  <c r="D114" i="53"/>
  <c r="O33" i="53"/>
  <c r="P14" i="53"/>
  <c r="Q14" i="53" s="1"/>
  <c r="E98" i="53"/>
  <c r="G115" i="53"/>
  <c r="O16" i="53"/>
  <c r="AF23" i="53"/>
  <c r="AU19" i="53"/>
  <c r="BL76" i="53"/>
  <c r="P46" i="53"/>
  <c r="F81" i="53"/>
  <c r="AM9" i="53"/>
  <c r="P101" i="53"/>
  <c r="BC87" i="53"/>
  <c r="D95" i="53"/>
  <c r="G34" i="53"/>
  <c r="G56" i="53"/>
  <c r="M54" i="53"/>
  <c r="AC9" i="53"/>
  <c r="W33" i="53"/>
  <c r="W55" i="53"/>
  <c r="W66" i="53"/>
  <c r="AC71" i="53"/>
  <c r="AD71" i="53" s="1"/>
  <c r="W78" i="53"/>
  <c r="BI76" i="53"/>
  <c r="BC100" i="53"/>
  <c r="BC130" i="53"/>
  <c r="CM9" i="53"/>
  <c r="G74" i="53"/>
  <c r="D116" i="53"/>
  <c r="AF94" i="53"/>
  <c r="W107" i="53"/>
  <c r="BE10" i="53"/>
  <c r="BF10" i="53" s="1"/>
  <c r="BK112" i="53"/>
  <c r="AV42" i="53"/>
  <c r="BI94" i="53"/>
  <c r="BI73" i="53"/>
  <c r="F104" i="53"/>
  <c r="G27" i="53"/>
  <c r="G16" i="53"/>
  <c r="F93" i="53"/>
  <c r="P77" i="53"/>
  <c r="CI55" i="53"/>
  <c r="O8" i="53"/>
  <c r="Q8" i="53" s="1"/>
  <c r="G37" i="53"/>
  <c r="G59" i="53"/>
  <c r="G82" i="53"/>
  <c r="M18" i="53"/>
  <c r="P55" i="53"/>
  <c r="P118" i="53"/>
  <c r="AC94" i="53"/>
  <c r="AD94" i="53" s="1"/>
  <c r="AC107" i="53"/>
  <c r="AD107" i="53" s="1"/>
  <c r="W113" i="53"/>
  <c r="AC118" i="53"/>
  <c r="AD118" i="53" s="1"/>
  <c r="AE131" i="53"/>
  <c r="AG131" i="53" s="1"/>
  <c r="AS14" i="53"/>
  <c r="AM20" i="53"/>
  <c r="AS26" i="53"/>
  <c r="AM36" i="53"/>
  <c r="AN36" i="53" s="1"/>
  <c r="BG10" i="53"/>
  <c r="BH10" i="53" s="1"/>
  <c r="BL116" i="53"/>
  <c r="CB116" i="53"/>
  <c r="CC45" i="54"/>
  <c r="CC56" i="54"/>
  <c r="CC67" i="54"/>
  <c r="CC79" i="54"/>
  <c r="BY15" i="53"/>
  <c r="BY27" i="53"/>
  <c r="CA37" i="53"/>
  <c r="CA82" i="53"/>
  <c r="CB16" i="53"/>
  <c r="CB117" i="53"/>
  <c r="CB130" i="53"/>
  <c r="CB107" i="53"/>
  <c r="CA18" i="53"/>
  <c r="BS100" i="53"/>
  <c r="CC34" i="54"/>
  <c r="CA10" i="54"/>
  <c r="CA132" i="54" s="1"/>
  <c r="CC68" i="54"/>
  <c r="CC112" i="54"/>
  <c r="BY62" i="53"/>
  <c r="BZ62" i="53" s="1"/>
  <c r="BY110" i="53"/>
  <c r="BY8" i="53"/>
  <c r="CA16" i="53"/>
  <c r="BY42" i="53"/>
  <c r="BY53" i="53"/>
  <c r="BW22" i="53"/>
  <c r="BX22" i="53" s="1"/>
  <c r="CB28" i="53"/>
  <c r="CA54" i="53"/>
  <c r="CA77" i="53"/>
  <c r="CB54" i="53"/>
  <c r="CB65" i="53"/>
  <c r="CB77" i="53"/>
  <c r="BY128" i="53"/>
  <c r="CA60" i="53"/>
  <c r="BY117" i="53"/>
  <c r="CC131" i="54"/>
  <c r="CB49" i="53"/>
  <c r="CB60" i="53"/>
  <c r="CB71" i="53"/>
  <c r="CB101" i="53"/>
  <c r="CA107" i="53"/>
  <c r="CB12" i="53"/>
  <c r="CB55" i="53"/>
  <c r="CA102" i="53"/>
  <c r="BY103" i="53"/>
  <c r="CB50" i="53"/>
  <c r="CB85" i="53"/>
  <c r="CA56" i="53"/>
  <c r="BY34" i="53"/>
  <c r="CB56" i="53"/>
  <c r="CB95" i="53"/>
  <c r="CB108" i="53"/>
  <c r="BS52" i="53"/>
  <c r="BS9" i="53"/>
  <c r="CB64" i="53"/>
  <c r="CA87" i="53"/>
  <c r="BS81" i="53"/>
  <c r="CA23" i="53"/>
  <c r="CA123" i="53"/>
  <c r="CG68" i="53"/>
  <c r="CB82" i="53"/>
  <c r="CB100" i="53"/>
  <c r="CA109" i="53"/>
  <c r="CA52" i="53"/>
  <c r="CC42" i="54"/>
  <c r="CB43" i="53"/>
  <c r="BS130" i="53"/>
  <c r="CC123" i="54"/>
  <c r="CB68" i="53"/>
  <c r="CA68" i="53"/>
  <c r="CI26" i="53"/>
  <c r="CA112" i="53"/>
  <c r="CB112" i="53"/>
  <c r="CC16" i="54"/>
  <c r="CC48" i="54"/>
  <c r="BS123" i="53"/>
  <c r="CA64" i="53"/>
  <c r="CC95" i="54"/>
  <c r="CC102" i="54"/>
  <c r="CC113" i="54"/>
  <c r="BS62" i="53"/>
  <c r="CB113" i="53"/>
  <c r="BI104" i="53"/>
  <c r="BM78" i="54"/>
  <c r="BM94" i="54"/>
  <c r="BI53" i="53"/>
  <c r="BI69" i="53"/>
  <c r="BI97" i="53"/>
  <c r="BM39" i="54"/>
  <c r="BM61" i="54"/>
  <c r="BL28" i="53"/>
  <c r="BL82" i="53"/>
  <c r="BK65" i="53"/>
  <c r="BK77" i="53"/>
  <c r="BL124" i="53"/>
  <c r="BM45" i="54"/>
  <c r="BM67" i="54"/>
  <c r="BM79" i="54"/>
  <c r="CO73" i="53"/>
  <c r="BL77" i="53"/>
  <c r="BL38" i="53"/>
  <c r="BK60" i="53"/>
  <c r="BL60" i="53"/>
  <c r="BK128" i="53"/>
  <c r="BI40" i="53"/>
  <c r="BK12" i="53"/>
  <c r="BK66" i="53"/>
  <c r="BI93" i="53"/>
  <c r="BM46" i="54"/>
  <c r="BM57" i="54"/>
  <c r="BL24" i="53"/>
  <c r="BL66" i="53"/>
  <c r="BL18" i="53"/>
  <c r="BL34" i="53"/>
  <c r="BL85" i="53"/>
  <c r="BK107" i="53"/>
  <c r="BI18" i="53"/>
  <c r="BI34" i="53"/>
  <c r="BL56" i="53"/>
  <c r="BI85" i="53"/>
  <c r="BL107" i="53"/>
  <c r="BL17" i="53"/>
  <c r="BK123" i="53"/>
  <c r="BL123" i="53"/>
  <c r="BM13" i="54"/>
  <c r="BC43" i="53"/>
  <c r="BK81" i="53"/>
  <c r="BL109" i="53"/>
  <c r="CI58" i="53"/>
  <c r="BK55" i="53"/>
  <c r="BK100" i="53"/>
  <c r="BC113" i="53"/>
  <c r="BL87" i="53"/>
  <c r="BL81" i="53"/>
  <c r="BL59" i="53"/>
  <c r="BM76" i="54"/>
  <c r="BL39" i="53"/>
  <c r="BL71" i="53"/>
  <c r="BK116" i="53"/>
  <c r="CG16" i="53"/>
  <c r="BK17" i="53"/>
  <c r="BL43" i="53"/>
  <c r="BM23" i="54"/>
  <c r="BM36" i="54"/>
  <c r="BM58" i="54"/>
  <c r="BM69" i="54"/>
  <c r="CG17" i="53"/>
  <c r="BC36" i="53"/>
  <c r="AV96" i="53"/>
  <c r="AS49" i="53"/>
  <c r="AT49" i="53" s="1"/>
  <c r="AW74" i="54"/>
  <c r="AS12" i="53"/>
  <c r="AS24" i="53"/>
  <c r="AS66" i="53"/>
  <c r="AT66" i="53" s="1"/>
  <c r="AU25" i="53"/>
  <c r="AU56" i="53"/>
  <c r="AV94" i="53"/>
  <c r="AU101" i="53"/>
  <c r="AS103" i="53"/>
  <c r="AT103" i="53" s="1"/>
  <c r="CO91" i="53"/>
  <c r="AV13" i="53"/>
  <c r="AV85" i="53"/>
  <c r="AV101" i="53"/>
  <c r="AU79" i="53"/>
  <c r="AU107" i="53"/>
  <c r="AV130" i="53"/>
  <c r="AV51" i="53"/>
  <c r="AV62" i="53"/>
  <c r="AV46" i="53"/>
  <c r="AU113" i="53"/>
  <c r="CM23" i="53"/>
  <c r="AV113" i="53"/>
  <c r="AU131" i="53"/>
  <c r="AW27" i="54"/>
  <c r="AW116" i="54"/>
  <c r="AV41" i="53"/>
  <c r="AU52" i="53"/>
  <c r="AU80" i="53"/>
  <c r="AV131" i="53"/>
  <c r="AV80" i="53"/>
  <c r="AS102" i="53"/>
  <c r="AT102" i="53" s="1"/>
  <c r="AW21" i="54"/>
  <c r="AV47" i="53"/>
  <c r="AV119" i="53"/>
  <c r="CO47" i="53"/>
  <c r="AS43" i="53"/>
  <c r="AT43" i="53" s="1"/>
  <c r="AV8" i="53"/>
  <c r="AV69" i="53"/>
  <c r="AV116" i="53"/>
  <c r="AV36" i="53"/>
  <c r="AM52" i="53"/>
  <c r="AV67" i="53"/>
  <c r="AV78" i="53"/>
  <c r="AU106" i="53"/>
  <c r="AU9" i="53"/>
  <c r="AU42" i="53"/>
  <c r="AM58" i="53"/>
  <c r="AM74" i="53"/>
  <c r="AM112" i="53"/>
  <c r="AV110" i="53"/>
  <c r="AU20" i="53"/>
  <c r="AW70" i="54"/>
  <c r="AV37" i="53"/>
  <c r="AU58" i="53"/>
  <c r="AM42" i="53"/>
  <c r="AV106" i="53"/>
  <c r="AK10" i="53"/>
  <c r="AL10" i="53" s="1"/>
  <c r="AV58" i="53"/>
  <c r="AV61" i="53"/>
  <c r="AM67" i="53"/>
  <c r="CG26" i="53"/>
  <c r="AV59" i="53"/>
  <c r="AW60" i="54"/>
  <c r="AW71" i="54"/>
  <c r="AV82" i="53"/>
  <c r="AW104" i="54"/>
  <c r="AW115" i="54"/>
  <c r="AU39" i="53"/>
  <c r="AM55" i="53"/>
  <c r="AU81" i="53"/>
  <c r="AE9" i="53"/>
  <c r="AE28" i="53"/>
  <c r="AE48" i="53"/>
  <c r="AE59" i="53"/>
  <c r="AE110" i="53"/>
  <c r="CO62" i="53"/>
  <c r="AG33" i="54"/>
  <c r="AG44" i="54"/>
  <c r="AG78" i="54"/>
  <c r="AF28" i="53"/>
  <c r="AF43" i="53"/>
  <c r="AF92" i="53"/>
  <c r="AC15" i="53"/>
  <c r="AG85" i="54"/>
  <c r="AC50" i="53"/>
  <c r="AD50" i="53" s="1"/>
  <c r="CO131" i="53"/>
  <c r="AF12" i="53"/>
  <c r="AE44" i="53"/>
  <c r="AF44" i="53"/>
  <c r="AC96" i="53"/>
  <c r="AD96" i="53" s="1"/>
  <c r="AC123" i="53"/>
  <c r="AD123" i="53" s="1"/>
  <c r="AG87" i="54"/>
  <c r="AF66" i="53"/>
  <c r="AC12" i="53"/>
  <c r="AE18" i="53"/>
  <c r="AE73" i="53"/>
  <c r="AC117" i="53"/>
  <c r="AD117" i="53" s="1"/>
  <c r="AC101" i="53"/>
  <c r="AD101" i="53" s="1"/>
  <c r="AF130" i="53"/>
  <c r="CI42" i="53"/>
  <c r="CI96" i="53"/>
  <c r="AG82" i="54"/>
  <c r="AG103" i="54"/>
  <c r="CG81" i="53"/>
  <c r="AE42" i="53"/>
  <c r="W87" i="53"/>
  <c r="W119" i="53"/>
  <c r="W81" i="53"/>
  <c r="AF119" i="53"/>
  <c r="U98" i="53"/>
  <c r="AF81" i="53"/>
  <c r="CI33" i="53"/>
  <c r="AG115" i="54"/>
  <c r="W115" i="53"/>
  <c r="AG35" i="54"/>
  <c r="AG46" i="54"/>
  <c r="AG57" i="54"/>
  <c r="AG68" i="54"/>
  <c r="AF39" i="53"/>
  <c r="W39" i="53"/>
  <c r="CI81" i="53"/>
  <c r="AG16" i="54"/>
  <c r="AG61" i="54"/>
  <c r="W93" i="53"/>
  <c r="AF110" i="53"/>
  <c r="AE78" i="53"/>
  <c r="AF93" i="53"/>
  <c r="AE39" i="53"/>
  <c r="AG36" i="54"/>
  <c r="AG69" i="54"/>
  <c r="CG103" i="53"/>
  <c r="U10" i="53"/>
  <c r="V10" i="53" s="1"/>
  <c r="AF128" i="53"/>
  <c r="W68" i="53"/>
  <c r="AG40" i="54"/>
  <c r="AG62" i="54"/>
  <c r="AE46" i="53"/>
  <c r="G92" i="53"/>
  <c r="C98" i="53"/>
  <c r="P93" i="53"/>
  <c r="P95" i="53"/>
  <c r="G91" i="53"/>
  <c r="G93" i="53"/>
  <c r="CI93" i="53"/>
  <c r="P96" i="53"/>
  <c r="O66" i="53"/>
  <c r="Q66" i="53" s="1"/>
  <c r="CO53" i="53"/>
  <c r="O112" i="53"/>
  <c r="O25" i="53"/>
  <c r="O102" i="53"/>
  <c r="M113" i="53"/>
  <c r="CO25" i="53"/>
  <c r="CO71" i="53"/>
  <c r="O130" i="53"/>
  <c r="O47" i="53"/>
  <c r="O131" i="53"/>
  <c r="CO130" i="53"/>
  <c r="CM131" i="53"/>
  <c r="O128" i="53"/>
  <c r="P58" i="53"/>
  <c r="K98" i="53"/>
  <c r="O124" i="53"/>
  <c r="O108" i="53"/>
  <c r="O35" i="53"/>
  <c r="O57" i="53"/>
  <c r="P65" i="53"/>
  <c r="M17" i="53"/>
  <c r="M44" i="53"/>
  <c r="M65" i="53"/>
  <c r="M77" i="53"/>
  <c r="M93" i="53"/>
  <c r="CM62" i="53"/>
  <c r="BU22" i="53"/>
  <c r="BV22" i="53" s="1"/>
  <c r="CO21" i="53"/>
  <c r="BY16" i="53"/>
  <c r="BU10" i="53"/>
  <c r="CB41" i="53"/>
  <c r="CB70" i="53"/>
  <c r="CB76" i="53"/>
  <c r="CB128" i="53"/>
  <c r="CC110" i="54"/>
  <c r="CO124" i="53"/>
  <c r="CA12" i="53"/>
  <c r="CB23" i="53"/>
  <c r="CA28" i="53"/>
  <c r="BY76" i="53"/>
  <c r="CA108" i="53"/>
  <c r="BY46" i="53"/>
  <c r="BU98" i="53"/>
  <c r="CB103" i="53"/>
  <c r="CA113" i="53"/>
  <c r="CO68" i="53"/>
  <c r="BY58" i="53"/>
  <c r="CB18" i="53"/>
  <c r="CA24" i="53"/>
  <c r="CA104" i="53"/>
  <c r="CC78" i="54"/>
  <c r="CO49" i="53"/>
  <c r="BY116" i="53"/>
  <c r="BZ116" i="53" s="1"/>
  <c r="CO101" i="53"/>
  <c r="CB24" i="53"/>
  <c r="CB104" i="53"/>
  <c r="BY75" i="53"/>
  <c r="CA57" i="53"/>
  <c r="CB62" i="53"/>
  <c r="CB93" i="53"/>
  <c r="CB119" i="53"/>
  <c r="BY68" i="53"/>
  <c r="CO26" i="53"/>
  <c r="BY23" i="53"/>
  <c r="CA38" i="53"/>
  <c r="CB57" i="53"/>
  <c r="BY114" i="53"/>
  <c r="BY85" i="53"/>
  <c r="CA25" i="53"/>
  <c r="CB38" i="53"/>
  <c r="BY52" i="53"/>
  <c r="BY104" i="53"/>
  <c r="CA131" i="53"/>
  <c r="BY79" i="53"/>
  <c r="CA14" i="53"/>
  <c r="CB25" i="53"/>
  <c r="CB48" i="53"/>
  <c r="CB73" i="53"/>
  <c r="CA105" i="53"/>
  <c r="CB110" i="53"/>
  <c r="CB131" i="53"/>
  <c r="BY40" i="53"/>
  <c r="CA34" i="53"/>
  <c r="CA53" i="53"/>
  <c r="CB63" i="53"/>
  <c r="CA79" i="53"/>
  <c r="CA100" i="53"/>
  <c r="CB105" i="53"/>
  <c r="CC66" i="54"/>
  <c r="CA20" i="53"/>
  <c r="CC20" i="53" s="1"/>
  <c r="CB34" i="53"/>
  <c r="CB53" i="53"/>
  <c r="BY63" i="53"/>
  <c r="CB79" i="53"/>
  <c r="CB94" i="53"/>
  <c r="BS106" i="53"/>
  <c r="CB14" i="53"/>
  <c r="CA49" i="53"/>
  <c r="CI14" i="53"/>
  <c r="BS58" i="53"/>
  <c r="CA96" i="53"/>
  <c r="CC116" i="54"/>
  <c r="CC124" i="54"/>
  <c r="CB33" i="53"/>
  <c r="CB96" i="53"/>
  <c r="BS115" i="53"/>
  <c r="BS60" i="53"/>
  <c r="BS36" i="53"/>
  <c r="CB52" i="53"/>
  <c r="CA36" i="53"/>
  <c r="CB61" i="53"/>
  <c r="CB106" i="53"/>
  <c r="BQ10" i="53"/>
  <c r="BR10" i="53" s="1"/>
  <c r="CA33" i="53"/>
  <c r="CA42" i="53"/>
  <c r="CB58" i="53"/>
  <c r="CA62" i="53"/>
  <c r="CA75" i="53"/>
  <c r="CA115" i="53"/>
  <c r="CB19" i="53"/>
  <c r="CA61" i="53"/>
  <c r="CA65" i="53"/>
  <c r="CB45" i="53"/>
  <c r="CB42" i="53"/>
  <c r="CA85" i="53"/>
  <c r="CB115" i="53"/>
  <c r="BS105" i="53"/>
  <c r="CB36" i="53"/>
  <c r="BS92" i="53"/>
  <c r="CI52" i="53"/>
  <c r="CA58" i="53"/>
  <c r="CA119" i="53"/>
  <c r="CA130" i="53"/>
  <c r="CA78" i="53"/>
  <c r="CA84" i="53"/>
  <c r="CB84" i="53"/>
  <c r="CC128" i="54"/>
  <c r="CA46" i="53"/>
  <c r="CA93" i="53"/>
  <c r="CA103" i="53"/>
  <c r="CA26" i="53"/>
  <c r="CC26" i="53" s="1"/>
  <c r="CB46" i="53"/>
  <c r="CB109" i="53"/>
  <c r="CA40" i="53"/>
  <c r="CA19" i="53"/>
  <c r="CI9" i="53"/>
  <c r="CB67" i="53"/>
  <c r="CB81" i="53"/>
  <c r="BS33" i="53"/>
  <c r="CG119" i="53"/>
  <c r="CA39" i="53"/>
  <c r="CA110" i="53"/>
  <c r="CA9" i="53"/>
  <c r="CC117" i="54"/>
  <c r="CB17" i="53"/>
  <c r="CB39" i="53"/>
  <c r="CA55" i="53"/>
  <c r="CA71" i="53"/>
  <c r="BS77" i="53"/>
  <c r="CB87" i="53"/>
  <c r="BS109" i="53"/>
  <c r="CA116" i="53"/>
  <c r="CA17" i="53"/>
  <c r="CA43" i="53"/>
  <c r="BS64" i="53"/>
  <c r="CB123" i="53"/>
  <c r="BI116" i="53"/>
  <c r="CO116" i="53"/>
  <c r="BI96" i="53"/>
  <c r="CO12" i="53"/>
  <c r="BI117" i="53"/>
  <c r="BM82" i="54"/>
  <c r="BI19" i="53"/>
  <c r="BI43" i="53"/>
  <c r="BL48" i="53"/>
  <c r="BI77" i="53"/>
  <c r="BL128" i="53"/>
  <c r="BM43" i="54"/>
  <c r="BM54" i="54"/>
  <c r="BM74" i="54"/>
  <c r="CO107" i="53"/>
  <c r="BL20" i="53"/>
  <c r="BM20" i="53" s="1"/>
  <c r="BK26" i="53"/>
  <c r="BK43" i="53"/>
  <c r="BI103" i="53"/>
  <c r="BM95" i="54"/>
  <c r="BM102" i="54"/>
  <c r="BM113" i="54"/>
  <c r="BL15" i="53"/>
  <c r="BK54" i="53"/>
  <c r="BI62" i="53"/>
  <c r="BL73" i="53"/>
  <c r="BL78" i="53"/>
  <c r="BI84" i="53"/>
  <c r="BL93" i="53"/>
  <c r="BK105" i="53"/>
  <c r="BI109" i="53"/>
  <c r="BK44" i="53"/>
  <c r="BL49" i="53"/>
  <c r="BK63" i="53"/>
  <c r="BL68" i="53"/>
  <c r="BL105" i="53"/>
  <c r="BK109" i="53"/>
  <c r="BK130" i="53"/>
  <c r="BM105" i="54"/>
  <c r="CM96" i="53"/>
  <c r="CO66" i="53"/>
  <c r="BL44" i="53"/>
  <c r="BL63" i="53"/>
  <c r="BL119" i="53"/>
  <c r="BK23" i="53"/>
  <c r="BI123" i="53"/>
  <c r="CM116" i="53"/>
  <c r="BI24" i="53"/>
  <c r="BI37" i="53"/>
  <c r="BM80" i="54"/>
  <c r="CM46" i="53"/>
  <c r="BK16" i="53"/>
  <c r="BK35" i="53"/>
  <c r="BK59" i="53"/>
  <c r="BK79" i="53"/>
  <c r="BG120" i="53"/>
  <c r="BL110" i="53"/>
  <c r="BM87" i="54"/>
  <c r="BL16" i="53"/>
  <c r="BK27" i="53"/>
  <c r="BL40" i="53"/>
  <c r="BI49" i="53"/>
  <c r="BI68" i="53"/>
  <c r="BL79" i="53"/>
  <c r="BM41" i="54"/>
  <c r="BM52" i="54"/>
  <c r="BM63" i="54"/>
  <c r="CO22" i="54"/>
  <c r="CQ87" i="54"/>
  <c r="BL74" i="53"/>
  <c r="BI110" i="53"/>
  <c r="BI119" i="53"/>
  <c r="BI61" i="53"/>
  <c r="BM111" i="54"/>
  <c r="BL101" i="53"/>
  <c r="BK111" i="53"/>
  <c r="BK131" i="53"/>
  <c r="BM33" i="54"/>
  <c r="BM44" i="54"/>
  <c r="BM66" i="54"/>
  <c r="BM75" i="54"/>
  <c r="BL12" i="53"/>
  <c r="BL111" i="53"/>
  <c r="BL131" i="53"/>
  <c r="BK113" i="53"/>
  <c r="BM96" i="54"/>
  <c r="BM103" i="54"/>
  <c r="BL23" i="53"/>
  <c r="BK41" i="53"/>
  <c r="BI50" i="53"/>
  <c r="BK75" i="53"/>
  <c r="BK80" i="53"/>
  <c r="BI111" i="53"/>
  <c r="BI131" i="53"/>
  <c r="BC65" i="53"/>
  <c r="CG74" i="53"/>
  <c r="BC45" i="53"/>
  <c r="BK92" i="53"/>
  <c r="BL33" i="53"/>
  <c r="BK45" i="53"/>
  <c r="BL84" i="53"/>
  <c r="BL92" i="53"/>
  <c r="BC119" i="53"/>
  <c r="BK24" i="53"/>
  <c r="BL52" i="53"/>
  <c r="CI19" i="53"/>
  <c r="CI68" i="53"/>
  <c r="BK33" i="53"/>
  <c r="BC75" i="53"/>
  <c r="BL96" i="53"/>
  <c r="BC111" i="53"/>
  <c r="BL36" i="53"/>
  <c r="BK78" i="53"/>
  <c r="BL45" i="53"/>
  <c r="BK58" i="53"/>
  <c r="BC115" i="53"/>
  <c r="BL106" i="53"/>
  <c r="CI78" i="53"/>
  <c r="BL58" i="53"/>
  <c r="BL75" i="53"/>
  <c r="BK115" i="53"/>
  <c r="BM131" i="54"/>
  <c r="BC52" i="53"/>
  <c r="BK106" i="53"/>
  <c r="BK62" i="53"/>
  <c r="BK103" i="53"/>
  <c r="BL115" i="53"/>
  <c r="BK119" i="53"/>
  <c r="BL64" i="53"/>
  <c r="BK61" i="53"/>
  <c r="BK96" i="53"/>
  <c r="BC42" i="53"/>
  <c r="BK85" i="53"/>
  <c r="BC116" i="53"/>
  <c r="BK42" i="53"/>
  <c r="BK46" i="53"/>
  <c r="BK93" i="53"/>
  <c r="BK48" i="53"/>
  <c r="BL113" i="53"/>
  <c r="CG78" i="53"/>
  <c r="BK110" i="53"/>
  <c r="BC67" i="53"/>
  <c r="BC112" i="53"/>
  <c r="BL130" i="53"/>
  <c r="BL65" i="53"/>
  <c r="BL26" i="53"/>
  <c r="BK67" i="53"/>
  <c r="BK36" i="53"/>
  <c r="BM8" i="54"/>
  <c r="BL67" i="53"/>
  <c r="BK71" i="53"/>
  <c r="BL112" i="53"/>
  <c r="BK40" i="53"/>
  <c r="BK49" i="53"/>
  <c r="BM26" i="54"/>
  <c r="BM42" i="54"/>
  <c r="BM53" i="54"/>
  <c r="BM64" i="54"/>
  <c r="BM91" i="54"/>
  <c r="BC23" i="53"/>
  <c r="BC68" i="53"/>
  <c r="AS46" i="53"/>
  <c r="AT46" i="53" s="1"/>
  <c r="AS65" i="53"/>
  <c r="AT65" i="53" s="1"/>
  <c r="AV25" i="53"/>
  <c r="AU34" i="53"/>
  <c r="AV48" i="53"/>
  <c r="AS52" i="53"/>
  <c r="AT52" i="53" s="1"/>
  <c r="AS101" i="53"/>
  <c r="AT101" i="53" s="1"/>
  <c r="AV111" i="53"/>
  <c r="CO28" i="53"/>
  <c r="AS23" i="53"/>
  <c r="AU46" i="53"/>
  <c r="AS93" i="53"/>
  <c r="AT93" i="53" s="1"/>
  <c r="AS105" i="53"/>
  <c r="AT105" i="53" s="1"/>
  <c r="AU14" i="53"/>
  <c r="AS25" i="53"/>
  <c r="AU53" i="53"/>
  <c r="AS71" i="53"/>
  <c r="AT71" i="53" s="1"/>
  <c r="AU77" i="53"/>
  <c r="CM130" i="53"/>
  <c r="AS42" i="53"/>
  <c r="AT42" i="53" s="1"/>
  <c r="AU33" i="53"/>
  <c r="AV14" i="53"/>
  <c r="AV43" i="53"/>
  <c r="AV53" i="53"/>
  <c r="AU71" i="53"/>
  <c r="AV77" i="53"/>
  <c r="AU82" i="53"/>
  <c r="AU124" i="53"/>
  <c r="AS119" i="53"/>
  <c r="AT119" i="53" s="1"/>
  <c r="CM55" i="53"/>
  <c r="AS38" i="53"/>
  <c r="AT38" i="53" s="1"/>
  <c r="AW19" i="54"/>
  <c r="AS34" i="53"/>
  <c r="AT34" i="53" s="1"/>
  <c r="AV102" i="53"/>
  <c r="AV124" i="53"/>
  <c r="AU75" i="53"/>
  <c r="AU100" i="53"/>
  <c r="AW55" i="54"/>
  <c r="AW75" i="54"/>
  <c r="AW103" i="54"/>
  <c r="AV26" i="53"/>
  <c r="AU35" i="53"/>
  <c r="AV49" i="53"/>
  <c r="AS17" i="53"/>
  <c r="CM16" i="53"/>
  <c r="CO114" i="53"/>
  <c r="AS8" i="53"/>
  <c r="AU15" i="53"/>
  <c r="AV35" i="53"/>
  <c r="AU54" i="53"/>
  <c r="AS77" i="53"/>
  <c r="AT77" i="53" s="1"/>
  <c r="AS60" i="53"/>
  <c r="AT60" i="53" s="1"/>
  <c r="AU85" i="53"/>
  <c r="AW36" i="54"/>
  <c r="AW47" i="54"/>
  <c r="CM37" i="53"/>
  <c r="CO65" i="53"/>
  <c r="AV15" i="53"/>
  <c r="AV54" i="53"/>
  <c r="AV63" i="53"/>
  <c r="AV68" i="53"/>
  <c r="AU128" i="53"/>
  <c r="CO117" i="53"/>
  <c r="CM12" i="53"/>
  <c r="CO104" i="53"/>
  <c r="AV128" i="53"/>
  <c r="AW109" i="54"/>
  <c r="AQ22" i="53"/>
  <c r="AV40" i="53"/>
  <c r="AU59" i="53"/>
  <c r="AV74" i="53"/>
  <c r="AS96" i="53"/>
  <c r="AT96" i="53" s="1"/>
  <c r="AV108" i="53"/>
  <c r="AV117" i="53"/>
  <c r="AS110" i="53"/>
  <c r="AT110" i="53" s="1"/>
  <c r="AU10" i="54"/>
  <c r="AU132" i="54" s="1"/>
  <c r="AW15" i="54"/>
  <c r="AW26" i="54"/>
  <c r="CO23" i="53"/>
  <c r="AU16" i="53"/>
  <c r="AV27" i="53"/>
  <c r="AS68" i="53"/>
  <c r="AT68" i="53" s="1"/>
  <c r="AS117" i="53"/>
  <c r="AT117" i="53" s="1"/>
  <c r="CG22" i="54"/>
  <c r="AW80" i="54"/>
  <c r="AW124" i="54"/>
  <c r="AM115" i="53"/>
  <c r="AW13" i="54"/>
  <c r="CG118" i="53"/>
  <c r="CI87" i="53"/>
  <c r="AM68" i="53"/>
  <c r="AM81" i="53"/>
  <c r="AU119" i="53"/>
  <c r="AU130" i="53"/>
  <c r="AM76" i="53"/>
  <c r="AW52" i="54"/>
  <c r="AM39" i="53"/>
  <c r="AM73" i="53"/>
  <c r="AM103" i="53"/>
  <c r="AV115" i="53"/>
  <c r="AM16" i="53"/>
  <c r="AM97" i="53"/>
  <c r="AW25" i="54"/>
  <c r="CI28" i="53"/>
  <c r="AU26" i="53"/>
  <c r="AM64" i="53"/>
  <c r="AV81" i="53"/>
  <c r="AU93" i="53"/>
  <c r="AW78" i="54"/>
  <c r="AM35" i="53"/>
  <c r="AV55" i="53"/>
  <c r="AU64" i="53"/>
  <c r="AU68" i="53"/>
  <c r="AU87" i="53"/>
  <c r="AV93" i="53"/>
  <c r="AU103" i="53"/>
  <c r="AU112" i="53"/>
  <c r="AV123" i="53"/>
  <c r="AW106" i="54"/>
  <c r="AW117" i="54"/>
  <c r="CG58" i="53"/>
  <c r="CI46" i="53"/>
  <c r="AU55" i="53"/>
  <c r="AV64" i="53"/>
  <c r="AM78" i="53"/>
  <c r="AV87" i="53"/>
  <c r="AM100" i="53"/>
  <c r="AU123" i="53"/>
  <c r="AW39" i="54"/>
  <c r="AW61" i="54"/>
  <c r="AW81" i="54"/>
  <c r="AW130" i="54"/>
  <c r="CG19" i="53"/>
  <c r="AM27" i="53"/>
  <c r="AM109" i="53"/>
  <c r="AV112" i="53"/>
  <c r="AU116" i="53"/>
  <c r="AM124" i="53"/>
  <c r="AV109" i="53"/>
  <c r="AW45" i="54"/>
  <c r="AW67" i="54"/>
  <c r="AW131" i="54"/>
  <c r="CI103" i="53"/>
  <c r="CG24" i="53"/>
  <c r="AW18" i="53"/>
  <c r="AU36" i="53"/>
  <c r="AU61" i="53"/>
  <c r="AM75" i="53"/>
  <c r="AU78" i="53"/>
  <c r="AK83" i="53"/>
  <c r="AM110" i="53"/>
  <c r="AM24" i="53"/>
  <c r="CI106" i="53"/>
  <c r="AM53" i="53"/>
  <c r="AU84" i="53"/>
  <c r="AM118" i="53"/>
  <c r="AM128" i="53"/>
  <c r="CG84" i="53"/>
  <c r="AM18" i="53"/>
  <c r="AU49" i="53"/>
  <c r="AV84" i="53"/>
  <c r="AM101" i="53"/>
  <c r="AW28" i="54"/>
  <c r="AU98" i="54"/>
  <c r="AW110" i="54"/>
  <c r="CG115" i="53"/>
  <c r="CI71" i="53"/>
  <c r="AM46" i="53"/>
  <c r="AM71" i="53"/>
  <c r="AM85" i="53"/>
  <c r="AM106" i="53"/>
  <c r="AU110" i="53"/>
  <c r="AW12" i="54"/>
  <c r="AW23" i="54"/>
  <c r="AW95" i="54"/>
  <c r="AW102" i="54"/>
  <c r="CI110" i="53"/>
  <c r="AV9" i="53"/>
  <c r="AM25" i="53"/>
  <c r="AM80" i="53"/>
  <c r="AG20" i="54"/>
  <c r="AF15" i="53"/>
  <c r="AF40" i="53"/>
  <c r="AE102" i="53"/>
  <c r="AC110" i="53"/>
  <c r="AD110" i="53" s="1"/>
  <c r="CM8" i="53"/>
  <c r="AF65" i="53"/>
  <c r="AC75" i="53"/>
  <c r="AD75" i="53" s="1"/>
  <c r="CM65" i="53"/>
  <c r="AC130" i="53"/>
  <c r="AC52" i="53"/>
  <c r="AD52" i="53" s="1"/>
  <c r="CO57" i="53"/>
  <c r="CQ123" i="54"/>
  <c r="CM85" i="53"/>
  <c r="CO34" i="53"/>
  <c r="AE63" i="53"/>
  <c r="AC95" i="53"/>
  <c r="AD95" i="53" s="1"/>
  <c r="AG42" i="54"/>
  <c r="AG64" i="54"/>
  <c r="AG112" i="54"/>
  <c r="AG131" i="54"/>
  <c r="AF63" i="53"/>
  <c r="AE82" i="53"/>
  <c r="AC42" i="53"/>
  <c r="AD42" i="53" s="1"/>
  <c r="AA98" i="53"/>
  <c r="CM93" i="53"/>
  <c r="CO119" i="53"/>
  <c r="AE16" i="53"/>
  <c r="AC40" i="53"/>
  <c r="AD40" i="53" s="1"/>
  <c r="AE107" i="53"/>
  <c r="AF111" i="53"/>
  <c r="CO43" i="53"/>
  <c r="AE119" i="53"/>
  <c r="AG9" i="54"/>
  <c r="AG21" i="54"/>
  <c r="AG56" i="54"/>
  <c r="AG67" i="54"/>
  <c r="AG76" i="54"/>
  <c r="AG97" i="54"/>
  <c r="AG104" i="54"/>
  <c r="AG123" i="54"/>
  <c r="AF16" i="53"/>
  <c r="AF59" i="53"/>
  <c r="CM113" i="53"/>
  <c r="AC49" i="53"/>
  <c r="AD49" i="53" s="1"/>
  <c r="AF68" i="53"/>
  <c r="AG107" i="54"/>
  <c r="AC111" i="53"/>
  <c r="AD111" i="53" s="1"/>
  <c r="CO93" i="53"/>
  <c r="CM14" i="53"/>
  <c r="CO97" i="53"/>
  <c r="AE37" i="53"/>
  <c r="AE61" i="53"/>
  <c r="AC56" i="53"/>
  <c r="AD56" i="53" s="1"/>
  <c r="AG51" i="54"/>
  <c r="AE50" i="53"/>
  <c r="AF60" i="53"/>
  <c r="AE108" i="53"/>
  <c r="AC120" i="54"/>
  <c r="AD120" i="54" s="1"/>
  <c r="CM104" i="53"/>
  <c r="AC34" i="53"/>
  <c r="AD34" i="53" s="1"/>
  <c r="AC100" i="53"/>
  <c r="AD100" i="53" s="1"/>
  <c r="CM101" i="53"/>
  <c r="AC37" i="53"/>
  <c r="AD37" i="53" s="1"/>
  <c r="AC103" i="53"/>
  <c r="AD103" i="53" s="1"/>
  <c r="CM71" i="53"/>
  <c r="AF69" i="53"/>
  <c r="AC97" i="53"/>
  <c r="AD97" i="53" s="1"/>
  <c r="W58" i="53"/>
  <c r="W91" i="53"/>
  <c r="AF109" i="53"/>
  <c r="CI75" i="53"/>
  <c r="CG92" i="53"/>
  <c r="W51" i="53"/>
  <c r="AF67" i="53"/>
  <c r="AE123" i="53"/>
  <c r="CI10" i="54"/>
  <c r="CI92" i="53"/>
  <c r="AE36" i="53"/>
  <c r="AE40" i="53"/>
  <c r="W48" i="53"/>
  <c r="AE55" i="53"/>
  <c r="W60" i="53"/>
  <c r="AF123" i="53"/>
  <c r="CI17" i="53"/>
  <c r="CG36" i="53"/>
  <c r="AE113" i="53"/>
  <c r="AF9" i="53"/>
  <c r="AF14" i="53"/>
  <c r="AF71" i="53"/>
  <c r="CI116" i="53"/>
  <c r="CG109" i="53"/>
  <c r="W36" i="53"/>
  <c r="W67" i="53"/>
  <c r="AE100" i="53"/>
  <c r="AE92" i="53"/>
  <c r="AE71" i="53"/>
  <c r="AF33" i="53"/>
  <c r="AF76" i="53"/>
  <c r="W95" i="53"/>
  <c r="AE112" i="53"/>
  <c r="CG95" i="53"/>
  <c r="AE17" i="53"/>
  <c r="AE70" i="53"/>
  <c r="S10" i="53"/>
  <c r="T10" i="53" s="1"/>
  <c r="AE33" i="53"/>
  <c r="W52" i="53"/>
  <c r="AE96" i="53"/>
  <c r="W17" i="53"/>
  <c r="W108" i="53"/>
  <c r="CI123" i="53"/>
  <c r="CG23" i="53"/>
  <c r="AF48" i="53"/>
  <c r="AF96" i="53"/>
  <c r="AF106" i="53"/>
  <c r="AF124" i="53"/>
  <c r="AE84" i="53"/>
  <c r="CG51" i="53"/>
  <c r="AE45" i="53"/>
  <c r="AE68" i="53"/>
  <c r="W103" i="53"/>
  <c r="AE67" i="53"/>
  <c r="CG130" i="53"/>
  <c r="AF45" i="53"/>
  <c r="AE93" i="53"/>
  <c r="CG93" i="53"/>
  <c r="CG116" i="53"/>
  <c r="AF52" i="53"/>
  <c r="AE130" i="53"/>
  <c r="AE95" i="53"/>
  <c r="AF101" i="53"/>
  <c r="AE87" i="53"/>
  <c r="AE116" i="53"/>
  <c r="CG75" i="53"/>
  <c r="AE75" i="53"/>
  <c r="W64" i="53"/>
  <c r="CG98" i="54"/>
  <c r="CG71" i="53"/>
  <c r="AE26" i="53"/>
  <c r="AE23" i="53"/>
  <c r="AG28" i="54"/>
  <c r="AG43" i="54"/>
  <c r="AG54" i="54"/>
  <c r="AG65" i="54"/>
  <c r="AG95" i="54"/>
  <c r="AG102" i="54"/>
  <c r="AG113" i="54"/>
  <c r="AF107" i="53"/>
  <c r="AE115" i="53"/>
  <c r="CO50" i="53"/>
  <c r="P33" i="53"/>
  <c r="M109" i="53"/>
  <c r="P51" i="53"/>
  <c r="O15" i="53"/>
  <c r="M33" i="53"/>
  <c r="I120" i="53"/>
  <c r="CM33" i="53"/>
  <c r="M84" i="53"/>
  <c r="M124" i="53"/>
  <c r="M16" i="53"/>
  <c r="M35" i="53"/>
  <c r="CO44" i="53"/>
  <c r="P50" i="53"/>
  <c r="Q84" i="53"/>
  <c r="O118" i="53"/>
  <c r="P79" i="53"/>
  <c r="O68" i="53"/>
  <c r="O123" i="53"/>
  <c r="Q123" i="53" s="1"/>
  <c r="P49" i="53"/>
  <c r="M96" i="53"/>
  <c r="CM69" i="53"/>
  <c r="O69" i="53"/>
  <c r="M102" i="53"/>
  <c r="O70" i="53"/>
  <c r="P108" i="53"/>
  <c r="CM21" i="53"/>
  <c r="M59" i="53"/>
  <c r="O40" i="53"/>
  <c r="O94" i="53"/>
  <c r="CM40" i="53"/>
  <c r="CO96" i="53"/>
  <c r="P109" i="53"/>
  <c r="K22" i="53"/>
  <c r="L22" i="53" s="1"/>
  <c r="P26" i="53"/>
  <c r="Q26" i="53" s="1"/>
  <c r="CO41" i="53"/>
  <c r="M12" i="53"/>
  <c r="CM26" i="53"/>
  <c r="O49" i="53"/>
  <c r="M26" i="53"/>
  <c r="CM28" i="53"/>
  <c r="M70" i="53"/>
  <c r="CM43" i="53"/>
  <c r="O119" i="53"/>
  <c r="CM59" i="53"/>
  <c r="P97" i="53"/>
  <c r="P119" i="53"/>
  <c r="CO128" i="53"/>
  <c r="O51" i="53"/>
  <c r="O73" i="53"/>
  <c r="P61" i="53"/>
  <c r="O21" i="53"/>
  <c r="Q21" i="53" s="1"/>
  <c r="CM22" i="54"/>
  <c r="CM73" i="53"/>
  <c r="O54" i="53"/>
  <c r="M58" i="53"/>
  <c r="M106" i="53"/>
  <c r="M116" i="53"/>
  <c r="N116" i="53" s="1"/>
  <c r="O28" i="53"/>
  <c r="F74" i="53"/>
  <c r="P130" i="53"/>
  <c r="F119" i="53"/>
  <c r="F75" i="53"/>
  <c r="F113" i="53"/>
  <c r="G128" i="53"/>
  <c r="F82" i="53"/>
  <c r="F53" i="53"/>
  <c r="F33" i="53"/>
  <c r="F114" i="53"/>
  <c r="F123" i="53"/>
  <c r="F95" i="53"/>
  <c r="F102" i="53"/>
  <c r="F38" i="53"/>
  <c r="F92" i="53"/>
  <c r="F54" i="53"/>
  <c r="F60" i="53"/>
  <c r="F52" i="53"/>
  <c r="F34" i="53"/>
  <c r="F84" i="53"/>
  <c r="F118" i="53"/>
  <c r="F59" i="53"/>
  <c r="F37" i="53"/>
  <c r="F94" i="53"/>
  <c r="F56" i="53"/>
  <c r="F79" i="53"/>
  <c r="F105" i="53"/>
  <c r="F117" i="53"/>
  <c r="F91" i="53"/>
  <c r="F69" i="53"/>
  <c r="F78" i="53"/>
  <c r="F51" i="53"/>
  <c r="F50" i="53"/>
  <c r="F71" i="53"/>
  <c r="F77" i="53"/>
  <c r="F36" i="53"/>
  <c r="CI131" i="53"/>
  <c r="F124" i="53"/>
  <c r="F70" i="53"/>
  <c r="F58" i="53"/>
  <c r="P131" i="53"/>
  <c r="F97" i="53"/>
  <c r="F76" i="53"/>
  <c r="F57" i="53"/>
  <c r="F35" i="53"/>
  <c r="G131" i="53"/>
  <c r="F103" i="53"/>
  <c r="F115" i="53"/>
  <c r="F10" i="53"/>
  <c r="D36" i="53"/>
  <c r="F111" i="53"/>
  <c r="Q130" i="54"/>
  <c r="D51" i="53"/>
  <c r="F39" i="53"/>
  <c r="F85" i="53"/>
  <c r="D91" i="53"/>
  <c r="D117" i="53"/>
  <c r="D77" i="53"/>
  <c r="CG128" i="53"/>
  <c r="D55" i="53"/>
  <c r="F41" i="53"/>
  <c r="F63" i="53"/>
  <c r="D94" i="53"/>
  <c r="D110" i="53"/>
  <c r="D79" i="53"/>
  <c r="D37" i="53"/>
  <c r="D59" i="53"/>
  <c r="D111" i="53"/>
  <c r="D118" i="53"/>
  <c r="D73" i="53"/>
  <c r="D112" i="53"/>
  <c r="D58" i="53"/>
  <c r="D92" i="53"/>
  <c r="F67" i="53"/>
  <c r="D124" i="53"/>
  <c r="F106" i="53"/>
  <c r="F107" i="53"/>
  <c r="D96" i="53"/>
  <c r="P115" i="53"/>
  <c r="G124" i="53"/>
  <c r="G96" i="53"/>
  <c r="CI115" i="53"/>
  <c r="O96" i="53"/>
  <c r="CI113" i="53"/>
  <c r="F116" i="53"/>
  <c r="G103" i="53"/>
  <c r="G116" i="53"/>
  <c r="D123" i="53"/>
  <c r="O97" i="53"/>
  <c r="F112" i="53"/>
  <c r="D104" i="53"/>
  <c r="G112" i="53"/>
  <c r="P116" i="53"/>
  <c r="G123" i="53"/>
  <c r="O110" i="53"/>
  <c r="CG104" i="53"/>
  <c r="P91" i="53"/>
  <c r="Q91" i="53" s="1"/>
  <c r="P112" i="53"/>
  <c r="CG123" i="53"/>
  <c r="O37" i="53"/>
  <c r="G76" i="53"/>
  <c r="D81" i="53"/>
  <c r="O77" i="53"/>
  <c r="G33" i="53"/>
  <c r="CG37" i="53"/>
  <c r="CG55" i="53"/>
  <c r="G60" i="53"/>
  <c r="D87" i="53"/>
  <c r="G49" i="53"/>
  <c r="O50" i="53"/>
  <c r="P57" i="53"/>
  <c r="P87" i="53"/>
  <c r="Q87" i="53" s="1"/>
  <c r="O82" i="53"/>
  <c r="O80" i="53"/>
  <c r="F87" i="53"/>
  <c r="CG33" i="53"/>
  <c r="O81" i="53"/>
  <c r="CG87" i="53"/>
  <c r="O34" i="53"/>
  <c r="O85" i="53"/>
  <c r="O59" i="53"/>
  <c r="G81" i="53"/>
  <c r="G38" i="53"/>
  <c r="D56" i="53"/>
  <c r="F73" i="53"/>
  <c r="G77" i="53"/>
  <c r="G55" i="53"/>
  <c r="G73" i="53"/>
  <c r="G54" i="53"/>
  <c r="D34" i="53"/>
  <c r="D78" i="53"/>
  <c r="CI53" i="53"/>
  <c r="D76" i="53"/>
  <c r="D57" i="53"/>
  <c r="P73" i="53"/>
  <c r="D82" i="53"/>
  <c r="P35" i="53"/>
  <c r="P52" i="53"/>
  <c r="CG83" i="54"/>
  <c r="CG86" i="54" s="1"/>
  <c r="CG88" i="54" s="1"/>
  <c r="D53" i="53"/>
  <c r="G78" i="53"/>
  <c r="P78" i="53"/>
  <c r="CI50" i="53"/>
  <c r="D35" i="53"/>
  <c r="G57" i="53"/>
  <c r="P60" i="53"/>
  <c r="D33" i="53"/>
  <c r="O55" i="53"/>
  <c r="P85" i="53"/>
  <c r="F68" i="53"/>
  <c r="O45" i="53"/>
  <c r="CI85" i="53"/>
  <c r="G35" i="53"/>
  <c r="G68" i="53"/>
  <c r="P47" i="53"/>
  <c r="P68" i="53"/>
  <c r="P37" i="53"/>
  <c r="CI84" i="53"/>
  <c r="G17" i="53"/>
  <c r="P18" i="53"/>
  <c r="P19" i="53"/>
  <c r="G19" i="53"/>
  <c r="O20" i="53"/>
  <c r="G12" i="53"/>
  <c r="P20" i="53"/>
  <c r="C10" i="53"/>
  <c r="CG12" i="53"/>
  <c r="P9" i="53"/>
  <c r="P10" i="53" s="1"/>
  <c r="P16" i="53"/>
  <c r="G21" i="53"/>
  <c r="P23" i="53"/>
  <c r="P13" i="53"/>
  <c r="CI25" i="53"/>
  <c r="G14" i="53"/>
  <c r="G8" i="53"/>
  <c r="O13" i="53"/>
  <c r="CK8" i="54"/>
  <c r="CV8" i="54" s="1"/>
  <c r="CK9" i="54"/>
  <c r="CG8" i="53"/>
  <c r="BY123" i="53"/>
  <c r="BS95" i="53"/>
  <c r="BO22" i="53"/>
  <c r="BP22" i="53" s="1"/>
  <c r="BQ98" i="53"/>
  <c r="CA106" i="53"/>
  <c r="CA117" i="53"/>
  <c r="BS117" i="53"/>
  <c r="BQ22" i="53"/>
  <c r="BR22" i="53" s="1"/>
  <c r="CA15" i="53"/>
  <c r="BY51" i="53"/>
  <c r="CA51" i="53"/>
  <c r="BY64" i="53"/>
  <c r="BY81" i="53"/>
  <c r="BW98" i="53"/>
  <c r="CB92" i="53"/>
  <c r="BY95" i="53"/>
  <c r="CA95" i="53"/>
  <c r="CM61" i="53"/>
  <c r="BS38" i="53"/>
  <c r="BS41" i="53"/>
  <c r="CA41" i="53"/>
  <c r="BS54" i="53"/>
  <c r="BY67" i="53"/>
  <c r="CA67" i="53"/>
  <c r="BS70" i="53"/>
  <c r="CB78" i="53"/>
  <c r="BQ120" i="53"/>
  <c r="CB102" i="53"/>
  <c r="CA69" i="53"/>
  <c r="BS69" i="53"/>
  <c r="CA81" i="53"/>
  <c r="CA8" i="53"/>
  <c r="BS8" i="53"/>
  <c r="BS27" i="53"/>
  <c r="BY70" i="53"/>
  <c r="CA70" i="53"/>
  <c r="BY84" i="53"/>
  <c r="BS102" i="53"/>
  <c r="BS20" i="53"/>
  <c r="BS24" i="53"/>
  <c r="BS44" i="53"/>
  <c r="CA44" i="53"/>
  <c r="BY45" i="53"/>
  <c r="CA45" i="53"/>
  <c r="CO92" i="53"/>
  <c r="BY33" i="53"/>
  <c r="BS57" i="53"/>
  <c r="BS74" i="53"/>
  <c r="BY102" i="53"/>
  <c r="BY112" i="53"/>
  <c r="CB75" i="53"/>
  <c r="CO95" i="53"/>
  <c r="BY54" i="53"/>
  <c r="BY87" i="53"/>
  <c r="CB44" i="53"/>
  <c r="BS51" i="53"/>
  <c r="CA13" i="53"/>
  <c r="CG13" i="53"/>
  <c r="BY74" i="53"/>
  <c r="BU83" i="53"/>
  <c r="BV83" i="53" s="1"/>
  <c r="CA74" i="53"/>
  <c r="BS118" i="53"/>
  <c r="CA97" i="53"/>
  <c r="BS97" i="53"/>
  <c r="CA73" i="53"/>
  <c r="BS73" i="53"/>
  <c r="BY61" i="53"/>
  <c r="CI13" i="53"/>
  <c r="CB13" i="53"/>
  <c r="BS47" i="53"/>
  <c r="CA47" i="53"/>
  <c r="CA63" i="53"/>
  <c r="BS63" i="53"/>
  <c r="BO98" i="53"/>
  <c r="BS91" i="53"/>
  <c r="CA91" i="53"/>
  <c r="BY106" i="53"/>
  <c r="BS13" i="53"/>
  <c r="BY17" i="53"/>
  <c r="BW83" i="53"/>
  <c r="BX83" i="53" s="1"/>
  <c r="BW120" i="53"/>
  <c r="BY118" i="53"/>
  <c r="CA118" i="53"/>
  <c r="BY77" i="53"/>
  <c r="CB91" i="53"/>
  <c r="BY115" i="53"/>
  <c r="BS18" i="53"/>
  <c r="BS48" i="53"/>
  <c r="BS114" i="53"/>
  <c r="CA114" i="53"/>
  <c r="CB114" i="53"/>
  <c r="BO120" i="53"/>
  <c r="CA50" i="53"/>
  <c r="BS50" i="53"/>
  <c r="BS66" i="53"/>
  <c r="CA66" i="53"/>
  <c r="BO83" i="53"/>
  <c r="BP83" i="53" s="1"/>
  <c r="BY100" i="53"/>
  <c r="BS131" i="53"/>
  <c r="BY109" i="53"/>
  <c r="BS80" i="53"/>
  <c r="CA94" i="53"/>
  <c r="BS94" i="53"/>
  <c r="BS108" i="53"/>
  <c r="BY48" i="53"/>
  <c r="CA48" i="53"/>
  <c r="BS35" i="53"/>
  <c r="BY92" i="53"/>
  <c r="CA92" i="53"/>
  <c r="CB66" i="53"/>
  <c r="BQ83" i="53"/>
  <c r="BR83" i="53" s="1"/>
  <c r="BS111" i="53"/>
  <c r="CA111" i="53"/>
  <c r="CM41" i="53"/>
  <c r="CG96" i="53"/>
  <c r="CI128" i="53"/>
  <c r="BS16" i="53"/>
  <c r="BY35" i="53"/>
  <c r="BS53" i="53"/>
  <c r="BY57" i="53"/>
  <c r="BS76" i="53"/>
  <c r="BY80" i="53"/>
  <c r="BS101" i="53"/>
  <c r="BY105" i="53"/>
  <c r="BS124" i="53"/>
  <c r="BS21" i="53"/>
  <c r="BS34" i="53"/>
  <c r="BY38" i="53"/>
  <c r="BS56" i="53"/>
  <c r="BY60" i="53"/>
  <c r="BS79" i="53"/>
  <c r="BS104" i="53"/>
  <c r="BY108" i="53"/>
  <c r="BU120" i="53"/>
  <c r="CG76" i="53"/>
  <c r="CI76" i="53"/>
  <c r="BS25" i="53"/>
  <c r="BS128" i="53"/>
  <c r="CO105" i="53"/>
  <c r="BS37" i="53"/>
  <c r="BY41" i="53"/>
  <c r="BS59" i="53"/>
  <c r="BS82" i="53"/>
  <c r="BT82" i="53" s="1"/>
  <c r="BS107" i="53"/>
  <c r="CI73" i="53"/>
  <c r="CO16" i="53"/>
  <c r="BS23" i="53"/>
  <c r="BS14" i="53"/>
  <c r="BY21" i="53"/>
  <c r="BS28" i="53"/>
  <c r="CG64" i="53"/>
  <c r="CO60" i="53"/>
  <c r="CM53" i="53"/>
  <c r="CI97" i="53"/>
  <c r="CM15" i="53"/>
  <c r="CO27" i="53"/>
  <c r="BY14" i="53"/>
  <c r="CB47" i="53"/>
  <c r="CG28" i="53"/>
  <c r="BS12" i="53"/>
  <c r="CB97" i="53"/>
  <c r="CA101" i="53"/>
  <c r="CO14" i="53"/>
  <c r="CM108" i="53"/>
  <c r="BY9" i="53"/>
  <c r="CO15" i="53"/>
  <c r="BC25" i="53"/>
  <c r="BK25" i="53"/>
  <c r="BI36" i="53"/>
  <c r="BK94" i="53"/>
  <c r="BC94" i="53"/>
  <c r="BG22" i="53"/>
  <c r="BH22" i="53" s="1"/>
  <c r="BI45" i="53"/>
  <c r="BL94" i="53"/>
  <c r="CG94" i="53"/>
  <c r="BL61" i="53"/>
  <c r="BI81" i="53"/>
  <c r="BG83" i="53"/>
  <c r="BH83" i="53" s="1"/>
  <c r="BC8" i="53"/>
  <c r="AY22" i="53"/>
  <c r="AZ22" i="53" s="1"/>
  <c r="BK13" i="53"/>
  <c r="BI39" i="53"/>
  <c r="BI48" i="53"/>
  <c r="BC51" i="53"/>
  <c r="BK69" i="53"/>
  <c r="BC69" i="53"/>
  <c r="BC95" i="53"/>
  <c r="BK101" i="53"/>
  <c r="BC101" i="53"/>
  <c r="BC108" i="53"/>
  <c r="BC105" i="53"/>
  <c r="BK9" i="53"/>
  <c r="BM9" i="53" s="1"/>
  <c r="BC35" i="53"/>
  <c r="BL55" i="53"/>
  <c r="BI64" i="53"/>
  <c r="BK84" i="53"/>
  <c r="BI115" i="53"/>
  <c r="BK118" i="53"/>
  <c r="BI118" i="53"/>
  <c r="BK70" i="53"/>
  <c r="BI70" i="53"/>
  <c r="BC15" i="53"/>
  <c r="BC57" i="53"/>
  <c r="AY120" i="53"/>
  <c r="BC66" i="53"/>
  <c r="CM112" i="53"/>
  <c r="BC13" i="53"/>
  <c r="BK39" i="53"/>
  <c r="BC44" i="53"/>
  <c r="BK51" i="53"/>
  <c r="BI51" i="53"/>
  <c r="BC60" i="53"/>
  <c r="BL69" i="53"/>
  <c r="BI87" i="53"/>
  <c r="BI92" i="53"/>
  <c r="BK95" i="53"/>
  <c r="BM95" i="53" s="1"/>
  <c r="BI95" i="53"/>
  <c r="BA98" i="53"/>
  <c r="BL103" i="53"/>
  <c r="BE22" i="53"/>
  <c r="BF22" i="53" s="1"/>
  <c r="BC20" i="53"/>
  <c r="BC118" i="53"/>
  <c r="CO112" i="53"/>
  <c r="BL27" i="53"/>
  <c r="BK56" i="53"/>
  <c r="BC56" i="53"/>
  <c r="BK64" i="53"/>
  <c r="BK73" i="53"/>
  <c r="BC73" i="53"/>
  <c r="BI105" i="53"/>
  <c r="BC24" i="53"/>
  <c r="BC27" i="53"/>
  <c r="BI60" i="53"/>
  <c r="BK34" i="53"/>
  <c r="BC34" i="53"/>
  <c r="BK76" i="53"/>
  <c r="BC76" i="53"/>
  <c r="CM38" i="53"/>
  <c r="BI38" i="53"/>
  <c r="BC74" i="53"/>
  <c r="BI15" i="53"/>
  <c r="BI52" i="53"/>
  <c r="BC48" i="53"/>
  <c r="BK74" i="53"/>
  <c r="BI74" i="53"/>
  <c r="BE83" i="53"/>
  <c r="BF83" i="53" s="1"/>
  <c r="BK97" i="53"/>
  <c r="BC97" i="53"/>
  <c r="BK124" i="53"/>
  <c r="BC124" i="53"/>
  <c r="BC41" i="53"/>
  <c r="BI100" i="53"/>
  <c r="BK53" i="53"/>
  <c r="BC53" i="53"/>
  <c r="CG34" i="53"/>
  <c r="BI17" i="53"/>
  <c r="BI27" i="53"/>
  <c r="BC80" i="53"/>
  <c r="BK102" i="53"/>
  <c r="BL100" i="53"/>
  <c r="BK38" i="53"/>
  <c r="CO42" i="53"/>
  <c r="BL42" i="53"/>
  <c r="BK47" i="53"/>
  <c r="BC47" i="53"/>
  <c r="BL54" i="53"/>
  <c r="BI58" i="53"/>
  <c r="BE98" i="53"/>
  <c r="BL50" i="53"/>
  <c r="BL117" i="53"/>
  <c r="CI117" i="53"/>
  <c r="BC77" i="53"/>
  <c r="CM115" i="53"/>
  <c r="AY10" i="53"/>
  <c r="AZ10" i="53" s="1"/>
  <c r="BL70" i="53"/>
  <c r="BI80" i="53"/>
  <c r="AY83" i="53"/>
  <c r="AZ83" i="53" s="1"/>
  <c r="BL102" i="53"/>
  <c r="BA120" i="53"/>
  <c r="BK114" i="53"/>
  <c r="BC114" i="53"/>
  <c r="BK50" i="53"/>
  <c r="BC50" i="53"/>
  <c r="BA22" i="53"/>
  <c r="BB22" i="53" s="1"/>
  <c r="BC12" i="53"/>
  <c r="CI12" i="53"/>
  <c r="BK15" i="53"/>
  <c r="BI42" i="53"/>
  <c r="BC54" i="53"/>
  <c r="BI67" i="53"/>
  <c r="AY98" i="53"/>
  <c r="BK91" i="53"/>
  <c r="BC91" i="53"/>
  <c r="BG98" i="53"/>
  <c r="BC131" i="53"/>
  <c r="CO61" i="53"/>
  <c r="BK117" i="53"/>
  <c r="BC117" i="53"/>
  <c r="CG117" i="53"/>
  <c r="BA10" i="53"/>
  <c r="BB10" i="53" s="1"/>
  <c r="BK18" i="53"/>
  <c r="BC63" i="53"/>
  <c r="BC70" i="53"/>
  <c r="BA83" i="53"/>
  <c r="BB83" i="53" s="1"/>
  <c r="BC102" i="53"/>
  <c r="BI112" i="53"/>
  <c r="BC38" i="53"/>
  <c r="BI54" i="53"/>
  <c r="CI16" i="53"/>
  <c r="CI95" i="53"/>
  <c r="BC128" i="53"/>
  <c r="CO19" i="53"/>
  <c r="CM63" i="53"/>
  <c r="CO33" i="53"/>
  <c r="BI8" i="53"/>
  <c r="BC16" i="53"/>
  <c r="CO40" i="53"/>
  <c r="CG42" i="53"/>
  <c r="CM111" i="53"/>
  <c r="BC21" i="53"/>
  <c r="BC79" i="53"/>
  <c r="BC104" i="53"/>
  <c r="BE120" i="53"/>
  <c r="CI36" i="53"/>
  <c r="CI124" i="53"/>
  <c r="BC37" i="53"/>
  <c r="BC59" i="53"/>
  <c r="BC82" i="53"/>
  <c r="BC107" i="53"/>
  <c r="CM124" i="53"/>
  <c r="CG112" i="53"/>
  <c r="CG107" i="53"/>
  <c r="CI130" i="53"/>
  <c r="BC14" i="53"/>
  <c r="BL25" i="53"/>
  <c r="BC28" i="53"/>
  <c r="BI47" i="53"/>
  <c r="CG59" i="53"/>
  <c r="CM107" i="53"/>
  <c r="CI119" i="53"/>
  <c r="CM36" i="53"/>
  <c r="BC19" i="53"/>
  <c r="CM119" i="53"/>
  <c r="CG131" i="53"/>
  <c r="BC9" i="53"/>
  <c r="BI23" i="53"/>
  <c r="CM68" i="53"/>
  <c r="BK28" i="53"/>
  <c r="BI82" i="53"/>
  <c r="BL97" i="53"/>
  <c r="CG82" i="53"/>
  <c r="BL53" i="53"/>
  <c r="BK104" i="53"/>
  <c r="CM35" i="53"/>
  <c r="AV45" i="53"/>
  <c r="AU24" i="53"/>
  <c r="AM38" i="53"/>
  <c r="AV103" i="53"/>
  <c r="CG38" i="53"/>
  <c r="CO24" i="53"/>
  <c r="AV24" i="53"/>
  <c r="AS33" i="53"/>
  <c r="AT33" i="53" s="1"/>
  <c r="AU41" i="53"/>
  <c r="AM41" i="53"/>
  <c r="AM60" i="53"/>
  <c r="AS78" i="53"/>
  <c r="AT78" i="53" s="1"/>
  <c r="AQ83" i="53"/>
  <c r="AR83" i="53" s="1"/>
  <c r="AI98" i="53"/>
  <c r="AU91" i="53"/>
  <c r="AM91" i="53"/>
  <c r="AU95" i="53"/>
  <c r="AU118" i="53"/>
  <c r="CI38" i="53"/>
  <c r="AU48" i="53"/>
  <c r="AS55" i="53"/>
  <c r="AT55" i="53" s="1"/>
  <c r="AU63" i="53"/>
  <c r="AM63" i="53"/>
  <c r="AV95" i="53"/>
  <c r="AV104" i="53"/>
  <c r="AM104" i="53"/>
  <c r="AU114" i="53"/>
  <c r="AM114" i="53"/>
  <c r="AV118" i="53"/>
  <c r="AM108" i="53"/>
  <c r="AM15" i="53"/>
  <c r="CG27" i="53"/>
  <c r="AI22" i="53"/>
  <c r="AJ22" i="53" s="1"/>
  <c r="AO22" i="53"/>
  <c r="AP22" i="53" s="1"/>
  <c r="AU44" i="53"/>
  <c r="AM44" i="53"/>
  <c r="AU66" i="53"/>
  <c r="AM66" i="53"/>
  <c r="AS106" i="53"/>
  <c r="AT106" i="53" s="1"/>
  <c r="AU50" i="53"/>
  <c r="CG50" i="53"/>
  <c r="CI57" i="53"/>
  <c r="AV57" i="53"/>
  <c r="AU67" i="53"/>
  <c r="AS67" i="53"/>
  <c r="AT67" i="53" s="1"/>
  <c r="AU45" i="53"/>
  <c r="AS45" i="53"/>
  <c r="AT45" i="53" s="1"/>
  <c r="AS64" i="53"/>
  <c r="AT64" i="53" s="1"/>
  <c r="AU13" i="53"/>
  <c r="AS20" i="53"/>
  <c r="AM57" i="53"/>
  <c r="AS75" i="53"/>
  <c r="AT75" i="53" s="1"/>
  <c r="AM48" i="53"/>
  <c r="CG21" i="53"/>
  <c r="AM21" i="53"/>
  <c r="AU21" i="53"/>
  <c r="AU27" i="53"/>
  <c r="AV91" i="53"/>
  <c r="AV70" i="53"/>
  <c r="CO64" i="53"/>
  <c r="AK22" i="53"/>
  <c r="AL22" i="53" s="1"/>
  <c r="AS36" i="53"/>
  <c r="AT36" i="53" s="1"/>
  <c r="CM51" i="53"/>
  <c r="AS51" i="53"/>
  <c r="AT51" i="53" s="1"/>
  <c r="AV79" i="53"/>
  <c r="AM79" i="53"/>
  <c r="AU111" i="53"/>
  <c r="AM111" i="53"/>
  <c r="AV33" i="53"/>
  <c r="CG65" i="53"/>
  <c r="AU8" i="53"/>
  <c r="AM8" i="53"/>
  <c r="AV34" i="53"/>
  <c r="AM34" i="53"/>
  <c r="AS41" i="53"/>
  <c r="AT41" i="53" s="1"/>
  <c r="AV44" i="53"/>
  <c r="AV56" i="53"/>
  <c r="AM56" i="53"/>
  <c r="AV66" i="53"/>
  <c r="AM102" i="53"/>
  <c r="AV17" i="53"/>
  <c r="AV52" i="53"/>
  <c r="AU62" i="53"/>
  <c r="AV75" i="53"/>
  <c r="AK98" i="53"/>
  <c r="AS58" i="53"/>
  <c r="AT58" i="53" s="1"/>
  <c r="AS63" i="53"/>
  <c r="AT63" i="53" s="1"/>
  <c r="AS81" i="53"/>
  <c r="AT81" i="53" s="1"/>
  <c r="AU94" i="53"/>
  <c r="AM94" i="53"/>
  <c r="AS109" i="53"/>
  <c r="AT109" i="53" s="1"/>
  <c r="AU117" i="53"/>
  <c r="AM117" i="53"/>
  <c r="AS111" i="53"/>
  <c r="AT111" i="53" s="1"/>
  <c r="AO120" i="53"/>
  <c r="AM131" i="53"/>
  <c r="AV114" i="53"/>
  <c r="AU47" i="53"/>
  <c r="AM47" i="53"/>
  <c r="AU51" i="53"/>
  <c r="AU69" i="53"/>
  <c r="AM69" i="53"/>
  <c r="AU74" i="53"/>
  <c r="AS84" i="53"/>
  <c r="AT84" i="53" s="1"/>
  <c r="AM107" i="53"/>
  <c r="AU73" i="53"/>
  <c r="AM50" i="53"/>
  <c r="AM43" i="53"/>
  <c r="AI83" i="53"/>
  <c r="AJ83" i="53" s="1"/>
  <c r="AM95" i="53"/>
  <c r="CM27" i="53"/>
  <c r="AS27" i="53"/>
  <c r="AM65" i="53"/>
  <c r="CM128" i="53"/>
  <c r="AS128" i="53"/>
  <c r="AU40" i="53"/>
  <c r="CI21" i="53"/>
  <c r="AV21" i="53"/>
  <c r="AU70" i="53"/>
  <c r="AO98" i="53"/>
  <c r="AV39" i="53"/>
  <c r="CO39" i="53"/>
  <c r="AM54" i="53"/>
  <c r="AM77" i="53"/>
  <c r="AS123" i="53"/>
  <c r="AT123" i="53" s="1"/>
  <c r="AM37" i="53"/>
  <c r="AU92" i="53"/>
  <c r="AS92" i="53"/>
  <c r="AT92" i="53" s="1"/>
  <c r="AS94" i="53"/>
  <c r="AT94" i="53" s="1"/>
  <c r="AQ120" i="53"/>
  <c r="AM113" i="53"/>
  <c r="AS39" i="53"/>
  <c r="AT39" i="53" s="1"/>
  <c r="CI59" i="53"/>
  <c r="AM59" i="53"/>
  <c r="AM82" i="53"/>
  <c r="AU97" i="53"/>
  <c r="AM105" i="53"/>
  <c r="AV107" i="53"/>
  <c r="AU115" i="53"/>
  <c r="AS115" i="53"/>
  <c r="AT115" i="53" s="1"/>
  <c r="AV20" i="53"/>
  <c r="AS47" i="53"/>
  <c r="AT47" i="53" s="1"/>
  <c r="CG57" i="53"/>
  <c r="AU57" i="53"/>
  <c r="AS61" i="53"/>
  <c r="AT61" i="53" s="1"/>
  <c r="AS69" i="53"/>
  <c r="AT69" i="53" s="1"/>
  <c r="AQ98" i="53"/>
  <c r="AS100" i="53"/>
  <c r="AT100" i="53" s="1"/>
  <c r="AS112" i="53"/>
  <c r="AT112" i="53" s="1"/>
  <c r="AI120" i="53"/>
  <c r="AO83" i="53"/>
  <c r="AP83" i="53" s="1"/>
  <c r="AK120" i="53"/>
  <c r="CO45" i="53"/>
  <c r="CO38" i="53"/>
  <c r="CM58" i="53"/>
  <c r="CM95" i="53"/>
  <c r="CI27" i="53"/>
  <c r="CO58" i="53"/>
  <c r="CG80" i="53"/>
  <c r="CM84" i="53"/>
  <c r="AM23" i="53"/>
  <c r="CM97" i="53"/>
  <c r="AM14" i="53"/>
  <c r="AM28" i="53"/>
  <c r="CM54" i="53"/>
  <c r="CM102" i="53"/>
  <c r="CI40" i="53"/>
  <c r="CI62" i="53"/>
  <c r="CM48" i="53"/>
  <c r="AM19" i="53"/>
  <c r="CO8" i="53"/>
  <c r="CO51" i="53"/>
  <c r="AM12" i="53"/>
  <c r="CM117" i="53"/>
  <c r="CI24" i="53"/>
  <c r="CI70" i="53"/>
  <c r="AS9" i="53"/>
  <c r="CM24" i="53"/>
  <c r="CM70" i="53"/>
  <c r="AE106" i="53"/>
  <c r="AC106" i="53"/>
  <c r="AD106" i="53" s="1"/>
  <c r="AF34" i="53"/>
  <c r="CI34" i="53"/>
  <c r="AC70" i="53"/>
  <c r="AD70" i="53" s="1"/>
  <c r="AF70" i="53"/>
  <c r="CO115" i="53"/>
  <c r="AF115" i="53"/>
  <c r="AC115" i="53"/>
  <c r="AD115" i="53" s="1"/>
  <c r="AF80" i="53"/>
  <c r="W80" i="53"/>
  <c r="CI80" i="53"/>
  <c r="AF36" i="53"/>
  <c r="AC36" i="53"/>
  <c r="AD36" i="53" s="1"/>
  <c r="CO36" i="53"/>
  <c r="AC57" i="53"/>
  <c r="AD57" i="53" s="1"/>
  <c r="CM57" i="53"/>
  <c r="AE111" i="53"/>
  <c r="W111" i="53"/>
  <c r="AC13" i="53"/>
  <c r="Y22" i="53"/>
  <c r="Z22" i="53" s="1"/>
  <c r="AE13" i="53"/>
  <c r="CO13" i="53"/>
  <c r="AA22" i="53"/>
  <c r="AB22" i="53" s="1"/>
  <c r="AF13" i="53"/>
  <c r="CI118" i="53"/>
  <c r="AF118" i="53"/>
  <c r="W118" i="53"/>
  <c r="CO84" i="53"/>
  <c r="AC84" i="53"/>
  <c r="AD84" i="53" s="1"/>
  <c r="AF84" i="53"/>
  <c r="W62" i="53"/>
  <c r="AE62" i="53"/>
  <c r="AE101" i="53"/>
  <c r="W101" i="53"/>
  <c r="S120" i="53"/>
  <c r="CO108" i="53"/>
  <c r="AE124" i="53"/>
  <c r="W124" i="53"/>
  <c r="CG124" i="53"/>
  <c r="CM91" i="53"/>
  <c r="AC91" i="53"/>
  <c r="AD91" i="53" s="1"/>
  <c r="W43" i="53"/>
  <c r="W82" i="53"/>
  <c r="AE14" i="53"/>
  <c r="W14" i="53"/>
  <c r="AE47" i="53"/>
  <c r="W47" i="53"/>
  <c r="AF104" i="53"/>
  <c r="CI104" i="53"/>
  <c r="W53" i="53"/>
  <c r="AF74" i="53"/>
  <c r="CI74" i="53"/>
  <c r="AF102" i="53"/>
  <c r="U120" i="53"/>
  <c r="AE20" i="53"/>
  <c r="AG20" i="53" s="1"/>
  <c r="AC60" i="53"/>
  <c r="AD60" i="53" s="1"/>
  <c r="AE64" i="53"/>
  <c r="W74" i="53"/>
  <c r="S83" i="53"/>
  <c r="T83" i="53" s="1"/>
  <c r="AF17" i="53"/>
  <c r="W24" i="53"/>
  <c r="AE56" i="53"/>
  <c r="CG56" i="53"/>
  <c r="W56" i="53"/>
  <c r="AE21" i="53"/>
  <c r="AG21" i="53" s="1"/>
  <c r="W21" i="53"/>
  <c r="AC47" i="53"/>
  <c r="AD47" i="53" s="1"/>
  <c r="S22" i="53"/>
  <c r="T22" i="53" s="1"/>
  <c r="W15" i="53"/>
  <c r="AE43" i="53"/>
  <c r="AC45" i="53"/>
  <c r="AD45" i="53" s="1"/>
  <c r="AF54" i="53"/>
  <c r="CI54" i="53"/>
  <c r="AF78" i="53"/>
  <c r="AC87" i="53"/>
  <c r="AD87" i="53" s="1"/>
  <c r="CG15" i="53"/>
  <c r="CI82" i="53"/>
  <c r="CM92" i="53"/>
  <c r="CI41" i="53"/>
  <c r="CM39" i="53"/>
  <c r="CN39" i="53" s="1"/>
  <c r="AF8" i="53"/>
  <c r="CI8" i="53"/>
  <c r="U22" i="53"/>
  <c r="V22" i="53" s="1"/>
  <c r="CI18" i="53"/>
  <c r="AF18" i="53"/>
  <c r="AC24" i="53"/>
  <c r="AC39" i="53"/>
  <c r="AD39" i="53" s="1"/>
  <c r="AC41" i="53"/>
  <c r="AD41" i="53" s="1"/>
  <c r="AE51" i="53"/>
  <c r="AC58" i="53"/>
  <c r="AD58" i="53" s="1"/>
  <c r="CM114" i="53"/>
  <c r="AC114" i="53"/>
  <c r="AD114" i="53" s="1"/>
  <c r="AC64" i="53"/>
  <c r="AD64" i="53" s="1"/>
  <c r="AF55" i="53"/>
  <c r="CG85" i="53"/>
  <c r="W85" i="53"/>
  <c r="CI111" i="53"/>
  <c r="CI37" i="53"/>
  <c r="W37" i="53"/>
  <c r="CG54" i="53"/>
  <c r="AE54" i="53"/>
  <c r="W102" i="53"/>
  <c r="W27" i="53"/>
  <c r="AF56" i="53"/>
  <c r="CI56" i="53"/>
  <c r="U83" i="53"/>
  <c r="V83" i="53" s="1"/>
  <c r="CI20" i="53"/>
  <c r="CI15" i="53"/>
  <c r="CI94" i="53"/>
  <c r="W8" i="53"/>
  <c r="W18" i="53"/>
  <c r="AE24" i="53"/>
  <c r="AF37" i="53"/>
  <c r="W54" i="53"/>
  <c r="CG77" i="53"/>
  <c r="AE77" i="53"/>
  <c r="AE79" i="53"/>
  <c r="CG79" i="53"/>
  <c r="W79" i="53"/>
  <c r="CI105" i="53"/>
  <c r="AF105" i="53"/>
  <c r="AE109" i="53"/>
  <c r="AE60" i="53"/>
  <c r="CG60" i="53"/>
  <c r="AC78" i="53"/>
  <c r="AD78" i="53" s="1"/>
  <c r="AE69" i="53"/>
  <c r="CG69" i="53"/>
  <c r="W69" i="53"/>
  <c r="AC80" i="53"/>
  <c r="AD80" i="53" s="1"/>
  <c r="CG20" i="53"/>
  <c r="W65" i="53"/>
  <c r="W76" i="53"/>
  <c r="CI60" i="53"/>
  <c r="AF24" i="53"/>
  <c r="AF27" i="53"/>
  <c r="AE58" i="53"/>
  <c r="AC69" i="53"/>
  <c r="AD69" i="53" s="1"/>
  <c r="AF79" i="53"/>
  <c r="CI79" i="53"/>
  <c r="Y83" i="53"/>
  <c r="Z83" i="53" s="1"/>
  <c r="CG97" i="53"/>
  <c r="AE97" i="53"/>
  <c r="AC102" i="53"/>
  <c r="AD102" i="53" s="1"/>
  <c r="W110" i="53"/>
  <c r="CG110" i="53"/>
  <c r="CG14" i="53"/>
  <c r="CM60" i="53"/>
  <c r="AE38" i="53"/>
  <c r="AF50" i="53"/>
  <c r="AF58" i="53"/>
  <c r="W63" i="53"/>
  <c r="AE74" i="53"/>
  <c r="CI77" i="53"/>
  <c r="AF77" i="53"/>
  <c r="AA83" i="53"/>
  <c r="AB83" i="53" s="1"/>
  <c r="AE85" i="53"/>
  <c r="AC92" i="53"/>
  <c r="AD92" i="53" s="1"/>
  <c r="AF95" i="53"/>
  <c r="AA120" i="53"/>
  <c r="W105" i="53"/>
  <c r="W41" i="53"/>
  <c r="AE118" i="53"/>
  <c r="W35" i="53"/>
  <c r="CG53" i="53"/>
  <c r="CO55" i="53"/>
  <c r="AC8" i="53"/>
  <c r="AE25" i="53"/>
  <c r="CG25" i="53"/>
  <c r="AC33" i="53"/>
  <c r="AD33" i="53" s="1"/>
  <c r="W50" i="53"/>
  <c r="AE57" i="53"/>
  <c r="AE65" i="53"/>
  <c r="AC67" i="53"/>
  <c r="AD67" i="53" s="1"/>
  <c r="AF97" i="53"/>
  <c r="AE117" i="53"/>
  <c r="W117" i="53"/>
  <c r="CI114" i="53"/>
  <c r="AF114" i="53"/>
  <c r="AF38" i="53"/>
  <c r="CO54" i="53"/>
  <c r="CM105" i="53"/>
  <c r="AC105" i="53"/>
  <c r="AD105" i="53" s="1"/>
  <c r="CM66" i="53"/>
  <c r="AC66" i="53"/>
  <c r="AD66" i="53" s="1"/>
  <c r="AF51" i="53"/>
  <c r="CI51" i="53"/>
  <c r="Y98" i="53"/>
  <c r="AF82" i="53"/>
  <c r="AE94" i="53"/>
  <c r="W94" i="53"/>
  <c r="CG73" i="53"/>
  <c r="CM109" i="53"/>
  <c r="CI69" i="53"/>
  <c r="CO17" i="53"/>
  <c r="CM42" i="53"/>
  <c r="W25" i="53"/>
  <c r="W44" i="53"/>
  <c r="AC54" i="53"/>
  <c r="AD54" i="53" s="1"/>
  <c r="AC81" i="53"/>
  <c r="AD81" i="53" s="1"/>
  <c r="AC112" i="53"/>
  <c r="AD112" i="53" s="1"/>
  <c r="AF117" i="53"/>
  <c r="W131" i="53"/>
  <c r="CG35" i="53"/>
  <c r="CO109" i="53"/>
  <c r="AC25" i="53"/>
  <c r="CM25" i="53"/>
  <c r="W38" i="53"/>
  <c r="AC44" i="53"/>
  <c r="AD44" i="53" s="1"/>
  <c r="CM44" i="53"/>
  <c r="W59" i="53"/>
  <c r="AC63" i="53"/>
  <c r="AD63" i="53" s="1"/>
  <c r="AE66" i="53"/>
  <c r="W70" i="53"/>
  <c r="AF73" i="53"/>
  <c r="S98" i="53"/>
  <c r="CG91" i="53"/>
  <c r="AE91" i="53"/>
  <c r="AF108" i="53"/>
  <c r="CG114" i="53"/>
  <c r="AE114" i="53"/>
  <c r="W114" i="53"/>
  <c r="CI35" i="53"/>
  <c r="CM47" i="53"/>
  <c r="W16" i="53"/>
  <c r="W57" i="53"/>
  <c r="W73" i="53"/>
  <c r="AE81" i="53"/>
  <c r="AF100" i="53"/>
  <c r="AE34" i="53"/>
  <c r="W34" i="53"/>
  <c r="AC38" i="53"/>
  <c r="AD38" i="53" s="1"/>
  <c r="AE80" i="53"/>
  <c r="CI91" i="53"/>
  <c r="AF91" i="53"/>
  <c r="CG113" i="53"/>
  <c r="CI43" i="53"/>
  <c r="CM64" i="53"/>
  <c r="AF42" i="53"/>
  <c r="AF64" i="53"/>
  <c r="AF87" i="53"/>
  <c r="AF112" i="53"/>
  <c r="CO94" i="53"/>
  <c r="CI107" i="53"/>
  <c r="CO48" i="53"/>
  <c r="W104" i="53"/>
  <c r="AC108" i="53"/>
  <c r="AD108" i="53" s="1"/>
  <c r="Y120" i="53"/>
  <c r="CO69" i="53"/>
  <c r="AE128" i="53"/>
  <c r="CO118" i="53"/>
  <c r="CO111" i="53"/>
  <c r="W28" i="53"/>
  <c r="CI102" i="53"/>
  <c r="W19" i="53"/>
  <c r="CM123" i="53"/>
  <c r="W9" i="53"/>
  <c r="AC23" i="53"/>
  <c r="CO123" i="53"/>
  <c r="CG9" i="53"/>
  <c r="CI23" i="53"/>
  <c r="W12" i="53"/>
  <c r="CM67" i="53"/>
  <c r="CO103" i="53"/>
  <c r="CG49" i="53"/>
  <c r="CO67" i="53"/>
  <c r="P94" i="53"/>
  <c r="CM106" i="53"/>
  <c r="P113" i="53"/>
  <c r="Q113" i="53" s="1"/>
  <c r="P114" i="53"/>
  <c r="O92" i="53"/>
  <c r="CO106" i="53"/>
  <c r="O115" i="53"/>
  <c r="M91" i="53"/>
  <c r="M103" i="53"/>
  <c r="M114" i="53"/>
  <c r="CM110" i="53"/>
  <c r="P107" i="53"/>
  <c r="CO102" i="53"/>
  <c r="P117" i="53"/>
  <c r="O114" i="53"/>
  <c r="M110" i="53"/>
  <c r="CO110" i="53"/>
  <c r="O107" i="53"/>
  <c r="O104" i="53"/>
  <c r="Q104" i="53" s="1"/>
  <c r="M100" i="53"/>
  <c r="M123" i="53"/>
  <c r="I98" i="53"/>
  <c r="CM100" i="53"/>
  <c r="P106" i="53"/>
  <c r="Q106" i="53" s="1"/>
  <c r="P111" i="53"/>
  <c r="M92" i="53"/>
  <c r="M104" i="53"/>
  <c r="M115" i="53"/>
  <c r="CO100" i="53"/>
  <c r="M94" i="53"/>
  <c r="M95" i="53"/>
  <c r="P110" i="53"/>
  <c r="CM94" i="53"/>
  <c r="CO113" i="53"/>
  <c r="O117" i="53"/>
  <c r="CM118" i="53"/>
  <c r="M117" i="53"/>
  <c r="CM103" i="53"/>
  <c r="O111" i="53"/>
  <c r="K120" i="53"/>
  <c r="P67" i="53"/>
  <c r="CM56" i="53"/>
  <c r="M34" i="53"/>
  <c r="M45" i="53"/>
  <c r="M56" i="53"/>
  <c r="M67" i="53"/>
  <c r="P48" i="53"/>
  <c r="Q48" i="53" s="1"/>
  <c r="CO56" i="53"/>
  <c r="CO59" i="53"/>
  <c r="CM87" i="53"/>
  <c r="M75" i="53"/>
  <c r="I83" i="53"/>
  <c r="J83" i="53" s="1"/>
  <c r="CM34" i="53"/>
  <c r="CO35" i="53"/>
  <c r="O38" i="53"/>
  <c r="CM52" i="53"/>
  <c r="O78" i="53"/>
  <c r="CO87" i="53"/>
  <c r="M49" i="53"/>
  <c r="M60" i="53"/>
  <c r="M71" i="53"/>
  <c r="CO85" i="53"/>
  <c r="M37" i="53"/>
  <c r="CO37" i="53"/>
  <c r="CO52" i="53"/>
  <c r="CO70" i="53"/>
  <c r="O79" i="53"/>
  <c r="K83" i="53"/>
  <c r="L83" i="53" s="1"/>
  <c r="M42" i="53"/>
  <c r="O41" i="53"/>
  <c r="CM50" i="53"/>
  <c r="O60" i="53"/>
  <c r="M74" i="53"/>
  <c r="M78" i="53"/>
  <c r="O76" i="53"/>
  <c r="CO46" i="53"/>
  <c r="O56" i="53"/>
  <c r="Q56" i="53" s="1"/>
  <c r="O75" i="53"/>
  <c r="P64" i="53"/>
  <c r="CM49" i="53"/>
  <c r="M76" i="53"/>
  <c r="O63" i="53"/>
  <c r="M64" i="53"/>
  <c r="P34" i="53"/>
  <c r="CM45" i="53"/>
  <c r="O53" i="53"/>
  <c r="P59" i="53"/>
  <c r="P70" i="53"/>
  <c r="M39" i="53"/>
  <c r="M50" i="53"/>
  <c r="M61" i="53"/>
  <c r="P45" i="53"/>
  <c r="M85" i="53"/>
  <c r="O67" i="53"/>
  <c r="O52" i="53"/>
  <c r="P74" i="53"/>
  <c r="M48" i="53"/>
  <c r="O42" i="53"/>
  <c r="P71" i="53"/>
  <c r="CM18" i="53"/>
  <c r="O17" i="53"/>
  <c r="CM17" i="53"/>
  <c r="CO18" i="53"/>
  <c r="CM19" i="53"/>
  <c r="M19" i="53"/>
  <c r="K10" i="53"/>
  <c r="L10" i="53" s="1"/>
  <c r="CO9" i="53"/>
  <c r="CM20" i="53"/>
  <c r="M20" i="53"/>
  <c r="CO20" i="53"/>
  <c r="M13" i="53"/>
  <c r="P17" i="53"/>
  <c r="M9" i="53"/>
  <c r="I10" i="53"/>
  <c r="J10" i="53" s="1"/>
  <c r="I22" i="53"/>
  <c r="J22" i="53" s="1"/>
  <c r="O12" i="53"/>
  <c r="O18" i="53"/>
  <c r="M23" i="53"/>
  <c r="CM13" i="53"/>
  <c r="O9" i="53"/>
  <c r="F48" i="53"/>
  <c r="G100" i="53"/>
  <c r="G101" i="53"/>
  <c r="P102" i="53"/>
  <c r="P103" i="53"/>
  <c r="CI108" i="53"/>
  <c r="CI109" i="53"/>
  <c r="CI100" i="53"/>
  <c r="F108" i="53"/>
  <c r="F109" i="53"/>
  <c r="F110" i="53"/>
  <c r="F100" i="53"/>
  <c r="G110" i="53"/>
  <c r="E120" i="53"/>
  <c r="CI101" i="53"/>
  <c r="P42" i="53"/>
  <c r="F43" i="53"/>
  <c r="F64" i="53"/>
  <c r="F44" i="53"/>
  <c r="CI45" i="53"/>
  <c r="G64" i="53"/>
  <c r="CI66" i="53"/>
  <c r="G71" i="53"/>
  <c r="G67" i="53"/>
  <c r="F42" i="53"/>
  <c r="P39" i="53"/>
  <c r="F62" i="53"/>
  <c r="CI64" i="53"/>
  <c r="CI44" i="53"/>
  <c r="F61" i="53"/>
  <c r="CI65" i="53"/>
  <c r="F65" i="53"/>
  <c r="G46" i="53"/>
  <c r="G42" i="53"/>
  <c r="G63" i="53"/>
  <c r="F45" i="53"/>
  <c r="P62" i="53"/>
  <c r="P63" i="53"/>
  <c r="F66" i="53"/>
  <c r="G47" i="53"/>
  <c r="CI61" i="53"/>
  <c r="P41" i="53"/>
  <c r="P43" i="53"/>
  <c r="G45" i="53"/>
  <c r="CI48" i="53"/>
  <c r="G48" i="53"/>
  <c r="CI47" i="53"/>
  <c r="CI49" i="53"/>
  <c r="CI67" i="53"/>
  <c r="F40" i="53"/>
  <c r="CI63" i="53"/>
  <c r="P40" i="53"/>
  <c r="G62" i="53"/>
  <c r="G65" i="53"/>
  <c r="F46" i="53"/>
  <c r="G52" i="53"/>
  <c r="G41" i="53"/>
  <c r="CI39" i="53"/>
  <c r="F49" i="53"/>
  <c r="D108" i="53"/>
  <c r="CG108" i="53"/>
  <c r="O100" i="53"/>
  <c r="Q100" i="53" s="1"/>
  <c r="CG101" i="53"/>
  <c r="CG105" i="53"/>
  <c r="O101" i="53"/>
  <c r="CG102" i="53"/>
  <c r="D105" i="53"/>
  <c r="G108" i="53"/>
  <c r="G105" i="53"/>
  <c r="O103" i="53"/>
  <c r="D102" i="53"/>
  <c r="D106" i="53"/>
  <c r="CG111" i="53"/>
  <c r="D101" i="53"/>
  <c r="D109" i="53"/>
  <c r="G111" i="53"/>
  <c r="G102" i="53"/>
  <c r="G106" i="53"/>
  <c r="CG106" i="53"/>
  <c r="G109" i="53"/>
  <c r="D100" i="53"/>
  <c r="CG100" i="53"/>
  <c r="C120" i="53"/>
  <c r="D103" i="53"/>
  <c r="G87" i="53"/>
  <c r="D66" i="53"/>
  <c r="O61" i="53"/>
  <c r="O65" i="53"/>
  <c r="G66" i="53"/>
  <c r="D40" i="53"/>
  <c r="CG46" i="53"/>
  <c r="CG43" i="53"/>
  <c r="G69" i="53"/>
  <c r="O39" i="53"/>
  <c r="CG40" i="53"/>
  <c r="CG47" i="53"/>
  <c r="CG39" i="53"/>
  <c r="G61" i="53"/>
  <c r="CG62" i="53"/>
  <c r="G39" i="53"/>
  <c r="G40" i="53"/>
  <c r="D44" i="53"/>
  <c r="O46" i="53"/>
  <c r="D46" i="53"/>
  <c r="CG66" i="53"/>
  <c r="O43" i="53"/>
  <c r="CG48" i="53"/>
  <c r="CG52" i="53"/>
  <c r="D63" i="53"/>
  <c r="CG63" i="53"/>
  <c r="D70" i="53"/>
  <c r="CG41" i="53"/>
  <c r="G44" i="53"/>
  <c r="CG44" i="53"/>
  <c r="D47" i="53"/>
  <c r="D52" i="53"/>
  <c r="O62" i="53"/>
  <c r="G43" i="53"/>
  <c r="G70" i="53"/>
  <c r="CG61" i="53"/>
  <c r="D41" i="53"/>
  <c r="D67" i="53"/>
  <c r="CG67" i="53"/>
  <c r="CG70" i="53"/>
  <c r="O64" i="53"/>
  <c r="D48" i="53"/>
  <c r="CG45" i="53"/>
  <c r="D62" i="53"/>
  <c r="D64" i="53"/>
  <c r="G18" i="53"/>
  <c r="CG18" i="53"/>
  <c r="CV59" i="44"/>
  <c r="CL59" i="44"/>
  <c r="CI132" i="44"/>
  <c r="CJ29" i="44"/>
  <c r="CL38" i="44"/>
  <c r="CV38" i="44"/>
  <c r="CX38" i="44" s="1"/>
  <c r="CW61" i="44"/>
  <c r="CR61" i="44"/>
  <c r="CJ59" i="44"/>
  <c r="CV81" i="44"/>
  <c r="CL81" i="44"/>
  <c r="CV113" i="44"/>
  <c r="CX113" i="44" s="1"/>
  <c r="CL113" i="44"/>
  <c r="CL115" i="44"/>
  <c r="CB29" i="44"/>
  <c r="CB165" i="44" s="1"/>
  <c r="CV53" i="44"/>
  <c r="CL53" i="44"/>
  <c r="CV71" i="44"/>
  <c r="CX71" i="44" s="1"/>
  <c r="CL71" i="44"/>
  <c r="CJ113" i="44"/>
  <c r="CK12" i="44"/>
  <c r="CW38" i="44"/>
  <c r="CR38" i="44"/>
  <c r="P83" i="44"/>
  <c r="P86" i="44" s="1"/>
  <c r="P88" i="44" s="1"/>
  <c r="Q73" i="44"/>
  <c r="G132" i="44"/>
  <c r="H29" i="44"/>
  <c r="CQ12" i="44"/>
  <c r="CM22" i="44"/>
  <c r="CM29" i="44" s="1"/>
  <c r="CX23" i="44"/>
  <c r="CW41" i="44"/>
  <c r="CR41" i="44"/>
  <c r="G86" i="44"/>
  <c r="H86" i="44" s="1"/>
  <c r="H83" i="44"/>
  <c r="CV42" i="44"/>
  <c r="CX42" i="44" s="1"/>
  <c r="CL42" i="44"/>
  <c r="AG22" i="44"/>
  <c r="AG29" i="44" s="1"/>
  <c r="CR71" i="44"/>
  <c r="CW71" i="44"/>
  <c r="BH10" i="44"/>
  <c r="BG29" i="44"/>
  <c r="AO165" i="44"/>
  <c r="AO132" i="44"/>
  <c r="AP29" i="44"/>
  <c r="BL121" i="44"/>
  <c r="AF132" i="44"/>
  <c r="CW52" i="44"/>
  <c r="CR52" i="44"/>
  <c r="CR67" i="44"/>
  <c r="CW67" i="44"/>
  <c r="CX67" i="44" s="1"/>
  <c r="CL35" i="44"/>
  <c r="CV35" i="44"/>
  <c r="CW54" i="44"/>
  <c r="CX54" i="44" s="1"/>
  <c r="CR54" i="44"/>
  <c r="CR62" i="44"/>
  <c r="CW62" i="44"/>
  <c r="CX62" i="44" s="1"/>
  <c r="CL66" i="44"/>
  <c r="CV66" i="44"/>
  <c r="CX66" i="44" s="1"/>
  <c r="O132" i="44"/>
  <c r="CH64" i="44"/>
  <c r="CK64" i="44"/>
  <c r="L120" i="44"/>
  <c r="BE29" i="44"/>
  <c r="BI10" i="44"/>
  <c r="AF165" i="44"/>
  <c r="AS22" i="44"/>
  <c r="AT22" i="44" s="1"/>
  <c r="CH66" i="44"/>
  <c r="CW55" i="44"/>
  <c r="CX55" i="44" s="1"/>
  <c r="CR55" i="44"/>
  <c r="BM29" i="44"/>
  <c r="K132" i="44"/>
  <c r="CW64" i="44"/>
  <c r="CR64" i="44"/>
  <c r="CA29" i="44"/>
  <c r="X10" i="44"/>
  <c r="AT12" i="44"/>
  <c r="CB22" i="44"/>
  <c r="CM74" i="44"/>
  <c r="CQ33" i="44"/>
  <c r="CN33" i="44"/>
  <c r="I29" i="44"/>
  <c r="M10" i="44"/>
  <c r="J10" i="44"/>
  <c r="CQ13" i="44"/>
  <c r="CW13" i="44" s="1"/>
  <c r="CX13" i="44" s="1"/>
  <c r="CG22" i="44"/>
  <c r="CG29" i="44" s="1"/>
  <c r="K88" i="44"/>
  <c r="L86" i="44"/>
  <c r="AW9" i="44"/>
  <c r="AU10" i="44"/>
  <c r="AU29" i="44" s="1"/>
  <c r="P22" i="44"/>
  <c r="P29" i="44" s="1"/>
  <c r="CX40" i="44"/>
  <c r="BM100" i="44"/>
  <c r="BM120" i="44" s="1"/>
  <c r="BM165" i="44" s="1"/>
  <c r="BK120" i="44"/>
  <c r="N120" i="44"/>
  <c r="CV33" i="44"/>
  <c r="CL33" i="44"/>
  <c r="BU169" i="44"/>
  <c r="BV121" i="44"/>
  <c r="AM29" i="44"/>
  <c r="AN10" i="44"/>
  <c r="CN52" i="44"/>
  <c r="Q16" i="44"/>
  <c r="CL40" i="44"/>
  <c r="N101" i="44"/>
  <c r="CV52" i="44"/>
  <c r="CX52" i="44" s="1"/>
  <c r="CL52" i="44"/>
  <c r="CX9" i="44"/>
  <c r="CV10" i="44"/>
  <c r="BL29" i="44"/>
  <c r="BL165" i="44" s="1"/>
  <c r="CW40" i="44"/>
  <c r="CR40" i="44"/>
  <c r="CW44" i="44"/>
  <c r="CX44" i="44" s="1"/>
  <c r="CR44" i="44"/>
  <c r="CR57" i="44"/>
  <c r="CW57" i="44"/>
  <c r="BO121" i="44"/>
  <c r="AC120" i="44"/>
  <c r="AD100" i="44"/>
  <c r="CO132" i="44"/>
  <c r="CP29" i="44"/>
  <c r="Q22" i="44"/>
  <c r="Q29" i="44" s="1"/>
  <c r="CX45" i="44"/>
  <c r="CK47" i="44"/>
  <c r="CH47" i="44"/>
  <c r="AV10" i="44"/>
  <c r="AV29" i="44" s="1"/>
  <c r="CN40" i="44"/>
  <c r="CV70" i="44"/>
  <c r="CL70" i="44"/>
  <c r="CW75" i="44"/>
  <c r="CX75" i="44" s="1"/>
  <c r="BP98" i="44"/>
  <c r="CC22" i="44"/>
  <c r="AQ132" i="44"/>
  <c r="AW8" i="44"/>
  <c r="BK22" i="44"/>
  <c r="CH42" i="44"/>
  <c r="CA22" i="44"/>
  <c r="CH58" i="44"/>
  <c r="CI83" i="44"/>
  <c r="AM120" i="44"/>
  <c r="AM121" i="44" s="1"/>
  <c r="CC8" i="44"/>
  <c r="CC10" i="44" s="1"/>
  <c r="CC29" i="44" s="1"/>
  <c r="CK16" i="44"/>
  <c r="CV16" i="44" s="1"/>
  <c r="CX16" i="44" s="1"/>
  <c r="CP44" i="44"/>
  <c r="CH53" i="44"/>
  <c r="CL58" i="44"/>
  <c r="CK79" i="44"/>
  <c r="CJ79" i="44"/>
  <c r="CQ81" i="44"/>
  <c r="CQ47" i="44"/>
  <c r="CN47" i="44"/>
  <c r="CQ115" i="44"/>
  <c r="CN115" i="44"/>
  <c r="AM167" i="44"/>
  <c r="AN98" i="44"/>
  <c r="AV22" i="44"/>
  <c r="CH37" i="44"/>
  <c r="CG83" i="44"/>
  <c r="T10" i="44"/>
  <c r="BS10" i="44"/>
  <c r="AC22" i="44"/>
  <c r="AD22" i="44" s="1"/>
  <c r="CH48" i="44"/>
  <c r="CH60" i="44"/>
  <c r="CX61" i="44"/>
  <c r="AG83" i="44"/>
  <c r="AG86" i="44" s="1"/>
  <c r="AG88" i="44" s="1"/>
  <c r="CW91" i="44"/>
  <c r="CQ98" i="44"/>
  <c r="CW95" i="44"/>
  <c r="CX95" i="44" s="1"/>
  <c r="CR95" i="44"/>
  <c r="BY22" i="44"/>
  <c r="BZ22" i="44" s="1"/>
  <c r="CK39" i="44"/>
  <c r="CH39" i="44"/>
  <c r="AJ10" i="44"/>
  <c r="AN97" i="44"/>
  <c r="CW42" i="44"/>
  <c r="CR42" i="44"/>
  <c r="AG75" i="44"/>
  <c r="BM92" i="44"/>
  <c r="BM98" i="44" s="1"/>
  <c r="AS29" i="44"/>
  <c r="AT10" i="44"/>
  <c r="BM12" i="44"/>
  <c r="BM22" i="44" s="1"/>
  <c r="CK41" i="44"/>
  <c r="CR51" i="44"/>
  <c r="CW79" i="44"/>
  <c r="CR79" i="44"/>
  <c r="AZ86" i="44"/>
  <c r="AY88" i="44"/>
  <c r="CO143" i="44"/>
  <c r="CO121" i="44"/>
  <c r="CP121" i="44" s="1"/>
  <c r="CV68" i="44"/>
  <c r="CX68" i="44" s="1"/>
  <c r="CL68" i="44"/>
  <c r="AA169" i="44"/>
  <c r="CH81" i="44"/>
  <c r="CQ8" i="44"/>
  <c r="BU132" i="44"/>
  <c r="BU165" i="44"/>
  <c r="BV29" i="44"/>
  <c r="BS22" i="44"/>
  <c r="BT22" i="44" s="1"/>
  <c r="AE22" i="44"/>
  <c r="AE29" i="44" s="1"/>
  <c r="BI22" i="44"/>
  <c r="BJ22" i="44" s="1"/>
  <c r="AI29" i="44"/>
  <c r="BO29" i="44"/>
  <c r="CK65" i="44"/>
  <c r="CN79" i="44"/>
  <c r="AZ83" i="44"/>
  <c r="CR91" i="44"/>
  <c r="AW12" i="44"/>
  <c r="AW22" i="44" s="1"/>
  <c r="S29" i="44"/>
  <c r="S167" i="44" s="1"/>
  <c r="CK51" i="44"/>
  <c r="CL108" i="44"/>
  <c r="CV108" i="44"/>
  <c r="CN39" i="44"/>
  <c r="CN42" i="44"/>
  <c r="W22" i="44"/>
  <c r="X22" i="44" s="1"/>
  <c r="CL48" i="44"/>
  <c r="AM83" i="44"/>
  <c r="BY83" i="44"/>
  <c r="BZ73" i="44"/>
  <c r="CA83" i="44"/>
  <c r="CA86" i="44" s="1"/>
  <c r="CA88" i="44" s="1"/>
  <c r="CV77" i="44"/>
  <c r="CX77" i="44" s="1"/>
  <c r="CL77" i="44"/>
  <c r="BB86" i="44"/>
  <c r="BA88" i="44"/>
  <c r="AQ125" i="44"/>
  <c r="AR125" i="44" s="1"/>
  <c r="AQ163" i="44"/>
  <c r="BI121" i="44"/>
  <c r="CX91" i="44"/>
  <c r="BL86" i="44"/>
  <c r="BL88" i="44" s="1"/>
  <c r="Y86" i="44"/>
  <c r="Z83" i="44"/>
  <c r="AB121" i="44"/>
  <c r="CR66" i="44"/>
  <c r="CR45" i="44"/>
  <c r="CW68" i="44"/>
  <c r="BW29" i="44"/>
  <c r="X12" i="44"/>
  <c r="AK29" i="44"/>
  <c r="AK165" i="44" s="1"/>
  <c r="CV34" i="44"/>
  <c r="CX34" i="44" s="1"/>
  <c r="CH38" i="44"/>
  <c r="CN41" i="44"/>
  <c r="CQ53" i="44"/>
  <c r="CN53" i="44"/>
  <c r="AG64" i="44"/>
  <c r="AN73" i="44"/>
  <c r="CH77" i="44"/>
  <c r="BB83" i="44"/>
  <c r="AR88" i="44"/>
  <c r="CR102" i="44"/>
  <c r="CW102" i="44"/>
  <c r="CX102" i="44" s="1"/>
  <c r="CK109" i="44"/>
  <c r="CH109" i="44"/>
  <c r="Y132" i="44"/>
  <c r="Y165" i="44"/>
  <c r="Y169" i="44"/>
  <c r="Z29" i="44"/>
  <c r="AY29" i="44"/>
  <c r="BX10" i="44"/>
  <c r="CL69" i="44"/>
  <c r="CB86" i="44"/>
  <c r="CB88" i="44" s="1"/>
  <c r="W83" i="44"/>
  <c r="F86" i="44"/>
  <c r="E88" i="44"/>
  <c r="BU125" i="44"/>
  <c r="BV125" i="44" s="1"/>
  <c r="BU163" i="44"/>
  <c r="BY88" i="44"/>
  <c r="BV88" i="44"/>
  <c r="CA120" i="44"/>
  <c r="CL49" i="44"/>
  <c r="CV49" i="44"/>
  <c r="CX49" i="44" s="1"/>
  <c r="AG100" i="44"/>
  <c r="AG120" i="44" s="1"/>
  <c r="AE120" i="44"/>
  <c r="AE86" i="44"/>
  <c r="AE88" i="44" s="1"/>
  <c r="CQ35" i="44"/>
  <c r="CW39" i="44"/>
  <c r="CR39" i="44"/>
  <c r="BM83" i="44"/>
  <c r="AJ121" i="44"/>
  <c r="Z10" i="44"/>
  <c r="AZ10" i="44"/>
  <c r="BY10" i="44"/>
  <c r="CH33" i="44"/>
  <c r="CV46" i="44"/>
  <c r="CH52" i="44"/>
  <c r="CK57" i="44"/>
  <c r="CR63" i="44"/>
  <c r="CQ69" i="44"/>
  <c r="CN69" i="44"/>
  <c r="CJ71" i="44"/>
  <c r="H73" i="44"/>
  <c r="CC73" i="44"/>
  <c r="CC83" i="44" s="1"/>
  <c r="CC86" i="44" s="1"/>
  <c r="CC88" i="44" s="1"/>
  <c r="X79" i="44"/>
  <c r="F83" i="44"/>
  <c r="BE86" i="44"/>
  <c r="BF83" i="44"/>
  <c r="BV86" i="44"/>
  <c r="CX123" i="44"/>
  <c r="BK10" i="44"/>
  <c r="CL37" i="44"/>
  <c r="CN61" i="44"/>
  <c r="CQ70" i="44"/>
  <c r="CV76" i="44"/>
  <c r="CL76" i="44"/>
  <c r="BB121" i="44"/>
  <c r="C132" i="44"/>
  <c r="D29" i="44"/>
  <c r="AA29" i="44"/>
  <c r="BA29" i="44"/>
  <c r="BA169" i="44" s="1"/>
  <c r="CR43" i="44"/>
  <c r="CW46" i="44"/>
  <c r="CQ50" i="44"/>
  <c r="CN50" i="44"/>
  <c r="CV63" i="44"/>
  <c r="CX63" i="44" s="1"/>
  <c r="CH73" i="44"/>
  <c r="CK73" i="44"/>
  <c r="BW163" i="44"/>
  <c r="BX88" i="44"/>
  <c r="BJ98" i="44"/>
  <c r="C165" i="44"/>
  <c r="BU167" i="44"/>
  <c r="BV98" i="44"/>
  <c r="U132" i="44"/>
  <c r="U165" i="44"/>
  <c r="U169" i="44"/>
  <c r="V29" i="44"/>
  <c r="D10" i="44"/>
  <c r="AB10" i="44"/>
  <c r="BB10" i="44"/>
  <c r="CV36" i="44"/>
  <c r="CX36" i="44" s="1"/>
  <c r="CJ40" i="44"/>
  <c r="CV60" i="44"/>
  <c r="CX60" i="44" s="1"/>
  <c r="AU83" i="44"/>
  <c r="AU86" i="44" s="1"/>
  <c r="AU88" i="44" s="1"/>
  <c r="AW73" i="44"/>
  <c r="AW83" i="44" s="1"/>
  <c r="AW86" i="44" s="1"/>
  <c r="AW88" i="44" s="1"/>
  <c r="CV80" i="44"/>
  <c r="CX80" i="44" s="1"/>
  <c r="CL80" i="44"/>
  <c r="BX86" i="44"/>
  <c r="G120" i="44"/>
  <c r="H101" i="44"/>
  <c r="CV112" i="44"/>
  <c r="CX112" i="44" s="1"/>
  <c r="CL112" i="44"/>
  <c r="Y167" i="44"/>
  <c r="BQ167" i="44"/>
  <c r="BQ121" i="44"/>
  <c r="BR98" i="44"/>
  <c r="CH49" i="44"/>
  <c r="E29" i="44"/>
  <c r="E167" i="44" s="1"/>
  <c r="AC10" i="44"/>
  <c r="BC10" i="44"/>
  <c r="AW28" i="44"/>
  <c r="CW60" i="44"/>
  <c r="AV83" i="44"/>
  <c r="AV86" i="44" s="1"/>
  <c r="AV88" i="44" s="1"/>
  <c r="CR73" i="44"/>
  <c r="CW73" i="44"/>
  <c r="AD79" i="44"/>
  <c r="AC83" i="44"/>
  <c r="I86" i="44"/>
  <c r="J83" i="44"/>
  <c r="CK101" i="44"/>
  <c r="CH101" i="44"/>
  <c r="CW112" i="44"/>
  <c r="CR112" i="44"/>
  <c r="O83" i="44"/>
  <c r="O86" i="44" s="1"/>
  <c r="O88" i="44" s="1"/>
  <c r="BS120" i="44"/>
  <c r="CQ58" i="44"/>
  <c r="CW59" i="44"/>
  <c r="CQ65" i="44"/>
  <c r="CN65" i="44"/>
  <c r="CQ78" i="44"/>
  <c r="AA88" i="44"/>
  <c r="AB86" i="44"/>
  <c r="CV92" i="44"/>
  <c r="CX92" i="44" s="1"/>
  <c r="CL92" i="44"/>
  <c r="CK98" i="44"/>
  <c r="BT98" i="44"/>
  <c r="BW165" i="44"/>
  <c r="BW121" i="44"/>
  <c r="BQ132" i="44"/>
  <c r="BQ165" i="44"/>
  <c r="CH34" i="44"/>
  <c r="CN58" i="44"/>
  <c r="CN78" i="44"/>
  <c r="CH80" i="44"/>
  <c r="CQ84" i="44"/>
  <c r="CN84" i="44"/>
  <c r="BT93" i="44"/>
  <c r="BX120" i="44"/>
  <c r="CK82" i="44"/>
  <c r="AL88" i="44"/>
  <c r="Q87" i="44"/>
  <c r="AV167" i="44"/>
  <c r="AV121" i="44"/>
  <c r="AV169" i="44" s="1"/>
  <c r="AO121" i="44"/>
  <c r="AO167" i="44"/>
  <c r="CL114" i="44"/>
  <c r="CV114" i="44"/>
  <c r="CX114" i="44" s="1"/>
  <c r="CV116" i="44"/>
  <c r="CL116" i="44"/>
  <c r="CH63" i="44"/>
  <c r="CC75" i="44"/>
  <c r="AL86" i="44"/>
  <c r="BY98" i="44"/>
  <c r="AP98" i="44"/>
  <c r="CH35" i="44"/>
  <c r="CN57" i="44"/>
  <c r="CN64" i="44"/>
  <c r="CQ76" i="44"/>
  <c r="Q78" i="44"/>
  <c r="CN82" i="44"/>
  <c r="AF83" i="44"/>
  <c r="AF86" i="44" s="1"/>
  <c r="AF88" i="44" s="1"/>
  <c r="C125" i="44"/>
  <c r="D125" i="44" s="1"/>
  <c r="C163" i="44"/>
  <c r="CR111" i="44"/>
  <c r="CW37" i="44"/>
  <c r="CX37" i="44" s="1"/>
  <c r="CN46" i="44"/>
  <c r="CW80" i="44"/>
  <c r="CR80" i="44"/>
  <c r="G98" i="44"/>
  <c r="CA98" i="44"/>
  <c r="CW92" i="44"/>
  <c r="CR92" i="44"/>
  <c r="CW94" i="44"/>
  <c r="CX94" i="44" s="1"/>
  <c r="CV100" i="44"/>
  <c r="CL100" i="44"/>
  <c r="AA165" i="44"/>
  <c r="CW123" i="44"/>
  <c r="CR123" i="44"/>
  <c r="CP68" i="44"/>
  <c r="CN80" i="44"/>
  <c r="AM88" i="44"/>
  <c r="AI125" i="44"/>
  <c r="AJ125" i="44" s="1"/>
  <c r="AJ88" i="44"/>
  <c r="G88" i="44"/>
  <c r="H91" i="44"/>
  <c r="CB121" i="44"/>
  <c r="CV110" i="44"/>
  <c r="CX110" i="44" s="1"/>
  <c r="CL110" i="44"/>
  <c r="CX111" i="44"/>
  <c r="CW36" i="44"/>
  <c r="CR36" i="44"/>
  <c r="Q67" i="44"/>
  <c r="CW82" i="44"/>
  <c r="AJ83" i="44"/>
  <c r="CC98" i="44"/>
  <c r="Q96" i="44"/>
  <c r="Q98" i="44" s="1"/>
  <c r="O98" i="44"/>
  <c r="CH110" i="44"/>
  <c r="CX118" i="44"/>
  <c r="CC119" i="44"/>
  <c r="CN36" i="44"/>
  <c r="CH43" i="44"/>
  <c r="CH54" i="44"/>
  <c r="CH74" i="44"/>
  <c r="BR86" i="44"/>
  <c r="BQ88" i="44"/>
  <c r="CG121" i="44"/>
  <c r="CH121" i="44" s="1"/>
  <c r="CH98" i="44"/>
  <c r="CO120" i="44"/>
  <c r="CP100" i="44"/>
  <c r="CV124" i="44"/>
  <c r="CL124" i="44"/>
  <c r="AI163" i="44"/>
  <c r="BM64" i="44"/>
  <c r="BS83" i="44"/>
  <c r="M98" i="44"/>
  <c r="AU98" i="44"/>
  <c r="AW93" i="44"/>
  <c r="Q120" i="44"/>
  <c r="BY120" i="44"/>
  <c r="AL120" i="44"/>
  <c r="CH124" i="44"/>
  <c r="AK163" i="44"/>
  <c r="BF121" i="44"/>
  <c r="BE169" i="44"/>
  <c r="AS83" i="44"/>
  <c r="BH86" i="44"/>
  <c r="BG88" i="44"/>
  <c r="CK85" i="44"/>
  <c r="X98" i="44"/>
  <c r="AS98" i="44"/>
  <c r="BI120" i="44"/>
  <c r="CW106" i="44"/>
  <c r="CR106" i="44"/>
  <c r="M83" i="44"/>
  <c r="AT73" i="44"/>
  <c r="CH78" i="44"/>
  <c r="D83" i="44"/>
  <c r="BH83" i="44"/>
  <c r="CH85" i="44"/>
  <c r="AT93" i="44"/>
  <c r="AK121" i="44"/>
  <c r="AK125" i="44" s="1"/>
  <c r="AL125" i="44" s="1"/>
  <c r="CW103" i="44"/>
  <c r="CX103" i="44" s="1"/>
  <c r="CR103" i="44"/>
  <c r="CW108" i="44"/>
  <c r="CR108" i="44"/>
  <c r="CW110" i="44"/>
  <c r="CR110" i="44"/>
  <c r="AQ121" i="44"/>
  <c r="AQ167" i="44"/>
  <c r="CV107" i="44"/>
  <c r="CX107" i="44" s="1"/>
  <c r="CL107" i="44"/>
  <c r="I169" i="44"/>
  <c r="CN37" i="44"/>
  <c r="CH75" i="44"/>
  <c r="C167" i="44"/>
  <c r="C121" i="44"/>
  <c r="AR98" i="44"/>
  <c r="CH107" i="44"/>
  <c r="E165" i="44"/>
  <c r="E121" i="44"/>
  <c r="J121" i="44"/>
  <c r="CV78" i="44"/>
  <c r="AO86" i="44"/>
  <c r="AP83" i="44"/>
  <c r="U125" i="44"/>
  <c r="V125" i="44" s="1"/>
  <c r="U163" i="44"/>
  <c r="V88" i="44"/>
  <c r="D98" i="44"/>
  <c r="CW105" i="44"/>
  <c r="F120" i="44"/>
  <c r="AY165" i="44"/>
  <c r="CN43" i="44"/>
  <c r="CH50" i="44"/>
  <c r="CN54" i="44"/>
  <c r="CH61" i="44"/>
  <c r="BI83" i="44"/>
  <c r="CO83" i="44"/>
  <c r="CR114" i="44"/>
  <c r="CH116" i="44"/>
  <c r="AZ120" i="44"/>
  <c r="CH69" i="44"/>
  <c r="BJ73" i="44"/>
  <c r="CP73" i="44"/>
  <c r="BK83" i="44"/>
  <c r="BK86" i="44" s="1"/>
  <c r="BK88" i="44" s="1"/>
  <c r="I167" i="44"/>
  <c r="CQ109" i="44"/>
  <c r="I165" i="44"/>
  <c r="CK87" i="44"/>
  <c r="CH87" i="44"/>
  <c r="AS120" i="44"/>
  <c r="CN109" i="44"/>
  <c r="J120" i="44"/>
  <c r="CG120" i="44"/>
  <c r="AC121" i="44"/>
  <c r="S88" i="44"/>
  <c r="T86" i="44"/>
  <c r="AU120" i="44"/>
  <c r="CW113" i="44"/>
  <c r="CR113" i="44"/>
  <c r="CQ116" i="44"/>
  <c r="CN116" i="44"/>
  <c r="O120" i="44"/>
  <c r="O165" i="44" s="1"/>
  <c r="BB120" i="44"/>
  <c r="CW124" i="44"/>
  <c r="CR124" i="44"/>
  <c r="BC98" i="44"/>
  <c r="AW92" i="44"/>
  <c r="AW98" i="44" s="1"/>
  <c r="CH93" i="44"/>
  <c r="AV120" i="44"/>
  <c r="CC111" i="44"/>
  <c r="CC120" i="44" s="1"/>
  <c r="CC165" i="44" s="1"/>
  <c r="CJ112" i="44"/>
  <c r="BC120" i="44"/>
  <c r="CI120" i="44"/>
  <c r="CL123" i="44"/>
  <c r="CN124" i="44"/>
  <c r="CQ85" i="44"/>
  <c r="CN85" i="44"/>
  <c r="CK96" i="44"/>
  <c r="P120" i="44"/>
  <c r="AW100" i="44"/>
  <c r="CK104" i="44"/>
  <c r="CK120" i="44" s="1"/>
  <c r="CH92" i="44"/>
  <c r="CH96" i="44"/>
  <c r="T98" i="44"/>
  <c r="CI98" i="44"/>
  <c r="CH100" i="44"/>
  <c r="CH104" i="44"/>
  <c r="CN105" i="44"/>
  <c r="AW111" i="44"/>
  <c r="BE165" i="44"/>
  <c r="CN123" i="44"/>
  <c r="AY167" i="44"/>
  <c r="AZ98" i="44"/>
  <c r="CX106" i="44"/>
  <c r="BM124" i="44"/>
  <c r="V98" i="44"/>
  <c r="CL106" i="44"/>
  <c r="CN112" i="44"/>
  <c r="CX119" i="44"/>
  <c r="CR87" i="44"/>
  <c r="AD91" i="44"/>
  <c r="BJ91" i="44"/>
  <c r="CN91" i="44"/>
  <c r="X92" i="44"/>
  <c r="CL95" i="44"/>
  <c r="CR97" i="44"/>
  <c r="W120" i="44"/>
  <c r="CL103" i="44"/>
  <c r="CL119" i="44"/>
  <c r="AB120" i="44"/>
  <c r="BP83" i="44"/>
  <c r="AE98" i="44"/>
  <c r="CV93" i="44"/>
  <c r="CX93" i="44" s="1"/>
  <c r="CM98" i="44"/>
  <c r="X100" i="44"/>
  <c r="CW119" i="44"/>
  <c r="CR119" i="44"/>
  <c r="BC83" i="44"/>
  <c r="AR83" i="44"/>
  <c r="BO88" i="44"/>
  <c r="AF98" i="44"/>
  <c r="CP91" i="44"/>
  <c r="CV97" i="44"/>
  <c r="CX97" i="44" s="1"/>
  <c r="CM120" i="44"/>
  <c r="CQ100" i="44"/>
  <c r="CN119" i="44"/>
  <c r="U167" i="44"/>
  <c r="BD73" i="44"/>
  <c r="V83" i="44"/>
  <c r="AG91" i="44"/>
  <c r="AG98" i="44" s="1"/>
  <c r="CN100" i="44"/>
  <c r="CV105" i="44"/>
  <c r="CX105" i="44" s="1"/>
  <c r="AY121" i="44"/>
  <c r="K121" i="44"/>
  <c r="CN113" i="44"/>
  <c r="CH117" i="44"/>
  <c r="BG121" i="44"/>
  <c r="AQ165" i="44"/>
  <c r="CN110" i="44"/>
  <c r="CH114" i="44"/>
  <c r="CN96" i="44"/>
  <c r="CN104" i="44"/>
  <c r="CH108" i="44"/>
  <c r="CJ97" i="44"/>
  <c r="CJ105" i="44"/>
  <c r="CM132" i="52"/>
  <c r="CN29" i="52"/>
  <c r="CO132" i="52"/>
  <c r="CP29" i="52"/>
  <c r="CW47" i="52"/>
  <c r="CX47" i="52" s="1"/>
  <c r="CR47" i="52"/>
  <c r="CX52" i="52"/>
  <c r="AE132" i="52"/>
  <c r="AF29" i="52"/>
  <c r="AA132" i="52"/>
  <c r="AB29" i="52"/>
  <c r="AA167" i="52"/>
  <c r="AG22" i="52"/>
  <c r="CQ83" i="52"/>
  <c r="BG132" i="52"/>
  <c r="BG167" i="52"/>
  <c r="BH29" i="52"/>
  <c r="BL132" i="52"/>
  <c r="CV39" i="52"/>
  <c r="CL39" i="52"/>
  <c r="CV80" i="52"/>
  <c r="CL80" i="52"/>
  <c r="CJ73" i="52"/>
  <c r="CK73" i="52"/>
  <c r="BS88" i="52"/>
  <c r="BP88" i="52"/>
  <c r="BO163" i="52"/>
  <c r="BH22" i="52"/>
  <c r="CC29" i="52"/>
  <c r="CL55" i="52"/>
  <c r="BE132" i="52"/>
  <c r="BE126" i="52"/>
  <c r="BE167" i="52"/>
  <c r="CK61" i="52"/>
  <c r="CP47" i="52"/>
  <c r="AS98" i="52"/>
  <c r="K132" i="52"/>
  <c r="L29" i="52"/>
  <c r="CQ43" i="52"/>
  <c r="AF22" i="52"/>
  <c r="BP22" i="52"/>
  <c r="CW34" i="52"/>
  <c r="CX34" i="52" s="1"/>
  <c r="CJ39" i="52"/>
  <c r="CK65" i="52"/>
  <c r="AV83" i="52"/>
  <c r="AV86" i="52" s="1"/>
  <c r="AV88" i="52" s="1"/>
  <c r="CV87" i="52"/>
  <c r="CX87" i="52" s="1"/>
  <c r="CL87" i="52"/>
  <c r="BB10" i="52"/>
  <c r="BM22" i="52"/>
  <c r="CX19" i="52"/>
  <c r="AW8" i="52"/>
  <c r="AW10" i="52" s="1"/>
  <c r="BC10" i="52"/>
  <c r="CL33" i="52"/>
  <c r="Q65" i="52"/>
  <c r="CQ65" i="52"/>
  <c r="CN65" i="52"/>
  <c r="CQ82" i="52"/>
  <c r="CP82" i="52"/>
  <c r="AZ86" i="52"/>
  <c r="AY88" i="52"/>
  <c r="BM8" i="52"/>
  <c r="BM10" i="52" s="1"/>
  <c r="BK10" i="52"/>
  <c r="BK29" i="52" s="1"/>
  <c r="BK167" i="52" s="1"/>
  <c r="Z10" i="52"/>
  <c r="W22" i="52"/>
  <c r="X22" i="52" s="1"/>
  <c r="AL22" i="52"/>
  <c r="CX26" i="52"/>
  <c r="CL37" i="52"/>
  <c r="CM74" i="52"/>
  <c r="BY83" i="52"/>
  <c r="BZ75" i="52"/>
  <c r="CJ80" i="52"/>
  <c r="CH106" i="52"/>
  <c r="CK106" i="52"/>
  <c r="E132" i="52"/>
  <c r="F29" i="52"/>
  <c r="J10" i="52"/>
  <c r="I29" i="52"/>
  <c r="M10" i="52"/>
  <c r="AZ10" i="52"/>
  <c r="AG9" i="52"/>
  <c r="X10" i="52"/>
  <c r="CW68" i="52"/>
  <c r="CX68" i="52" s="1"/>
  <c r="CR68" i="52"/>
  <c r="CW87" i="52"/>
  <c r="CR87" i="52"/>
  <c r="BY22" i="52"/>
  <c r="BZ22" i="52" s="1"/>
  <c r="CH69" i="52"/>
  <c r="X12" i="52"/>
  <c r="CA22" i="52"/>
  <c r="CA29" i="52" s="1"/>
  <c r="CQ74" i="52"/>
  <c r="CR74" i="52" s="1"/>
  <c r="CW33" i="52"/>
  <c r="CR33" i="52"/>
  <c r="CN37" i="52"/>
  <c r="CQ37" i="52"/>
  <c r="CR46" i="52"/>
  <c r="CW46" i="52"/>
  <c r="C125" i="52"/>
  <c r="D125" i="52" s="1"/>
  <c r="C163" i="52"/>
  <c r="G88" i="52"/>
  <c r="CL40" i="52"/>
  <c r="CV40" i="52"/>
  <c r="CW52" i="52"/>
  <c r="CJ91" i="52"/>
  <c r="BF10" i="52"/>
  <c r="BI10" i="52"/>
  <c r="AK165" i="52"/>
  <c r="AK132" i="52"/>
  <c r="AL29" i="52"/>
  <c r="AB10" i="52"/>
  <c r="CB22" i="52"/>
  <c r="CB29" i="52" s="1"/>
  <c r="G22" i="52"/>
  <c r="H22" i="52" s="1"/>
  <c r="AQ132" i="52"/>
  <c r="AR29" i="52"/>
  <c r="CN46" i="52"/>
  <c r="D88" i="52"/>
  <c r="E167" i="52"/>
  <c r="CW106" i="52"/>
  <c r="CR106" i="52"/>
  <c r="CV49" i="52"/>
  <c r="CX49" i="52" s="1"/>
  <c r="CL49" i="52"/>
  <c r="CW36" i="52"/>
  <c r="CR36" i="52"/>
  <c r="CN36" i="52"/>
  <c r="CR55" i="52"/>
  <c r="CW55" i="52"/>
  <c r="CX55" i="52" s="1"/>
  <c r="CW51" i="52"/>
  <c r="CX51" i="52" s="1"/>
  <c r="CR51" i="52"/>
  <c r="AY132" i="52"/>
  <c r="AZ29" i="52"/>
  <c r="BD83" i="52"/>
  <c r="BC86" i="52"/>
  <c r="BD86" i="52" s="1"/>
  <c r="AU86" i="52"/>
  <c r="AU88" i="52" s="1"/>
  <c r="CW39" i="52"/>
  <c r="CR39" i="52"/>
  <c r="AC10" i="52"/>
  <c r="CC12" i="52"/>
  <c r="CC22" i="52" s="1"/>
  <c r="CV66" i="52"/>
  <c r="CL66" i="52"/>
  <c r="W83" i="52"/>
  <c r="T83" i="52"/>
  <c r="S86" i="52"/>
  <c r="J98" i="52"/>
  <c r="I167" i="52"/>
  <c r="I121" i="52"/>
  <c r="CI83" i="52"/>
  <c r="CV109" i="52"/>
  <c r="CX109" i="52" s="1"/>
  <c r="CL109" i="52"/>
  <c r="AV29" i="52"/>
  <c r="M22" i="52"/>
  <c r="N22" i="52" s="1"/>
  <c r="N17" i="52"/>
  <c r="CN55" i="52"/>
  <c r="AT91" i="52"/>
  <c r="AU29" i="52"/>
  <c r="P22" i="52"/>
  <c r="BU165" i="52"/>
  <c r="BU132" i="52"/>
  <c r="BV29" i="52"/>
  <c r="CG22" i="52"/>
  <c r="CK12" i="52"/>
  <c r="CQ42" i="52"/>
  <c r="CP42" i="52"/>
  <c r="CW48" i="52"/>
  <c r="CR48" i="52"/>
  <c r="X74" i="52"/>
  <c r="CX16" i="52"/>
  <c r="AS83" i="52"/>
  <c r="AT73" i="52"/>
  <c r="CW40" i="52"/>
  <c r="CR40" i="52"/>
  <c r="CL43" i="52"/>
  <c r="AG10" i="52"/>
  <c r="AG29" i="52" s="1"/>
  <c r="AI167" i="52"/>
  <c r="AI132" i="52"/>
  <c r="AJ29" i="52"/>
  <c r="BF29" i="52"/>
  <c r="CO86" i="52"/>
  <c r="CI22" i="52"/>
  <c r="CI29" i="52" s="1"/>
  <c r="S132" i="52"/>
  <c r="S167" i="52"/>
  <c r="S169" i="52"/>
  <c r="S165" i="52"/>
  <c r="CX46" i="52"/>
  <c r="CW53" i="52"/>
  <c r="CX53" i="52" s="1"/>
  <c r="CW58" i="52"/>
  <c r="CR58" i="52"/>
  <c r="CW60" i="52"/>
  <c r="CR60" i="52"/>
  <c r="Y88" i="52"/>
  <c r="Z86" i="52"/>
  <c r="BI121" i="52"/>
  <c r="BJ98" i="52"/>
  <c r="BW167" i="52"/>
  <c r="BW132" i="52"/>
  <c r="BX29" i="52"/>
  <c r="CK14" i="52"/>
  <c r="CV14" i="52" s="1"/>
  <c r="CX14" i="52" s="1"/>
  <c r="T29" i="52"/>
  <c r="CJ54" i="52"/>
  <c r="CK54" i="52"/>
  <c r="Q96" i="52"/>
  <c r="AN10" i="52"/>
  <c r="U132" i="52"/>
  <c r="U167" i="52"/>
  <c r="U169" i="52"/>
  <c r="U165" i="52"/>
  <c r="CW54" i="52"/>
  <c r="CR54" i="52"/>
  <c r="CV70" i="52"/>
  <c r="CX70" i="52" s="1"/>
  <c r="CL70" i="52"/>
  <c r="CG86" i="52"/>
  <c r="Q10" i="52"/>
  <c r="CV67" i="52"/>
  <c r="CL67" i="52"/>
  <c r="CH67" i="52"/>
  <c r="CW73" i="52"/>
  <c r="CR73" i="52"/>
  <c r="F10" i="52"/>
  <c r="AM121" i="52"/>
  <c r="AN98" i="52"/>
  <c r="G10" i="52"/>
  <c r="CJ98" i="52"/>
  <c r="AE165" i="52"/>
  <c r="BO132" i="52"/>
  <c r="BO165" i="52"/>
  <c r="BP29" i="52"/>
  <c r="CW59" i="52"/>
  <c r="CR59" i="52"/>
  <c r="CP83" i="52"/>
  <c r="CV69" i="52"/>
  <c r="CL69" i="52"/>
  <c r="Y132" i="52"/>
  <c r="Z29" i="52"/>
  <c r="Y167" i="52"/>
  <c r="Y165" i="52"/>
  <c r="O10" i="52"/>
  <c r="CV10" i="52"/>
  <c r="BY10" i="52"/>
  <c r="BM17" i="52"/>
  <c r="V29" i="52"/>
  <c r="AT10" i="52"/>
  <c r="CV38" i="52"/>
  <c r="CL38" i="52"/>
  <c r="CV116" i="52"/>
  <c r="CL116" i="52"/>
  <c r="CG29" i="52"/>
  <c r="BA132" i="52"/>
  <c r="BB29" i="52"/>
  <c r="Q12" i="52"/>
  <c r="Q22" i="52" s="1"/>
  <c r="CN39" i="52"/>
  <c r="P10" i="52"/>
  <c r="P29" i="52" s="1"/>
  <c r="C132" i="52"/>
  <c r="C126" i="52"/>
  <c r="D29" i="52"/>
  <c r="CL36" i="52"/>
  <c r="CV36" i="52"/>
  <c r="CK79" i="52"/>
  <c r="CC93" i="52"/>
  <c r="L10" i="52"/>
  <c r="AJ10" i="52"/>
  <c r="CK10" i="52"/>
  <c r="AS22" i="52"/>
  <c r="AT22" i="52" s="1"/>
  <c r="O22" i="52"/>
  <c r="BQ132" i="52"/>
  <c r="BQ165" i="52"/>
  <c r="BR29" i="52"/>
  <c r="CP58" i="52"/>
  <c r="BD73" i="52"/>
  <c r="CW77" i="52"/>
  <c r="CR77" i="52"/>
  <c r="Q91" i="52"/>
  <c r="O98" i="52"/>
  <c r="CV110" i="52"/>
  <c r="CX110" i="52" s="1"/>
  <c r="CL110" i="52"/>
  <c r="CK112" i="52"/>
  <c r="CJ112" i="52"/>
  <c r="AT12" i="52"/>
  <c r="CK18" i="52"/>
  <c r="CV18" i="52" s="1"/>
  <c r="CX18" i="52" s="1"/>
  <c r="AW19" i="52"/>
  <c r="CN54" i="52"/>
  <c r="CN59" i="52"/>
  <c r="P83" i="52"/>
  <c r="P86" i="52" s="1"/>
  <c r="P88" i="52" s="1"/>
  <c r="CN73" i="52"/>
  <c r="CN77" i="52"/>
  <c r="CV84" i="52"/>
  <c r="CX84" i="52" s="1"/>
  <c r="CL84" i="52"/>
  <c r="P98" i="52"/>
  <c r="AG92" i="52"/>
  <c r="AG98" i="52" s="1"/>
  <c r="E169" i="52"/>
  <c r="CN61" i="52"/>
  <c r="M83" i="52"/>
  <c r="AU22" i="52"/>
  <c r="CQ38" i="52"/>
  <c r="CR49" i="52"/>
  <c r="CK60" i="52"/>
  <c r="CL62" i="52"/>
  <c r="CV62" i="52"/>
  <c r="CX62" i="52" s="1"/>
  <c r="CQ71" i="52"/>
  <c r="BG86" i="52"/>
  <c r="BH83" i="52"/>
  <c r="U86" i="52"/>
  <c r="AM88" i="52"/>
  <c r="AI163" i="52"/>
  <c r="H100" i="52"/>
  <c r="G120" i="52"/>
  <c r="F121" i="52"/>
  <c r="AM22" i="52"/>
  <c r="AN22" i="52" s="1"/>
  <c r="M98" i="52"/>
  <c r="N91" i="52"/>
  <c r="AV22" i="52"/>
  <c r="CQ18" i="52"/>
  <c r="CW18" i="52" s="1"/>
  <c r="AO29" i="52"/>
  <c r="CR45" i="52"/>
  <c r="CL53" i="52"/>
  <c r="CL64" i="52"/>
  <c r="CV64" i="52"/>
  <c r="BI83" i="52"/>
  <c r="CW75" i="52"/>
  <c r="CR75" i="52"/>
  <c r="Z83" i="52"/>
  <c r="AJ88" i="52"/>
  <c r="AS120" i="52"/>
  <c r="CC100" i="52"/>
  <c r="CC120" i="52" s="1"/>
  <c r="CN106" i="52"/>
  <c r="AF120" i="52"/>
  <c r="AF165" i="52" s="1"/>
  <c r="CW61" i="52"/>
  <c r="CR61" i="52"/>
  <c r="CH41" i="52"/>
  <c r="CK41" i="52"/>
  <c r="C169" i="52"/>
  <c r="CW41" i="52"/>
  <c r="CN48" i="52"/>
  <c r="CH66" i="52"/>
  <c r="CQ67" i="52"/>
  <c r="BJ73" i="52"/>
  <c r="AB86" i="52"/>
  <c r="AA88" i="52"/>
  <c r="CW84" i="52"/>
  <c r="CR84" i="52"/>
  <c r="AK125" i="52"/>
  <c r="AL125" i="52" s="1"/>
  <c r="AK163" i="52"/>
  <c r="CK21" i="52"/>
  <c r="CV21" i="52" s="1"/>
  <c r="BM49" i="52"/>
  <c r="CW64" i="52"/>
  <c r="CR64" i="52"/>
  <c r="BK83" i="52"/>
  <c r="BK86" i="52" s="1"/>
  <c r="BK88" i="52" s="1"/>
  <c r="BM73" i="52"/>
  <c r="BM83" i="52" s="1"/>
  <c r="BM86" i="52" s="1"/>
  <c r="BM88" i="52" s="1"/>
  <c r="AU120" i="52"/>
  <c r="AW100" i="52"/>
  <c r="AW120" i="52" s="1"/>
  <c r="CV113" i="52"/>
  <c r="CX113" i="52" s="1"/>
  <c r="CL113" i="52"/>
  <c r="CX23" i="52"/>
  <c r="CV59" i="52"/>
  <c r="CV78" i="52"/>
  <c r="CX78" i="52" s="1"/>
  <c r="CL78" i="52"/>
  <c r="BE163" i="52"/>
  <c r="BE125" i="52"/>
  <c r="BF125" i="52" s="1"/>
  <c r="AQ121" i="52"/>
  <c r="AQ167" i="52"/>
  <c r="CK102" i="52"/>
  <c r="CK120" i="52" s="1"/>
  <c r="CH102" i="52"/>
  <c r="CG120" i="52"/>
  <c r="CR91" i="52"/>
  <c r="CQ98" i="52"/>
  <c r="CQ8" i="52"/>
  <c r="T10" i="52"/>
  <c r="AW18" i="52"/>
  <c r="AW22" i="52" s="1"/>
  <c r="CQ21" i="52"/>
  <c r="CW21" i="52" s="1"/>
  <c r="CW22" i="52" s="1"/>
  <c r="CH33" i="52"/>
  <c r="CR35" i="52"/>
  <c r="CN52" i="52"/>
  <c r="CR57" i="52"/>
  <c r="BF88" i="52"/>
  <c r="AR98" i="52"/>
  <c r="O120" i="52"/>
  <c r="CV100" i="52"/>
  <c r="CL100" i="52"/>
  <c r="CV115" i="52"/>
  <c r="CL115" i="52"/>
  <c r="CL119" i="52"/>
  <c r="CH77" i="52"/>
  <c r="BB83" i="52"/>
  <c r="CN49" i="52"/>
  <c r="BS98" i="52"/>
  <c r="CV35" i="52"/>
  <c r="CX35" i="52" s="1"/>
  <c r="CL68" i="52"/>
  <c r="CC76" i="52"/>
  <c r="CC83" i="52" s="1"/>
  <c r="CC86" i="52" s="1"/>
  <c r="CC88" i="52" s="1"/>
  <c r="BM98" i="52"/>
  <c r="CQ119" i="52"/>
  <c r="CN119" i="52"/>
  <c r="BB86" i="52"/>
  <c r="BA88" i="52"/>
  <c r="AW91" i="52"/>
  <c r="AW98" i="52" s="1"/>
  <c r="AU98" i="52"/>
  <c r="CP91" i="52"/>
  <c r="CO98" i="52"/>
  <c r="BS10" i="52"/>
  <c r="CV48" i="52"/>
  <c r="CR66" i="52"/>
  <c r="CW66" i="52"/>
  <c r="AE83" i="52"/>
  <c r="AE86" i="52" s="1"/>
  <c r="AE88" i="52" s="1"/>
  <c r="CQ94" i="52"/>
  <c r="CN94" i="52"/>
  <c r="BD100" i="52"/>
  <c r="BC120" i="52"/>
  <c r="CK71" i="52"/>
  <c r="CH71" i="52"/>
  <c r="CL77" i="52"/>
  <c r="CV77" i="52"/>
  <c r="CX77" i="52" s="1"/>
  <c r="E163" i="52"/>
  <c r="E125" i="52"/>
  <c r="F125" i="52" s="1"/>
  <c r="CV75" i="52"/>
  <c r="CL75" i="52"/>
  <c r="CQ103" i="52"/>
  <c r="CN103" i="52"/>
  <c r="CW112" i="52"/>
  <c r="CR112" i="52"/>
  <c r="CV76" i="52"/>
  <c r="CL76" i="52"/>
  <c r="CL82" i="52"/>
  <c r="CV82" i="52"/>
  <c r="CK85" i="52"/>
  <c r="BL167" i="52"/>
  <c r="BL83" i="52"/>
  <c r="BL86" i="52" s="1"/>
  <c r="BL88" i="52" s="1"/>
  <c r="AC83" i="52"/>
  <c r="I125" i="52"/>
  <c r="J125" i="52" s="1"/>
  <c r="BU125" i="52"/>
  <c r="BV125" i="52" s="1"/>
  <c r="BU163" i="52"/>
  <c r="CW108" i="52"/>
  <c r="CX108" i="52" s="1"/>
  <c r="CR108" i="52"/>
  <c r="CN66" i="52"/>
  <c r="AQ163" i="52"/>
  <c r="AR88" i="52"/>
  <c r="BV88" i="52"/>
  <c r="CQ116" i="52"/>
  <c r="CN116" i="52"/>
  <c r="CC36" i="52"/>
  <c r="CN40" i="52"/>
  <c r="CH63" i="52"/>
  <c r="CK63" i="52"/>
  <c r="Q69" i="52"/>
  <c r="CW70" i="52"/>
  <c r="CR70" i="52"/>
  <c r="CH76" i="52"/>
  <c r="CR79" i="52"/>
  <c r="CW79" i="52"/>
  <c r="CQ85" i="52"/>
  <c r="CN85" i="52"/>
  <c r="AR86" i="52"/>
  <c r="BW163" i="52"/>
  <c r="BE165" i="52"/>
  <c r="BE121" i="52"/>
  <c r="AF83" i="52"/>
  <c r="AF86" i="52" s="1"/>
  <c r="AF88" i="52" s="1"/>
  <c r="CJ84" i="52"/>
  <c r="BX88" i="52"/>
  <c r="BF120" i="52"/>
  <c r="CH50" i="52"/>
  <c r="CQ69" i="52"/>
  <c r="AG73" i="52"/>
  <c r="AG83" i="52" s="1"/>
  <c r="AG86" i="52" s="1"/>
  <c r="AG88" i="52" s="1"/>
  <c r="BS83" i="52"/>
  <c r="CJ78" i="52"/>
  <c r="BY88" i="52"/>
  <c r="CQ92" i="52"/>
  <c r="CN92" i="52"/>
  <c r="CM98" i="52"/>
  <c r="BO121" i="52"/>
  <c r="BO125" i="52" s="1"/>
  <c r="BO167" i="52"/>
  <c r="CL105" i="52"/>
  <c r="CV105" i="52"/>
  <c r="CX114" i="52"/>
  <c r="BG165" i="52"/>
  <c r="CH35" i="52"/>
  <c r="CH36" i="52"/>
  <c r="CN41" i="52"/>
  <c r="CH48" i="52"/>
  <c r="CH62" i="52"/>
  <c r="CN69" i="52"/>
  <c r="CH75" i="52"/>
  <c r="BZ98" i="52"/>
  <c r="BY121" i="52"/>
  <c r="AL121" i="52"/>
  <c r="AK169" i="52"/>
  <c r="BP98" i="52"/>
  <c r="BH120" i="52"/>
  <c r="BW125" i="52"/>
  <c r="BX125" i="52" s="1"/>
  <c r="K163" i="52"/>
  <c r="L88" i="52"/>
  <c r="K125" i="52"/>
  <c r="L125" i="52" s="1"/>
  <c r="BQ167" i="52"/>
  <c r="BQ121" i="52"/>
  <c r="BR98" i="52"/>
  <c r="BI120" i="52"/>
  <c r="CK58" i="52"/>
  <c r="CQ63" i="52"/>
  <c r="CH68" i="52"/>
  <c r="CN76" i="52"/>
  <c r="CQ76" i="52"/>
  <c r="CW78" i="52"/>
  <c r="CR78" i="52"/>
  <c r="D83" i="52"/>
  <c r="L86" i="52"/>
  <c r="AN91" i="52"/>
  <c r="CC91" i="52"/>
  <c r="CC98" i="52" s="1"/>
  <c r="CA98" i="52"/>
  <c r="CX130" i="52"/>
  <c r="CH45" i="52"/>
  <c r="CH56" i="52"/>
  <c r="CN78" i="52"/>
  <c r="BX83" i="52"/>
  <c r="G98" i="52"/>
  <c r="CB98" i="52"/>
  <c r="AD102" i="52"/>
  <c r="AC120" i="52"/>
  <c r="CV103" i="52"/>
  <c r="CL103" i="52"/>
  <c r="CQ105" i="52"/>
  <c r="CN105" i="52"/>
  <c r="AA121" i="52"/>
  <c r="AA165" i="52"/>
  <c r="CV124" i="52"/>
  <c r="CX124" i="52" s="1"/>
  <c r="CL124" i="52"/>
  <c r="G86" i="52"/>
  <c r="H86" i="52" s="1"/>
  <c r="H83" i="52"/>
  <c r="CQ81" i="52"/>
  <c r="H91" i="52"/>
  <c r="CG98" i="52"/>
  <c r="CH91" i="52"/>
  <c r="CK91" i="52"/>
  <c r="CH103" i="52"/>
  <c r="AB120" i="52"/>
  <c r="CH124" i="52"/>
  <c r="C167" i="52"/>
  <c r="D98" i="52"/>
  <c r="AO121" i="52"/>
  <c r="AO167" i="52"/>
  <c r="BK120" i="52"/>
  <c r="BK121" i="52" s="1"/>
  <c r="BK169" i="52" s="1"/>
  <c r="BT73" i="52"/>
  <c r="CN79" i="52"/>
  <c r="F83" i="52"/>
  <c r="CL95" i="52"/>
  <c r="BM120" i="52"/>
  <c r="BY120" i="52"/>
  <c r="CW102" i="52"/>
  <c r="CR102" i="52"/>
  <c r="CW115" i="52"/>
  <c r="CR115" i="52"/>
  <c r="AY169" i="52"/>
  <c r="AI165" i="52"/>
  <c r="Y169" i="52"/>
  <c r="AN73" i="52"/>
  <c r="I163" i="52"/>
  <c r="Q93" i="52"/>
  <c r="BZ101" i="52"/>
  <c r="CN102" i="52"/>
  <c r="CN115" i="52"/>
  <c r="BW165" i="52"/>
  <c r="AZ121" i="52"/>
  <c r="CQ80" i="52"/>
  <c r="C165" i="52"/>
  <c r="BA169" i="52"/>
  <c r="AW58" i="52"/>
  <c r="CH64" i="52"/>
  <c r="BQ88" i="52"/>
  <c r="BR86" i="52"/>
  <c r="AG96" i="52"/>
  <c r="BS120" i="52"/>
  <c r="BT100" i="52"/>
  <c r="BB121" i="52"/>
  <c r="CV107" i="52"/>
  <c r="CX107" i="52" s="1"/>
  <c r="CL107" i="52"/>
  <c r="E165" i="52"/>
  <c r="AM86" i="52"/>
  <c r="AN86" i="52" s="1"/>
  <c r="M88" i="52"/>
  <c r="CW95" i="52"/>
  <c r="CX95" i="52" s="1"/>
  <c r="M120" i="52"/>
  <c r="CL104" i="52"/>
  <c r="CV104" i="52"/>
  <c r="CX104" i="52" s="1"/>
  <c r="CH107" i="52"/>
  <c r="CR109" i="52"/>
  <c r="F120" i="52"/>
  <c r="CR123" i="52"/>
  <c r="N73" i="52"/>
  <c r="AW73" i="52"/>
  <c r="CB83" i="52"/>
  <c r="CB86" i="52" s="1"/>
  <c r="CB88" i="52" s="1"/>
  <c r="AW82" i="52"/>
  <c r="X98" i="52"/>
  <c r="N101" i="52"/>
  <c r="CL101" i="52"/>
  <c r="CV101" i="52"/>
  <c r="CX101" i="52" s="1"/>
  <c r="CH104" i="52"/>
  <c r="BU169" i="52"/>
  <c r="CX123" i="52"/>
  <c r="Q73" i="52"/>
  <c r="Q83" i="52" s="1"/>
  <c r="Q86" i="52" s="1"/>
  <c r="Q88" i="52" s="1"/>
  <c r="AO125" i="52"/>
  <c r="AP125" i="52" s="1"/>
  <c r="AO163" i="52"/>
  <c r="AS88" i="52"/>
  <c r="AP88" i="52"/>
  <c r="BG121" i="52"/>
  <c r="AN100" i="52"/>
  <c r="AM120" i="52"/>
  <c r="Q101" i="52"/>
  <c r="CX118" i="52"/>
  <c r="CX131" i="52"/>
  <c r="CA83" i="52"/>
  <c r="CA86" i="52" s="1"/>
  <c r="CA88" i="52" s="1"/>
  <c r="AV120" i="52"/>
  <c r="BD91" i="52"/>
  <c r="CH93" i="52"/>
  <c r="CK94" i="52"/>
  <c r="CH94" i="52"/>
  <c r="T98" i="52"/>
  <c r="CW113" i="52"/>
  <c r="CR113" i="52"/>
  <c r="I165" i="52"/>
  <c r="P120" i="52"/>
  <c r="P165" i="52" s="1"/>
  <c r="CI120" i="52"/>
  <c r="CI121" i="52" s="1"/>
  <c r="CJ121" i="52" s="1"/>
  <c r="J120" i="52"/>
  <c r="BX120" i="52"/>
  <c r="AY167" i="52"/>
  <c r="Q120" i="52"/>
  <c r="K165" i="52"/>
  <c r="AQ165" i="52"/>
  <c r="CW124" i="52"/>
  <c r="CR124" i="52"/>
  <c r="AC98" i="52"/>
  <c r="BA167" i="52"/>
  <c r="CH110" i="52"/>
  <c r="CP111" i="52"/>
  <c r="BV121" i="52"/>
  <c r="CN123" i="52"/>
  <c r="CN124" i="52"/>
  <c r="O83" i="52"/>
  <c r="O86" i="52" s="1"/>
  <c r="O88" i="52" s="1"/>
  <c r="AD91" i="52"/>
  <c r="CN93" i="52"/>
  <c r="CH96" i="52"/>
  <c r="W120" i="52"/>
  <c r="CM120" i="52"/>
  <c r="CQ100" i="52"/>
  <c r="AG104" i="52"/>
  <c r="AG120" i="52" s="1"/>
  <c r="AG165" i="52" s="1"/>
  <c r="AY165" i="52"/>
  <c r="BW121" i="52"/>
  <c r="AE98" i="52"/>
  <c r="BD98" i="52"/>
  <c r="BU167" i="52"/>
  <c r="CQ96" i="52"/>
  <c r="CO120" i="52"/>
  <c r="CW101" i="52"/>
  <c r="BA165" i="52"/>
  <c r="AK167" i="52"/>
  <c r="K121" i="52"/>
  <c r="AI121" i="52"/>
  <c r="AI125" i="52" s="1"/>
  <c r="AO165" i="52"/>
  <c r="BL120" i="52"/>
  <c r="BL165" i="52" s="1"/>
  <c r="F98" i="52"/>
  <c r="CN107" i="52"/>
  <c r="CH111" i="52"/>
  <c r="CN104" i="52"/>
  <c r="CH108" i="52"/>
  <c r="CR110" i="52"/>
  <c r="K167" i="52"/>
  <c r="CI132" i="56"/>
  <c r="CJ29" i="56"/>
  <c r="CV103" i="56"/>
  <c r="CL103" i="56"/>
  <c r="AE132" i="56"/>
  <c r="AF132" i="56"/>
  <c r="CW63" i="56"/>
  <c r="CR63" i="56"/>
  <c r="CV36" i="56"/>
  <c r="CL36" i="56"/>
  <c r="CV37" i="56"/>
  <c r="CX37" i="56" s="1"/>
  <c r="CL37" i="56"/>
  <c r="CV116" i="56"/>
  <c r="CL116" i="56"/>
  <c r="CA132" i="56"/>
  <c r="CB132" i="56"/>
  <c r="CV55" i="56"/>
  <c r="CL55" i="56"/>
  <c r="CV53" i="56"/>
  <c r="CX53" i="56" s="1"/>
  <c r="CL53" i="56"/>
  <c r="M29" i="56"/>
  <c r="N10" i="56"/>
  <c r="CV35" i="56"/>
  <c r="CL35" i="56"/>
  <c r="CW46" i="56"/>
  <c r="CX46" i="56" s="1"/>
  <c r="CR46" i="56"/>
  <c r="CW76" i="56"/>
  <c r="CX76" i="56" s="1"/>
  <c r="CR76" i="56"/>
  <c r="AM29" i="56"/>
  <c r="AN10" i="56"/>
  <c r="CW118" i="56"/>
  <c r="CX118" i="56" s="1"/>
  <c r="CR118" i="56"/>
  <c r="CX108" i="56"/>
  <c r="BM29" i="56"/>
  <c r="CX23" i="56"/>
  <c r="AK132" i="56"/>
  <c r="AL29" i="56"/>
  <c r="CJ37" i="56"/>
  <c r="CP83" i="56"/>
  <c r="AB121" i="56"/>
  <c r="AA169" i="56"/>
  <c r="CV56" i="56"/>
  <c r="CL56" i="56"/>
  <c r="CW77" i="56"/>
  <c r="CR77" i="56"/>
  <c r="CP118" i="56"/>
  <c r="CV47" i="56"/>
  <c r="CX47" i="56" s="1"/>
  <c r="CL47" i="56"/>
  <c r="CP63" i="56"/>
  <c r="CV82" i="56"/>
  <c r="CX82" i="56" s="1"/>
  <c r="CL82" i="56"/>
  <c r="AA125" i="56"/>
  <c r="AB125" i="56" s="1"/>
  <c r="AA163" i="56"/>
  <c r="CC8" i="56"/>
  <c r="CC10" i="56" s="1"/>
  <c r="CC29" i="56" s="1"/>
  <c r="BG29" i="56"/>
  <c r="BG165" i="56" s="1"/>
  <c r="CK33" i="56"/>
  <c r="CJ35" i="56"/>
  <c r="CR49" i="56"/>
  <c r="CW53" i="56"/>
  <c r="CR53" i="56"/>
  <c r="AB88" i="56"/>
  <c r="CR101" i="56"/>
  <c r="CW101" i="56"/>
  <c r="CW103" i="56"/>
  <c r="CR103" i="56"/>
  <c r="CJ116" i="56"/>
  <c r="CV10" i="56"/>
  <c r="AJ10" i="56"/>
  <c r="CH33" i="56"/>
  <c r="AW35" i="56"/>
  <c r="CX51" i="56"/>
  <c r="CV54" i="56"/>
  <c r="CL54" i="56"/>
  <c r="CX63" i="56"/>
  <c r="CL69" i="56"/>
  <c r="AS83" i="56"/>
  <c r="CN103" i="56"/>
  <c r="BK10" i="56"/>
  <c r="BK29" i="56" s="1"/>
  <c r="BZ12" i="56"/>
  <c r="AL120" i="56"/>
  <c r="CN46" i="56"/>
  <c r="CW66" i="56"/>
  <c r="CR66" i="56"/>
  <c r="BD29" i="56"/>
  <c r="CK12" i="56"/>
  <c r="CW40" i="56"/>
  <c r="CX40" i="56" s="1"/>
  <c r="CW35" i="56"/>
  <c r="CR35" i="56"/>
  <c r="CW51" i="56"/>
  <c r="CR51" i="56"/>
  <c r="AY163" i="56"/>
  <c r="BC88" i="56"/>
  <c r="BY29" i="56"/>
  <c r="BY165" i="56" s="1"/>
  <c r="AL88" i="56"/>
  <c r="AK163" i="56"/>
  <c r="BZ10" i="56"/>
  <c r="AN12" i="56"/>
  <c r="CW33" i="56"/>
  <c r="CR33" i="56"/>
  <c r="CR39" i="56"/>
  <c r="CX45" i="56"/>
  <c r="CK57" i="56"/>
  <c r="CN76" i="56"/>
  <c r="AL86" i="56"/>
  <c r="K167" i="56"/>
  <c r="BQ169" i="56"/>
  <c r="BR121" i="56"/>
  <c r="CW37" i="56"/>
  <c r="CR37" i="56"/>
  <c r="CW87" i="56"/>
  <c r="CR87" i="56"/>
  <c r="CJ103" i="56"/>
  <c r="CW8" i="56"/>
  <c r="CW10" i="56" s="1"/>
  <c r="CW29" i="56" s="1"/>
  <c r="CQ10" i="56"/>
  <c r="CQ29" i="56" s="1"/>
  <c r="BJ103" i="56"/>
  <c r="BI120" i="56"/>
  <c r="AT10" i="56"/>
  <c r="AS22" i="56"/>
  <c r="AT22" i="56" s="1"/>
  <c r="AT12" i="56"/>
  <c r="I29" i="56"/>
  <c r="Q35" i="56"/>
  <c r="CH57" i="56"/>
  <c r="CV67" i="56"/>
  <c r="CL67" i="56"/>
  <c r="AI126" i="56"/>
  <c r="AI167" i="56"/>
  <c r="AI132" i="56"/>
  <c r="CO88" i="56"/>
  <c r="CP86" i="56"/>
  <c r="CH53" i="56"/>
  <c r="CW50" i="56"/>
  <c r="CX50" i="56" s="1"/>
  <c r="AG22" i="56"/>
  <c r="AG29" i="56" s="1"/>
  <c r="CN69" i="56"/>
  <c r="AZ88" i="56"/>
  <c r="AQ29" i="56"/>
  <c r="CV52" i="56"/>
  <c r="CX52" i="56" s="1"/>
  <c r="CL52" i="56"/>
  <c r="CL62" i="56"/>
  <c r="CV62" i="56"/>
  <c r="K88" i="56"/>
  <c r="L86" i="56"/>
  <c r="BG86" i="56"/>
  <c r="BH83" i="56"/>
  <c r="AR86" i="56"/>
  <c r="AQ88" i="56"/>
  <c r="M98" i="56"/>
  <c r="BS120" i="56"/>
  <c r="X83" i="56"/>
  <c r="W86" i="56"/>
  <c r="X86" i="56" s="1"/>
  <c r="CV84" i="56"/>
  <c r="CL84" i="56"/>
  <c r="BI10" i="56"/>
  <c r="CV107" i="56"/>
  <c r="CX107" i="56" s="1"/>
  <c r="CL107" i="56"/>
  <c r="AA132" i="56"/>
  <c r="AA165" i="56"/>
  <c r="AA126" i="56"/>
  <c r="AA167" i="56"/>
  <c r="CC12" i="56"/>
  <c r="CC22" i="56" s="1"/>
  <c r="BE132" i="56"/>
  <c r="BE167" i="56"/>
  <c r="CW43" i="56"/>
  <c r="CX43" i="56" s="1"/>
  <c r="K29" i="56"/>
  <c r="CV48" i="56"/>
  <c r="CL48" i="56"/>
  <c r="CW57" i="56"/>
  <c r="CR57" i="56"/>
  <c r="BV98" i="56"/>
  <c r="BU121" i="56"/>
  <c r="BU167" i="56"/>
  <c r="BQ132" i="56"/>
  <c r="BR29" i="56"/>
  <c r="BQ165" i="56"/>
  <c r="BA132" i="56"/>
  <c r="BA126" i="56"/>
  <c r="CG10" i="56"/>
  <c r="CG29" i="56" s="1"/>
  <c r="CX25" i="56"/>
  <c r="CX27" i="56"/>
  <c r="AB29" i="56"/>
  <c r="CW45" i="56"/>
  <c r="CR45" i="56"/>
  <c r="CH48" i="56"/>
  <c r="M86" i="56"/>
  <c r="N86" i="56" s="1"/>
  <c r="CV34" i="56"/>
  <c r="CL34" i="56"/>
  <c r="CV109" i="56"/>
  <c r="CX109" i="56" s="1"/>
  <c r="CL109" i="56"/>
  <c r="BI86" i="56"/>
  <c r="BJ86" i="56" s="1"/>
  <c r="BJ83" i="56"/>
  <c r="CV78" i="56"/>
  <c r="CL78" i="56"/>
  <c r="Q29" i="56"/>
  <c r="BV29" i="56"/>
  <c r="BU132" i="56"/>
  <c r="BU165" i="56"/>
  <c r="CR38" i="56"/>
  <c r="CV42" i="56"/>
  <c r="CL42" i="56"/>
  <c r="CN45" i="56"/>
  <c r="CH55" i="56"/>
  <c r="CV68" i="56"/>
  <c r="CL68" i="56"/>
  <c r="CI86" i="56"/>
  <c r="CJ83" i="56"/>
  <c r="N83" i="56"/>
  <c r="CR108" i="56"/>
  <c r="AF165" i="56"/>
  <c r="X73" i="56"/>
  <c r="CW112" i="56"/>
  <c r="CR112" i="56"/>
  <c r="BJ73" i="56"/>
  <c r="CW104" i="56"/>
  <c r="CX104" i="56" s="1"/>
  <c r="CN66" i="56"/>
  <c r="AD12" i="56"/>
  <c r="P29" i="56"/>
  <c r="CV41" i="56"/>
  <c r="CX41" i="56" s="1"/>
  <c r="CL41" i="56"/>
  <c r="CK10" i="56"/>
  <c r="CQ36" i="56"/>
  <c r="CQ74" i="56" s="1"/>
  <c r="CN36" i="56"/>
  <c r="CV38" i="56"/>
  <c r="CX38" i="56" s="1"/>
  <c r="CH42" i="56"/>
  <c r="AW55" i="56"/>
  <c r="CH68" i="56"/>
  <c r="AT94" i="56"/>
  <c r="AS98" i="56"/>
  <c r="I169" i="56"/>
  <c r="J121" i="56"/>
  <c r="S132" i="56"/>
  <c r="S165" i="56"/>
  <c r="S169" i="56"/>
  <c r="S167" i="56"/>
  <c r="T29" i="56"/>
  <c r="BL10" i="56"/>
  <c r="BL29" i="56" s="1"/>
  <c r="BM98" i="56"/>
  <c r="AG120" i="56"/>
  <c r="CN37" i="56"/>
  <c r="AV29" i="56"/>
  <c r="AU29" i="56"/>
  <c r="CM29" i="56"/>
  <c r="CR62" i="56"/>
  <c r="CW62" i="56"/>
  <c r="CV73" i="56"/>
  <c r="CL73" i="56"/>
  <c r="Y169" i="56"/>
  <c r="AJ29" i="56"/>
  <c r="CK66" i="56"/>
  <c r="CH66" i="56"/>
  <c r="Z121" i="56"/>
  <c r="CW34" i="56"/>
  <c r="CR34" i="56"/>
  <c r="CH107" i="56"/>
  <c r="CX77" i="56"/>
  <c r="CW69" i="56"/>
  <c r="CX69" i="56" s="1"/>
  <c r="CR69" i="56"/>
  <c r="G29" i="56"/>
  <c r="CV64" i="56"/>
  <c r="CL64" i="56"/>
  <c r="AW10" i="56"/>
  <c r="AW29" i="56" s="1"/>
  <c r="CW60" i="56"/>
  <c r="CR60" i="56"/>
  <c r="Q83" i="56"/>
  <c r="BD83" i="56"/>
  <c r="BC86" i="56"/>
  <c r="BD86" i="56" s="1"/>
  <c r="CW73" i="56"/>
  <c r="CR73" i="56"/>
  <c r="AM83" i="56"/>
  <c r="CV81" i="56"/>
  <c r="CX81" i="56" s="1"/>
  <c r="CL81" i="56"/>
  <c r="Q96" i="56"/>
  <c r="Q98" i="56" s="1"/>
  <c r="O98" i="56"/>
  <c r="CK59" i="56"/>
  <c r="CH59" i="56"/>
  <c r="AW9" i="56"/>
  <c r="O10" i="56"/>
  <c r="O29" i="56" s="1"/>
  <c r="CW55" i="56"/>
  <c r="CR55" i="56"/>
  <c r="CC66" i="56"/>
  <c r="BD73" i="56"/>
  <c r="CN73" i="56"/>
  <c r="AN74" i="56"/>
  <c r="CW48" i="56"/>
  <c r="CR48" i="56"/>
  <c r="BA163" i="56"/>
  <c r="BA125" i="56"/>
  <c r="BB125" i="56" s="1"/>
  <c r="CW81" i="56"/>
  <c r="CR81" i="56"/>
  <c r="BB88" i="56"/>
  <c r="AP10" i="56"/>
  <c r="CN33" i="56"/>
  <c r="CN35" i="56"/>
  <c r="CQ42" i="56"/>
  <c r="CN42" i="56"/>
  <c r="CW52" i="56"/>
  <c r="CR52" i="56"/>
  <c r="CH56" i="56"/>
  <c r="CW68" i="56"/>
  <c r="CR68" i="56"/>
  <c r="AF83" i="56"/>
  <c r="AF86" i="56" s="1"/>
  <c r="AF88" i="56" s="1"/>
  <c r="T86" i="56"/>
  <c r="S88" i="56"/>
  <c r="BK83" i="56"/>
  <c r="BK86" i="56" s="1"/>
  <c r="BK88" i="56" s="1"/>
  <c r="BU163" i="56"/>
  <c r="BY98" i="56"/>
  <c r="CW105" i="56"/>
  <c r="BZ120" i="56"/>
  <c r="AC83" i="56"/>
  <c r="T10" i="56"/>
  <c r="AW12" i="56"/>
  <c r="AW22" i="56" s="1"/>
  <c r="AO29" i="56"/>
  <c r="BO29" i="56"/>
  <c r="CH41" i="56"/>
  <c r="CH47" i="56"/>
  <c r="CL51" i="56"/>
  <c r="CN52" i="56"/>
  <c r="CW61" i="56"/>
  <c r="CR61" i="56"/>
  <c r="CN68" i="56"/>
  <c r="T83" i="56"/>
  <c r="BP88" i="56"/>
  <c r="AN98" i="56"/>
  <c r="CW102" i="56"/>
  <c r="CR102" i="56"/>
  <c r="E165" i="56"/>
  <c r="E121" i="56"/>
  <c r="AD73" i="56"/>
  <c r="U29" i="56"/>
  <c r="AR10" i="56"/>
  <c r="CN34" i="56"/>
  <c r="CL75" i="56"/>
  <c r="CV75" i="56"/>
  <c r="CX75" i="56" s="1"/>
  <c r="CW79" i="56"/>
  <c r="U125" i="56"/>
  <c r="V125" i="56" s="1"/>
  <c r="V88" i="56"/>
  <c r="CK85" i="56"/>
  <c r="AO121" i="56"/>
  <c r="CA165" i="56"/>
  <c r="CP112" i="56"/>
  <c r="F120" i="56"/>
  <c r="P86" i="56"/>
  <c r="P88" i="56" s="1"/>
  <c r="V10" i="56"/>
  <c r="BD12" i="56"/>
  <c r="Q44" i="56"/>
  <c r="CN51" i="56"/>
  <c r="CH54" i="56"/>
  <c r="V83" i="56"/>
  <c r="CW97" i="56"/>
  <c r="CR97" i="56"/>
  <c r="AP98" i="56"/>
  <c r="CB165" i="56"/>
  <c r="CK115" i="56"/>
  <c r="CJ115" i="56"/>
  <c r="G120" i="56"/>
  <c r="CL123" i="56"/>
  <c r="W10" i="56"/>
  <c r="BS29" i="56"/>
  <c r="CW85" i="56"/>
  <c r="CR85" i="56"/>
  <c r="G98" i="56"/>
  <c r="AQ121" i="56"/>
  <c r="AS120" i="56"/>
  <c r="CC100" i="56"/>
  <c r="CC120" i="56" s="1"/>
  <c r="CW123" i="56"/>
  <c r="CX123" i="56" s="1"/>
  <c r="CR123" i="56"/>
  <c r="CQ56" i="56"/>
  <c r="CN56" i="56"/>
  <c r="BM83" i="56"/>
  <c r="BM86" i="56" s="1"/>
  <c r="BM88" i="56" s="1"/>
  <c r="CN85" i="56"/>
  <c r="H91" i="56"/>
  <c r="AR98" i="56"/>
  <c r="CV100" i="56"/>
  <c r="CK120" i="56"/>
  <c r="CL100" i="56"/>
  <c r="I165" i="56"/>
  <c r="CN123" i="56"/>
  <c r="AE83" i="56"/>
  <c r="AE86" i="56" s="1"/>
  <c r="AE88" i="56" s="1"/>
  <c r="BL83" i="56"/>
  <c r="BL86" i="56" s="1"/>
  <c r="BL88" i="56" s="1"/>
  <c r="C165" i="56"/>
  <c r="Y29" i="56"/>
  <c r="CR44" i="56"/>
  <c r="CW47" i="56"/>
  <c r="CR47" i="56"/>
  <c r="CK65" i="56"/>
  <c r="CJ67" i="56"/>
  <c r="CW75" i="56"/>
  <c r="CR75" i="56"/>
  <c r="AW98" i="56"/>
  <c r="CL91" i="56"/>
  <c r="CK98" i="56"/>
  <c r="CV91" i="56"/>
  <c r="J120" i="56"/>
  <c r="BS98" i="56"/>
  <c r="CV112" i="56"/>
  <c r="CX112" i="56" s="1"/>
  <c r="CL112" i="56"/>
  <c r="BA169" i="56"/>
  <c r="BB121" i="56"/>
  <c r="Z10" i="56"/>
  <c r="BW29" i="56"/>
  <c r="CN41" i="56"/>
  <c r="AG42" i="56"/>
  <c r="CV44" i="56"/>
  <c r="CX44" i="56" s="1"/>
  <c r="CN47" i="56"/>
  <c r="CH65" i="56"/>
  <c r="CP75" i="56"/>
  <c r="CJ82" i="56"/>
  <c r="CK87" i="56"/>
  <c r="C167" i="56"/>
  <c r="D98" i="56"/>
  <c r="C121" i="56"/>
  <c r="CL92" i="56"/>
  <c r="AY29" i="56"/>
  <c r="E167" i="56"/>
  <c r="CV106" i="56"/>
  <c r="CL106" i="56"/>
  <c r="CL118" i="56"/>
  <c r="CV79" i="56"/>
  <c r="CX79" i="56" s="1"/>
  <c r="CL79" i="56"/>
  <c r="CH79" i="56"/>
  <c r="CR94" i="56"/>
  <c r="CW94" i="56"/>
  <c r="CX94" i="56" s="1"/>
  <c r="CM74" i="56"/>
  <c r="CN74" i="56" s="1"/>
  <c r="CQ92" i="56"/>
  <c r="CM98" i="56"/>
  <c r="AB10" i="56"/>
  <c r="CH43" i="56"/>
  <c r="CQ67" i="56"/>
  <c r="BS83" i="56"/>
  <c r="CW82" i="56"/>
  <c r="CR82" i="56"/>
  <c r="V86" i="56"/>
  <c r="CO98" i="56"/>
  <c r="CQ91" i="56"/>
  <c r="I167" i="56"/>
  <c r="CH104" i="56"/>
  <c r="CV113" i="56"/>
  <c r="CL113" i="56"/>
  <c r="CV124" i="56"/>
  <c r="CL124" i="56"/>
  <c r="O86" i="56"/>
  <c r="O88" i="56" s="1"/>
  <c r="CO29" i="56"/>
  <c r="CH61" i="56"/>
  <c r="CK61" i="56"/>
  <c r="AC10" i="56"/>
  <c r="CV58" i="56"/>
  <c r="CN67" i="56"/>
  <c r="BT74" i="56"/>
  <c r="CC78" i="56"/>
  <c r="AW87" i="56"/>
  <c r="CP91" i="56"/>
  <c r="AG83" i="56"/>
  <c r="AG86" i="56" s="1"/>
  <c r="AG88" i="56" s="1"/>
  <c r="BI98" i="56"/>
  <c r="P121" i="56"/>
  <c r="AU120" i="56"/>
  <c r="AW100" i="56"/>
  <c r="AW120" i="56" s="1"/>
  <c r="CW113" i="56"/>
  <c r="CR113" i="56"/>
  <c r="CH49" i="56"/>
  <c r="CN53" i="56"/>
  <c r="CH58" i="56"/>
  <c r="CN81" i="56"/>
  <c r="CP87" i="56"/>
  <c r="AV120" i="56"/>
  <c r="AV165" i="56" s="1"/>
  <c r="CW115" i="56"/>
  <c r="CR115" i="56"/>
  <c r="CK60" i="56"/>
  <c r="CH62" i="56"/>
  <c r="CH78" i="56"/>
  <c r="CN82" i="56"/>
  <c r="AM88" i="56"/>
  <c r="AJ88" i="56"/>
  <c r="AI163" i="56"/>
  <c r="CH84" i="56"/>
  <c r="I163" i="56"/>
  <c r="J88" i="56"/>
  <c r="I125" i="56"/>
  <c r="J125" i="56" s="1"/>
  <c r="AC98" i="56"/>
  <c r="AG92" i="56"/>
  <c r="CN102" i="56"/>
  <c r="CH106" i="56"/>
  <c r="CW111" i="56"/>
  <c r="CX111" i="56" s="1"/>
  <c r="CR111" i="56"/>
  <c r="CK74" i="56"/>
  <c r="CL74" i="56" s="1"/>
  <c r="CH74" i="56"/>
  <c r="AV98" i="56"/>
  <c r="BK98" i="56"/>
  <c r="O120" i="56"/>
  <c r="Q100" i="56"/>
  <c r="Q120" i="56" s="1"/>
  <c r="CP111" i="56"/>
  <c r="CQ54" i="56"/>
  <c r="CN57" i="56"/>
  <c r="CN61" i="56"/>
  <c r="BQ86" i="56"/>
  <c r="BR83" i="56"/>
  <c r="BY88" i="56"/>
  <c r="BV88" i="56"/>
  <c r="AE98" i="56"/>
  <c r="BC120" i="56"/>
  <c r="CN105" i="56"/>
  <c r="CR109" i="56"/>
  <c r="AC120" i="56"/>
  <c r="BX121" i="56"/>
  <c r="CH124" i="56"/>
  <c r="BW125" i="56"/>
  <c r="BX125" i="56" s="1"/>
  <c r="CH39" i="56"/>
  <c r="CN43" i="56"/>
  <c r="CH50" i="56"/>
  <c r="CN59" i="56"/>
  <c r="CR65" i="56"/>
  <c r="BY83" i="56"/>
  <c r="BV86" i="56"/>
  <c r="AF98" i="56"/>
  <c r="CP60" i="56"/>
  <c r="CH63" i="56"/>
  <c r="CK70" i="56"/>
  <c r="BZ73" i="56"/>
  <c r="AG91" i="56"/>
  <c r="AG98" i="56" s="1"/>
  <c r="BO121" i="56"/>
  <c r="BO167" i="56"/>
  <c r="AE120" i="56"/>
  <c r="AE165" i="56" s="1"/>
  <c r="CR59" i="56"/>
  <c r="CA83" i="56"/>
  <c r="CA86" i="56" s="1"/>
  <c r="CA88" i="56" s="1"/>
  <c r="CQ78" i="56"/>
  <c r="CN78" i="56"/>
  <c r="D86" i="56"/>
  <c r="C88" i="56"/>
  <c r="CQ84" i="56"/>
  <c r="CV95" i="56"/>
  <c r="CL95" i="56"/>
  <c r="AJ121" i="56"/>
  <c r="AI169" i="56"/>
  <c r="CX102" i="56"/>
  <c r="CQ106" i="56"/>
  <c r="CJ112" i="56"/>
  <c r="CR117" i="56"/>
  <c r="CQ64" i="56"/>
  <c r="CN64" i="56"/>
  <c r="CP71" i="56"/>
  <c r="AU83" i="56"/>
  <c r="AU86" i="56" s="1"/>
  <c r="AU88" i="56" s="1"/>
  <c r="CB83" i="56"/>
  <c r="CB86" i="56" s="1"/>
  <c r="CB88" i="56" s="1"/>
  <c r="F86" i="56"/>
  <c r="E88" i="56"/>
  <c r="AO163" i="56"/>
  <c r="AS88" i="56"/>
  <c r="AP88" i="56"/>
  <c r="CN84" i="56"/>
  <c r="BT91" i="56"/>
  <c r="BQ167" i="56"/>
  <c r="CL101" i="56"/>
  <c r="CV101" i="56"/>
  <c r="CX101" i="56" s="1"/>
  <c r="CN106" i="56"/>
  <c r="CL119" i="56"/>
  <c r="CP38" i="56"/>
  <c r="CQ58" i="56"/>
  <c r="AV83" i="56"/>
  <c r="AV86" i="56" s="1"/>
  <c r="AV88" i="56" s="1"/>
  <c r="CC73" i="56"/>
  <c r="CC83" i="56" s="1"/>
  <c r="CG83" i="56"/>
  <c r="CV97" i="56"/>
  <c r="CX97" i="56" s="1"/>
  <c r="CL97" i="56"/>
  <c r="AK121" i="56"/>
  <c r="AK167" i="56"/>
  <c r="CV117" i="56"/>
  <c r="CX117" i="56" s="1"/>
  <c r="CQ119" i="56"/>
  <c r="CN119" i="56"/>
  <c r="AI165" i="56"/>
  <c r="CW124" i="56"/>
  <c r="CR124" i="56"/>
  <c r="AW73" i="56"/>
  <c r="AW83" i="56" s="1"/>
  <c r="CV80" i="56"/>
  <c r="CX80" i="56" s="1"/>
  <c r="AL98" i="56"/>
  <c r="M120" i="56"/>
  <c r="CV105" i="56"/>
  <c r="CX105" i="56" s="1"/>
  <c r="AG106" i="56"/>
  <c r="CK110" i="56"/>
  <c r="CH110" i="56"/>
  <c r="AJ120" i="56"/>
  <c r="CN124" i="56"/>
  <c r="P120" i="56"/>
  <c r="K165" i="56"/>
  <c r="BM85" i="56"/>
  <c r="Y86" i="56"/>
  <c r="CC98" i="56"/>
  <c r="AU98" i="56"/>
  <c r="CH100" i="56"/>
  <c r="CW116" i="56"/>
  <c r="CR116" i="56"/>
  <c r="L120" i="56"/>
  <c r="AY165" i="56"/>
  <c r="CB98" i="56"/>
  <c r="CI121" i="56"/>
  <c r="CJ121" i="56" s="1"/>
  <c r="CI143" i="56"/>
  <c r="CI120" i="56"/>
  <c r="AZ120" i="56"/>
  <c r="CH80" i="56"/>
  <c r="BE163" i="56"/>
  <c r="BF88" i="56"/>
  <c r="CH95" i="56"/>
  <c r="CH96" i="56"/>
  <c r="CN97" i="56"/>
  <c r="T98" i="56"/>
  <c r="CJ98" i="56"/>
  <c r="CJ100" i="56"/>
  <c r="CN115" i="56"/>
  <c r="BA165" i="56"/>
  <c r="CG120" i="56"/>
  <c r="D83" i="56"/>
  <c r="BF86" i="56"/>
  <c r="CH93" i="56"/>
  <c r="X96" i="56"/>
  <c r="W120" i="56"/>
  <c r="BD100" i="56"/>
  <c r="CW110" i="56"/>
  <c r="CR110" i="56"/>
  <c r="BB120" i="56"/>
  <c r="CH71" i="56"/>
  <c r="CH75" i="56"/>
  <c r="CN79" i="56"/>
  <c r="CN94" i="56"/>
  <c r="V98" i="56"/>
  <c r="BA167" i="56"/>
  <c r="X100" i="56"/>
  <c r="BC167" i="56"/>
  <c r="BD98" i="56"/>
  <c r="CM120" i="56"/>
  <c r="CQ100" i="56"/>
  <c r="CN70" i="56"/>
  <c r="CH81" i="56"/>
  <c r="G83" i="56"/>
  <c r="BD91" i="56"/>
  <c r="CG98" i="56"/>
  <c r="CN100" i="56"/>
  <c r="CR114" i="56"/>
  <c r="CH119" i="56"/>
  <c r="BE165" i="56"/>
  <c r="BE121" i="56"/>
  <c r="BE125" i="56" s="1"/>
  <c r="CH92" i="56"/>
  <c r="CW95" i="56"/>
  <c r="CR95" i="56"/>
  <c r="CO120" i="56"/>
  <c r="BF120" i="56"/>
  <c r="CV96" i="56"/>
  <c r="BM120" i="56"/>
  <c r="AM120" i="56"/>
  <c r="CV114" i="56"/>
  <c r="CX114" i="56" s="1"/>
  <c r="CV93" i="56"/>
  <c r="CX93" i="56" s="1"/>
  <c r="CW96" i="56"/>
  <c r="BL120" i="56"/>
  <c r="BL165" i="56" s="1"/>
  <c r="AN101" i="56"/>
  <c r="AY121" i="56"/>
  <c r="CN116" i="56"/>
  <c r="BK120" i="56"/>
  <c r="BK165" i="56" s="1"/>
  <c r="K121" i="56"/>
  <c r="AZ98" i="56"/>
  <c r="CP100" i="56"/>
  <c r="CN113" i="56"/>
  <c r="CH117" i="56"/>
  <c r="CH87" i="56"/>
  <c r="F98" i="56"/>
  <c r="CN110" i="56"/>
  <c r="CH114" i="56"/>
  <c r="CN96" i="56"/>
  <c r="CN104" i="56"/>
  <c r="CH108" i="56"/>
  <c r="CN93" i="56"/>
  <c r="CH97" i="56"/>
  <c r="CA98" i="56"/>
  <c r="CN101" i="56"/>
  <c r="CJ105" i="56"/>
  <c r="CC74" i="54"/>
  <c r="CC21" i="54"/>
  <c r="CC76" i="54"/>
  <c r="CC82" i="54"/>
  <c r="AG13" i="54"/>
  <c r="AG80" i="54"/>
  <c r="AG124" i="54"/>
  <c r="AW84" i="54"/>
  <c r="CC18" i="54"/>
  <c r="CC35" i="54"/>
  <c r="CQ84" i="54"/>
  <c r="CQ85" i="54"/>
  <c r="AW42" i="54"/>
  <c r="BM17" i="54"/>
  <c r="BM40" i="54"/>
  <c r="BM51" i="54"/>
  <c r="BM62" i="54"/>
  <c r="BM85" i="54"/>
  <c r="CC13" i="54"/>
  <c r="CC87" i="54"/>
  <c r="AG66" i="54"/>
  <c r="AW16" i="54"/>
  <c r="BM107" i="54"/>
  <c r="AC98" i="54"/>
  <c r="AD98" i="54" s="1"/>
  <c r="CG10" i="54"/>
  <c r="CG132" i="54" s="1"/>
  <c r="AG23" i="54"/>
  <c r="AG58" i="54"/>
  <c r="AW76" i="54"/>
  <c r="AS120" i="54"/>
  <c r="AT120" i="54" s="1"/>
  <c r="CC14" i="54"/>
  <c r="CG120" i="54"/>
  <c r="AW48" i="54"/>
  <c r="BL98" i="54"/>
  <c r="CC25" i="54"/>
  <c r="CC44" i="54"/>
  <c r="CC55" i="54"/>
  <c r="AG74" i="54"/>
  <c r="AW79" i="54"/>
  <c r="AW85" i="54"/>
  <c r="BM18" i="54"/>
  <c r="AE10" i="54"/>
  <c r="AE132" i="54" s="1"/>
  <c r="AG15" i="54"/>
  <c r="AG91" i="54"/>
  <c r="AG130" i="54"/>
  <c r="AW40" i="54"/>
  <c r="AW62" i="54"/>
  <c r="AW107" i="54"/>
  <c r="AW118" i="54"/>
  <c r="BM38" i="54"/>
  <c r="BM49" i="54"/>
  <c r="BM71" i="54"/>
  <c r="CC47" i="54"/>
  <c r="CC58" i="54"/>
  <c r="AG75" i="54"/>
  <c r="AW37" i="54"/>
  <c r="AW66" i="54"/>
  <c r="BM56" i="54"/>
  <c r="CC19" i="54"/>
  <c r="BS120" i="54"/>
  <c r="BT120" i="54" s="1"/>
  <c r="BY120" i="54"/>
  <c r="BZ120" i="54" s="1"/>
  <c r="Q10" i="54"/>
  <c r="CC80" i="54"/>
  <c r="AW14" i="54"/>
  <c r="AW69" i="54"/>
  <c r="BM114" i="54"/>
  <c r="BM124" i="54"/>
  <c r="CC100" i="54"/>
  <c r="AC83" i="54"/>
  <c r="CC8" i="54"/>
  <c r="CB120" i="54"/>
  <c r="M120" i="54"/>
  <c r="N120" i="54" s="1"/>
  <c r="AE83" i="54"/>
  <c r="AE86" i="54" s="1"/>
  <c r="AE88" i="54" s="1"/>
  <c r="AW24" i="54"/>
  <c r="AW64" i="54"/>
  <c r="BM24" i="54"/>
  <c r="CC9" i="54"/>
  <c r="CC75" i="54"/>
  <c r="AF83" i="54"/>
  <c r="AF86" i="54" s="1"/>
  <c r="AF88" i="54" s="1"/>
  <c r="AG8" i="54"/>
  <c r="AV10" i="54"/>
  <c r="AV132" i="54" s="1"/>
  <c r="AW20" i="54"/>
  <c r="AW59" i="54"/>
  <c r="BM101" i="54"/>
  <c r="BM109" i="54"/>
  <c r="BI120" i="54"/>
  <c r="BJ120" i="54" s="1"/>
  <c r="BM128" i="54"/>
  <c r="CC46" i="54"/>
  <c r="CC69" i="54"/>
  <c r="AW8" i="54"/>
  <c r="AW10" i="54" s="1"/>
  <c r="BL10" i="54"/>
  <c r="BL132" i="54" s="1"/>
  <c r="AF10" i="54"/>
  <c r="AF132" i="54" s="1"/>
  <c r="AG101" i="54"/>
  <c r="AG109" i="54"/>
  <c r="AG117" i="54"/>
  <c r="AG128" i="54"/>
  <c r="AW49" i="54"/>
  <c r="BK10" i="54"/>
  <c r="BK132" i="54" s="1"/>
  <c r="BM15" i="54"/>
  <c r="BM77" i="54"/>
  <c r="BK98" i="54"/>
  <c r="AG39" i="54"/>
  <c r="AG47" i="54"/>
  <c r="AW50" i="54"/>
  <c r="AW93" i="54"/>
  <c r="AW105" i="54"/>
  <c r="CB83" i="54"/>
  <c r="CB86" i="54" s="1"/>
  <c r="CB88" i="54" s="1"/>
  <c r="AG26" i="54"/>
  <c r="AU83" i="54"/>
  <c r="AU86" i="54" s="1"/>
  <c r="AU88" i="54" s="1"/>
  <c r="BK22" i="54"/>
  <c r="BK83" i="54"/>
  <c r="BK86" i="54" s="1"/>
  <c r="BK88" i="54" s="1"/>
  <c r="BM118" i="54"/>
  <c r="CC70" i="54"/>
  <c r="W120" i="54"/>
  <c r="X120" i="54" s="1"/>
  <c r="CA83" i="54"/>
  <c r="CA86" i="54" s="1"/>
  <c r="CA88" i="54" s="1"/>
  <c r="AG55" i="54"/>
  <c r="AG79" i="54"/>
  <c r="AG96" i="54"/>
  <c r="AG118" i="54"/>
  <c r="AV83" i="54"/>
  <c r="AV86" i="54" s="1"/>
  <c r="AV88" i="54" s="1"/>
  <c r="AV120" i="54"/>
  <c r="AW113" i="54"/>
  <c r="BL22" i="54"/>
  <c r="BL83" i="54"/>
  <c r="BL86" i="54" s="1"/>
  <c r="BL88" i="54" s="1"/>
  <c r="BK120" i="54"/>
  <c r="CC33" i="54"/>
  <c r="CC40" i="54"/>
  <c r="BS98" i="54"/>
  <c r="BT98" i="54" s="1"/>
  <c r="AG17" i="54"/>
  <c r="AW43" i="54"/>
  <c r="AW108" i="54"/>
  <c r="BC22" i="54"/>
  <c r="BD22" i="54" s="1"/>
  <c r="BL120" i="54"/>
  <c r="CC12" i="54"/>
  <c r="CC101" i="54"/>
  <c r="M98" i="54"/>
  <c r="N98" i="54" s="1"/>
  <c r="AG34" i="54"/>
  <c r="AG50" i="54"/>
  <c r="AG63" i="54"/>
  <c r="AW17" i="54"/>
  <c r="BI22" i="54"/>
  <c r="BJ22" i="54" s="1"/>
  <c r="BM70" i="54"/>
  <c r="BM84" i="54"/>
  <c r="BM108" i="54"/>
  <c r="CB22" i="54"/>
  <c r="CB29" i="54" s="1"/>
  <c r="CC17" i="54"/>
  <c r="CC85" i="54"/>
  <c r="CC106" i="54"/>
  <c r="AM83" i="54"/>
  <c r="AM120" i="54"/>
  <c r="AN120" i="54" s="1"/>
  <c r="AG27" i="54"/>
  <c r="AG45" i="54"/>
  <c r="AF98" i="54"/>
  <c r="AG108" i="54"/>
  <c r="AV22" i="54"/>
  <c r="AW53" i="54"/>
  <c r="CC111" i="54"/>
  <c r="BC83" i="54"/>
  <c r="CC84" i="54"/>
  <c r="BC120" i="54"/>
  <c r="BD120" i="54" s="1"/>
  <c r="AM22" i="54"/>
  <c r="AN22" i="54" s="1"/>
  <c r="AW58" i="54"/>
  <c r="AW91" i="54"/>
  <c r="BM34" i="54"/>
  <c r="BM65" i="54"/>
  <c r="CA98" i="54"/>
  <c r="AG84" i="54"/>
  <c r="AW87" i="54"/>
  <c r="AG18" i="54"/>
  <c r="AG53" i="54"/>
  <c r="AG94" i="54"/>
  <c r="AG116" i="54"/>
  <c r="AS22" i="54"/>
  <c r="AT22" i="54" s="1"/>
  <c r="AW41" i="54"/>
  <c r="AW63" i="54"/>
  <c r="AV98" i="54"/>
  <c r="AW111" i="54"/>
  <c r="BM47" i="54"/>
  <c r="BM60" i="54"/>
  <c r="CB98" i="54"/>
  <c r="CC27" i="54"/>
  <c r="CC36" i="54"/>
  <c r="CC104" i="54"/>
  <c r="AW18" i="54"/>
  <c r="AW51" i="54"/>
  <c r="BM55" i="54"/>
  <c r="BM68" i="54"/>
  <c r="CC77" i="54"/>
  <c r="M10" i="54"/>
  <c r="AG14" i="54"/>
  <c r="AG19" i="54"/>
  <c r="AG106" i="54"/>
  <c r="AG119" i="54"/>
  <c r="AW34" i="54"/>
  <c r="AW56" i="54"/>
  <c r="AM98" i="54"/>
  <c r="AN98" i="54" s="1"/>
  <c r="AW97" i="54"/>
  <c r="AW101" i="54"/>
  <c r="AW114" i="54"/>
  <c r="BM14" i="54"/>
  <c r="BM19" i="54"/>
  <c r="BM28" i="54"/>
  <c r="BM37" i="54"/>
  <c r="BM50" i="54"/>
  <c r="BC98" i="54"/>
  <c r="BD98" i="54" s="1"/>
  <c r="BM97" i="54"/>
  <c r="BM119" i="54"/>
  <c r="CC57" i="54"/>
  <c r="CC64" i="54"/>
  <c r="CC114" i="54"/>
  <c r="CA120" i="54"/>
  <c r="BS10" i="54"/>
  <c r="CC73" i="54"/>
  <c r="CC92" i="54"/>
  <c r="CA22" i="54"/>
  <c r="BS22" i="54"/>
  <c r="BT22" i="54" s="1"/>
  <c r="BY132" i="54"/>
  <c r="BS83" i="54"/>
  <c r="BT83" i="54" s="1"/>
  <c r="BC10" i="54"/>
  <c r="BM73" i="54"/>
  <c r="BI83" i="54"/>
  <c r="BJ83" i="54" s="1"/>
  <c r="BM92" i="54"/>
  <c r="BI98" i="54"/>
  <c r="BJ98" i="54" s="1"/>
  <c r="BM100" i="54"/>
  <c r="BM12" i="54"/>
  <c r="BI10" i="54"/>
  <c r="BM9" i="54"/>
  <c r="AM10" i="54"/>
  <c r="AW73" i="54"/>
  <c r="AS83" i="54"/>
  <c r="AT83" i="54" s="1"/>
  <c r="AW92" i="54"/>
  <c r="AS98" i="54"/>
  <c r="AT98" i="54" s="1"/>
  <c r="AU22" i="54"/>
  <c r="AS10" i="54"/>
  <c r="AU120" i="54"/>
  <c r="W83" i="54"/>
  <c r="X83" i="54" s="1"/>
  <c r="AF120" i="54"/>
  <c r="AG114" i="54"/>
  <c r="AG12" i="54"/>
  <c r="AE22" i="54"/>
  <c r="AF22" i="54"/>
  <c r="W98" i="54"/>
  <c r="X98" i="54" s="1"/>
  <c r="AE120" i="54"/>
  <c r="AG100" i="54"/>
  <c r="AC22" i="54"/>
  <c r="AD22" i="54" s="1"/>
  <c r="AE98" i="54"/>
  <c r="W22" i="54"/>
  <c r="X22" i="54" s="1"/>
  <c r="W10" i="54"/>
  <c r="AG73" i="54"/>
  <c r="AC10" i="54"/>
  <c r="M22" i="54"/>
  <c r="N22" i="54" s="1"/>
  <c r="CO131" i="54"/>
  <c r="CP37" i="54" s="1"/>
  <c r="CO130" i="54"/>
  <c r="CO128" i="54"/>
  <c r="CI131" i="54"/>
  <c r="CK131" i="54" s="1"/>
  <c r="CI130" i="54"/>
  <c r="CK130" i="54" s="1"/>
  <c r="CI128" i="54"/>
  <c r="CK128" i="54" s="1"/>
  <c r="CI87" i="54"/>
  <c r="CI85" i="54"/>
  <c r="CI84" i="54"/>
  <c r="BJ67" i="53" l="1"/>
  <c r="Q13" i="53"/>
  <c r="X71" i="53"/>
  <c r="Q27" i="53"/>
  <c r="CP42" i="54"/>
  <c r="CB141" i="54"/>
  <c r="AW76" i="53"/>
  <c r="CB139" i="54"/>
  <c r="CP66" i="54"/>
  <c r="AW12" i="53"/>
  <c r="Q19" i="53"/>
  <c r="Q124" i="53"/>
  <c r="BJ112" i="53"/>
  <c r="BJ82" i="53"/>
  <c r="BJ95" i="53"/>
  <c r="BJ45" i="53"/>
  <c r="BJ36" i="53"/>
  <c r="BM71" i="53"/>
  <c r="BJ94" i="53"/>
  <c r="BJ49" i="53"/>
  <c r="BJ60" i="53"/>
  <c r="BJ51" i="53"/>
  <c r="BD119" i="53"/>
  <c r="BJ80" i="53"/>
  <c r="BJ38" i="53"/>
  <c r="BJ64" i="53"/>
  <c r="Q71" i="53"/>
  <c r="BJ92" i="53"/>
  <c r="X57" i="53"/>
  <c r="X118" i="53"/>
  <c r="Q105" i="53"/>
  <c r="C29" i="53"/>
  <c r="C143" i="53" s="1"/>
  <c r="BM107" i="53"/>
  <c r="BJ73" i="53"/>
  <c r="BJ87" i="53"/>
  <c r="BZ64" i="53"/>
  <c r="CP56" i="53"/>
  <c r="BZ106" i="53"/>
  <c r="BJ100" i="53"/>
  <c r="BJ105" i="53"/>
  <c r="BD69" i="53"/>
  <c r="BM77" i="53"/>
  <c r="N81" i="53"/>
  <c r="BJ47" i="53"/>
  <c r="BJ48" i="53"/>
  <c r="BJ39" i="53"/>
  <c r="N111" i="53"/>
  <c r="BJ58" i="53"/>
  <c r="BJ74" i="53"/>
  <c r="BJ70" i="53"/>
  <c r="BJ42" i="53"/>
  <c r="BM80" i="53"/>
  <c r="Q93" i="53"/>
  <c r="BJ118" i="53"/>
  <c r="BJ81" i="53"/>
  <c r="CN116" i="53"/>
  <c r="N105" i="53"/>
  <c r="X92" i="53"/>
  <c r="N80" i="53"/>
  <c r="BJ107" i="53"/>
  <c r="BJ102" i="53"/>
  <c r="CC35" i="53"/>
  <c r="BJ54" i="53"/>
  <c r="BJ52" i="53"/>
  <c r="BJ50" i="53"/>
  <c r="BJ123" i="53"/>
  <c r="N53" i="53"/>
  <c r="CN51" i="53"/>
  <c r="BJ115" i="53"/>
  <c r="CN53" i="53"/>
  <c r="BM23" i="53"/>
  <c r="Q128" i="53"/>
  <c r="N54" i="53"/>
  <c r="CC27" i="53"/>
  <c r="AW75" i="53"/>
  <c r="N57" i="53"/>
  <c r="N46" i="53"/>
  <c r="N97" i="53"/>
  <c r="CN110" i="53"/>
  <c r="CN61" i="53"/>
  <c r="CN44" i="53"/>
  <c r="CN48" i="53"/>
  <c r="CN68" i="53"/>
  <c r="CC118" i="53"/>
  <c r="N106" i="53"/>
  <c r="N95" i="53"/>
  <c r="N78" i="53"/>
  <c r="N94" i="53"/>
  <c r="N91" i="53"/>
  <c r="CN52" i="53"/>
  <c r="CN123" i="53"/>
  <c r="CN94" i="53"/>
  <c r="CN92" i="53"/>
  <c r="CN38" i="53"/>
  <c r="N114" i="53"/>
  <c r="CC107" i="53"/>
  <c r="N48" i="53"/>
  <c r="N103" i="53"/>
  <c r="N58" i="53"/>
  <c r="N35" i="53"/>
  <c r="BZ104" i="53"/>
  <c r="BD36" i="53"/>
  <c r="BD43" i="53"/>
  <c r="N47" i="53"/>
  <c r="BZ57" i="53"/>
  <c r="AG66" i="53"/>
  <c r="Q112" i="53"/>
  <c r="N92" i="53"/>
  <c r="CJ104" i="53"/>
  <c r="BT76" i="53"/>
  <c r="BZ100" i="53"/>
  <c r="BZ87" i="53"/>
  <c r="AW80" i="53"/>
  <c r="CC59" i="53"/>
  <c r="N40" i="53"/>
  <c r="N73" i="53"/>
  <c r="Z98" i="53"/>
  <c r="V120" i="53"/>
  <c r="BF120" i="53"/>
  <c r="BB120" i="53"/>
  <c r="BX120" i="53"/>
  <c r="D98" i="53"/>
  <c r="AR98" i="53"/>
  <c r="CN34" i="53"/>
  <c r="AJ98" i="53"/>
  <c r="N74" i="53"/>
  <c r="N75" i="53"/>
  <c r="CJ58" i="53"/>
  <c r="BD87" i="53"/>
  <c r="N62" i="53"/>
  <c r="N115" i="53"/>
  <c r="AN60" i="53"/>
  <c r="BD79" i="53"/>
  <c r="BD101" i="53"/>
  <c r="CJ73" i="53"/>
  <c r="BT101" i="53"/>
  <c r="BT80" i="53"/>
  <c r="BZ70" i="53"/>
  <c r="BX98" i="53"/>
  <c r="CP96" i="53"/>
  <c r="N124" i="53"/>
  <c r="X36" i="53"/>
  <c r="CP93" i="53"/>
  <c r="CP119" i="53"/>
  <c r="AN73" i="53"/>
  <c r="BT109" i="53"/>
  <c r="BT106" i="53"/>
  <c r="BZ79" i="53"/>
  <c r="V98" i="53"/>
  <c r="N51" i="53"/>
  <c r="N82" i="53"/>
  <c r="N69" i="53"/>
  <c r="D120" i="53"/>
  <c r="N85" i="53"/>
  <c r="N104" i="53"/>
  <c r="X73" i="53"/>
  <c r="CP109" i="53"/>
  <c r="X105" i="53"/>
  <c r="X53" i="53"/>
  <c r="CP84" i="53"/>
  <c r="CP115" i="53"/>
  <c r="AP98" i="53"/>
  <c r="AN41" i="53"/>
  <c r="BD117" i="53"/>
  <c r="BD53" i="53"/>
  <c r="BM51" i="53"/>
  <c r="BT107" i="53"/>
  <c r="BZ80" i="53"/>
  <c r="BZ109" i="53"/>
  <c r="BT51" i="53"/>
  <c r="BZ81" i="53"/>
  <c r="CJ115" i="53"/>
  <c r="N84" i="53"/>
  <c r="X64" i="53"/>
  <c r="X91" i="53"/>
  <c r="AN39" i="53"/>
  <c r="N52" i="53"/>
  <c r="N108" i="53"/>
  <c r="N68" i="53"/>
  <c r="N112" i="53"/>
  <c r="N113" i="53"/>
  <c r="CC15" i="53"/>
  <c r="AW105" i="53"/>
  <c r="N38" i="53"/>
  <c r="N45" i="53"/>
  <c r="J98" i="53"/>
  <c r="CC69" i="53"/>
  <c r="N77" i="53"/>
  <c r="Z120" i="53"/>
  <c r="AB98" i="53"/>
  <c r="N59" i="53"/>
  <c r="N36" i="53"/>
  <c r="N41" i="53"/>
  <c r="N34" i="53"/>
  <c r="N123" i="53"/>
  <c r="AZ120" i="53"/>
  <c r="N109" i="53"/>
  <c r="BJ77" i="53"/>
  <c r="CC130" i="53"/>
  <c r="N65" i="53"/>
  <c r="BM108" i="53"/>
  <c r="N119" i="53"/>
  <c r="N79" i="53"/>
  <c r="AL98" i="53"/>
  <c r="AJ120" i="53"/>
  <c r="BB98" i="53"/>
  <c r="L98" i="53"/>
  <c r="AG25" i="53"/>
  <c r="T120" i="53"/>
  <c r="CN65" i="53"/>
  <c r="CJ101" i="53"/>
  <c r="N61" i="53"/>
  <c r="E141" i="53"/>
  <c r="N67" i="53"/>
  <c r="X104" i="53"/>
  <c r="N33" i="53"/>
  <c r="N56" i="53"/>
  <c r="BH120" i="53"/>
  <c r="N93" i="53"/>
  <c r="N107" i="53"/>
  <c r="N100" i="53"/>
  <c r="AZ98" i="53"/>
  <c r="BR120" i="53"/>
  <c r="N102" i="53"/>
  <c r="BJ109" i="53"/>
  <c r="N44" i="53"/>
  <c r="BJ85" i="53"/>
  <c r="N37" i="53"/>
  <c r="BF98" i="53"/>
  <c r="BP120" i="53"/>
  <c r="BJ43" i="53"/>
  <c r="BV98" i="53"/>
  <c r="E143" i="53"/>
  <c r="AB120" i="53"/>
  <c r="J120" i="53"/>
  <c r="N50" i="53"/>
  <c r="AG27" i="53"/>
  <c r="AP120" i="53"/>
  <c r="L120" i="53"/>
  <c r="BR98" i="53"/>
  <c r="BJ61" i="53"/>
  <c r="BZ44" i="53"/>
  <c r="BZ97" i="53"/>
  <c r="N63" i="53"/>
  <c r="BZ107" i="53"/>
  <c r="BT78" i="53"/>
  <c r="N55" i="53"/>
  <c r="BJ66" i="53"/>
  <c r="BJ79" i="53"/>
  <c r="BP98" i="53"/>
  <c r="N64" i="53"/>
  <c r="N71" i="53"/>
  <c r="BV120" i="53"/>
  <c r="N96" i="53"/>
  <c r="CP82" i="53"/>
  <c r="AN51" i="53"/>
  <c r="BD33" i="53"/>
  <c r="BJ41" i="53"/>
  <c r="X42" i="53"/>
  <c r="BJ106" i="53"/>
  <c r="X97" i="53"/>
  <c r="N60" i="53"/>
  <c r="N110" i="53"/>
  <c r="T98" i="53"/>
  <c r="AG57" i="53"/>
  <c r="N70" i="53"/>
  <c r="CP76" i="53"/>
  <c r="BZ36" i="53"/>
  <c r="BZ96" i="53"/>
  <c r="BJ33" i="53"/>
  <c r="N42" i="53"/>
  <c r="CP61" i="53"/>
  <c r="AW108" i="53"/>
  <c r="N101" i="53"/>
  <c r="CJ39" i="53"/>
  <c r="N39" i="53"/>
  <c r="AG47" i="53"/>
  <c r="BH98" i="53"/>
  <c r="N76" i="53"/>
  <c r="N49" i="53"/>
  <c r="N117" i="53"/>
  <c r="AL120" i="53"/>
  <c r="AR120" i="53"/>
  <c r="Q95" i="53"/>
  <c r="BJ113" i="53"/>
  <c r="N66" i="53"/>
  <c r="AC86" i="54"/>
  <c r="AD86" i="54" s="1"/>
  <c r="AD83" i="54"/>
  <c r="BM28" i="53"/>
  <c r="CN119" i="53"/>
  <c r="CN105" i="53"/>
  <c r="CN40" i="53"/>
  <c r="CN93" i="53"/>
  <c r="CP49" i="53"/>
  <c r="AG49" i="53"/>
  <c r="AM86" i="54"/>
  <c r="AN86" i="54" s="1"/>
  <c r="AN83" i="54"/>
  <c r="CP54" i="53"/>
  <c r="CN97" i="53"/>
  <c r="CN36" i="53"/>
  <c r="CN111" i="53"/>
  <c r="BD44" i="53"/>
  <c r="BD95" i="53"/>
  <c r="CN33" i="53"/>
  <c r="AG75" i="53"/>
  <c r="AG48" i="53"/>
  <c r="CN55" i="53"/>
  <c r="CP71" i="53"/>
  <c r="AW96" i="53"/>
  <c r="BJ40" i="53"/>
  <c r="BJ104" i="53"/>
  <c r="CP34" i="54"/>
  <c r="AW65" i="53"/>
  <c r="BM57" i="53"/>
  <c r="BJ56" i="53"/>
  <c r="AG35" i="53"/>
  <c r="BC86" i="54"/>
  <c r="BD86" i="54" s="1"/>
  <c r="BD83" i="54"/>
  <c r="CN114" i="53"/>
  <c r="CN100" i="53"/>
  <c r="BS132" i="54"/>
  <c r="BT10" i="54"/>
  <c r="CN112" i="53"/>
  <c r="AG9" i="53"/>
  <c r="CN71" i="53"/>
  <c r="CN113" i="53"/>
  <c r="CN62" i="53"/>
  <c r="H113" i="53"/>
  <c r="CP48" i="54"/>
  <c r="CN37" i="53"/>
  <c r="AE10" i="53"/>
  <c r="CN84" i="53"/>
  <c r="BD73" i="53"/>
  <c r="AW97" i="53"/>
  <c r="AG113" i="53"/>
  <c r="AG59" i="53"/>
  <c r="BJ124" i="53"/>
  <c r="BJ57" i="53"/>
  <c r="CN108" i="53"/>
  <c r="AS132" i="54"/>
  <c r="AT10" i="54"/>
  <c r="M132" i="54"/>
  <c r="N10" i="54"/>
  <c r="Q53" i="53"/>
  <c r="CN56" i="53"/>
  <c r="CN70" i="53"/>
  <c r="BJ78" i="53"/>
  <c r="CP38" i="54"/>
  <c r="CC74" i="53"/>
  <c r="CN96" i="53"/>
  <c r="CP48" i="53"/>
  <c r="AG85" i="53"/>
  <c r="CN107" i="53"/>
  <c r="CN115" i="53"/>
  <c r="CN45" i="53"/>
  <c r="CN67" i="53"/>
  <c r="CN95" i="53"/>
  <c r="CN63" i="53"/>
  <c r="BM13" i="53"/>
  <c r="CC117" i="53"/>
  <c r="CN101" i="53"/>
  <c r="AG110" i="53"/>
  <c r="CP70" i="54"/>
  <c r="CP59" i="54"/>
  <c r="CN41" i="53"/>
  <c r="AG28" i="53"/>
  <c r="CN47" i="53"/>
  <c r="AW109" i="53"/>
  <c r="CN91" i="53"/>
  <c r="AW94" i="53"/>
  <c r="CN69" i="53"/>
  <c r="CP82" i="54"/>
  <c r="BM85" i="53"/>
  <c r="BM41" i="53"/>
  <c r="BC132" i="54"/>
  <c r="BD10" i="54"/>
  <c r="CN54" i="53"/>
  <c r="CC116" i="53"/>
  <c r="CP107" i="53"/>
  <c r="CN42" i="53"/>
  <c r="CN58" i="53"/>
  <c r="AC132" i="54"/>
  <c r="AD10" i="54"/>
  <c r="AM132" i="54"/>
  <c r="AN10" i="54"/>
  <c r="CN103" i="53"/>
  <c r="CN64" i="53"/>
  <c r="CN35" i="53"/>
  <c r="BM54" i="53"/>
  <c r="CN43" i="53"/>
  <c r="CN104" i="53"/>
  <c r="CN46" i="53"/>
  <c r="CP71" i="54"/>
  <c r="CN102" i="53"/>
  <c r="CN87" i="53"/>
  <c r="CN106" i="53"/>
  <c r="AG73" i="53"/>
  <c r="CN109" i="53"/>
  <c r="CN57" i="53"/>
  <c r="CN117" i="53"/>
  <c r="Q116" i="53"/>
  <c r="BM82" i="53"/>
  <c r="Q28" i="53"/>
  <c r="CN66" i="53"/>
  <c r="CN50" i="53"/>
  <c r="CC51" i="53"/>
  <c r="AG18" i="53"/>
  <c r="CN59" i="53"/>
  <c r="W132" i="54"/>
  <c r="X10" i="54"/>
  <c r="BI132" i="54"/>
  <c r="BJ10" i="54"/>
  <c r="CN49" i="53"/>
  <c r="CN118" i="53"/>
  <c r="CN60" i="53"/>
  <c r="CN124" i="53"/>
  <c r="BM118" i="53"/>
  <c r="CN85" i="53"/>
  <c r="BM46" i="53"/>
  <c r="BJ111" i="53"/>
  <c r="BJ110" i="53"/>
  <c r="BJ37" i="53"/>
  <c r="BJ117" i="53"/>
  <c r="BM14" i="53"/>
  <c r="BM21" i="53"/>
  <c r="CP49" i="54"/>
  <c r="BY10" i="53"/>
  <c r="BZ10" i="53" s="1"/>
  <c r="BV10" i="53"/>
  <c r="X47" i="53"/>
  <c r="BT77" i="53"/>
  <c r="X119" i="53"/>
  <c r="BD124" i="53"/>
  <c r="BD52" i="53"/>
  <c r="BT42" i="53"/>
  <c r="BD66" i="53"/>
  <c r="BZ111" i="53"/>
  <c r="CJ94" i="53"/>
  <c r="AN82" i="53"/>
  <c r="CP33" i="53"/>
  <c r="AW71" i="53"/>
  <c r="AG103" i="53"/>
  <c r="AN38" i="53"/>
  <c r="CP53" i="53"/>
  <c r="BZ50" i="53"/>
  <c r="CJ109" i="53"/>
  <c r="BD71" i="53"/>
  <c r="CJ64" i="53"/>
  <c r="CJ108" i="53"/>
  <c r="X69" i="53"/>
  <c r="X111" i="53"/>
  <c r="CJ70" i="53"/>
  <c r="CP38" i="53"/>
  <c r="AN95" i="53"/>
  <c r="AN63" i="53"/>
  <c r="BD54" i="53"/>
  <c r="CP112" i="53"/>
  <c r="CC111" i="53"/>
  <c r="BT57" i="53"/>
  <c r="BT70" i="53"/>
  <c r="X60" i="53"/>
  <c r="AN53" i="53"/>
  <c r="AN35" i="53"/>
  <c r="BD68" i="53"/>
  <c r="CJ78" i="53"/>
  <c r="CJ96" i="53"/>
  <c r="CP47" i="53"/>
  <c r="BT123" i="53"/>
  <c r="BT103" i="53"/>
  <c r="BZ39" i="53"/>
  <c r="BZ78" i="53"/>
  <c r="BD39" i="53"/>
  <c r="BJ91" i="53"/>
  <c r="BT65" i="53"/>
  <c r="BT46" i="53"/>
  <c r="BD40" i="53"/>
  <c r="X109" i="53"/>
  <c r="CP40" i="53"/>
  <c r="BT53" i="53"/>
  <c r="CJ114" i="53"/>
  <c r="BZ35" i="53"/>
  <c r="CP103" i="53"/>
  <c r="BD112" i="53"/>
  <c r="X100" i="53"/>
  <c r="BT117" i="53"/>
  <c r="CP85" i="53"/>
  <c r="X63" i="53"/>
  <c r="BT74" i="53"/>
  <c r="CP50" i="53"/>
  <c r="CJ110" i="53"/>
  <c r="BM35" i="53"/>
  <c r="X77" i="53"/>
  <c r="AG41" i="53"/>
  <c r="CP80" i="53"/>
  <c r="CJ67" i="53"/>
  <c r="CP123" i="53"/>
  <c r="CJ43" i="53"/>
  <c r="CJ69" i="53"/>
  <c r="CJ56" i="53"/>
  <c r="CP45" i="53"/>
  <c r="AN113" i="53"/>
  <c r="AN79" i="53"/>
  <c r="CJ95" i="53"/>
  <c r="BD118" i="53"/>
  <c r="BT111" i="53"/>
  <c r="BZ33" i="53"/>
  <c r="CJ106" i="53"/>
  <c r="AN115" i="53"/>
  <c r="CP104" i="53"/>
  <c r="BD65" i="53"/>
  <c r="CJ52" i="53"/>
  <c r="BT36" i="53"/>
  <c r="BZ46" i="53"/>
  <c r="CJ93" i="53"/>
  <c r="CJ42" i="53"/>
  <c r="BJ34" i="53"/>
  <c r="BT52" i="53"/>
  <c r="BD100" i="53"/>
  <c r="BT87" i="53"/>
  <c r="CP74" i="53"/>
  <c r="CP79" i="53"/>
  <c r="X40" i="53"/>
  <c r="BJ46" i="53"/>
  <c r="AN48" i="53"/>
  <c r="X58" i="53"/>
  <c r="CP77" i="53"/>
  <c r="CP70" i="53"/>
  <c r="CP94" i="53"/>
  <c r="AN114" i="53"/>
  <c r="BD77" i="53"/>
  <c r="AN80" i="53"/>
  <c r="X87" i="53"/>
  <c r="CP58" i="53"/>
  <c r="CJ117" i="53"/>
  <c r="BT63" i="53"/>
  <c r="CP75" i="53"/>
  <c r="X44" i="53"/>
  <c r="AN104" i="53"/>
  <c r="BD56" i="53"/>
  <c r="BZ112" i="53"/>
  <c r="AN68" i="53"/>
  <c r="CP68" i="53"/>
  <c r="BT67" i="53"/>
  <c r="BZ102" i="53"/>
  <c r="CP78" i="53"/>
  <c r="X84" i="53"/>
  <c r="BD55" i="53"/>
  <c r="CJ49" i="53"/>
  <c r="Q102" i="53"/>
  <c r="CP87" i="53"/>
  <c r="X50" i="53"/>
  <c r="X124" i="53"/>
  <c r="AN43" i="53"/>
  <c r="BD47" i="53"/>
  <c r="BD48" i="53"/>
  <c r="BZ108" i="53"/>
  <c r="BT114" i="53"/>
  <c r="BZ61" i="53"/>
  <c r="CP92" i="53"/>
  <c r="BZ67" i="53"/>
  <c r="BT95" i="53"/>
  <c r="X48" i="53"/>
  <c r="CP34" i="53"/>
  <c r="BD115" i="53"/>
  <c r="BJ119" i="53"/>
  <c r="BJ84" i="53"/>
  <c r="BT92" i="53"/>
  <c r="BT60" i="53"/>
  <c r="CJ81" i="53"/>
  <c r="AN42" i="53"/>
  <c r="BJ76" i="53"/>
  <c r="BZ56" i="53"/>
  <c r="CB10" i="53"/>
  <c r="BZ91" i="53"/>
  <c r="BD81" i="53"/>
  <c r="CC80" i="53"/>
  <c r="CC124" i="53"/>
  <c r="BT43" i="53"/>
  <c r="BD84" i="53"/>
  <c r="CK116" i="53"/>
  <c r="CJ116" i="53"/>
  <c r="BT55" i="53"/>
  <c r="AN34" i="53"/>
  <c r="BZ52" i="53"/>
  <c r="AN52" i="53"/>
  <c r="BT61" i="53"/>
  <c r="CJ60" i="53"/>
  <c r="CP37" i="53"/>
  <c r="BD97" i="53"/>
  <c r="BD57" i="53"/>
  <c r="BZ37" i="53"/>
  <c r="CJ44" i="53"/>
  <c r="BT47" i="53"/>
  <c r="CC64" i="53"/>
  <c r="BT45" i="53"/>
  <c r="CJ47" i="53"/>
  <c r="CP102" i="53"/>
  <c r="X70" i="53"/>
  <c r="AN50" i="53"/>
  <c r="CJ57" i="53"/>
  <c r="BM47" i="53"/>
  <c r="CJ97" i="53"/>
  <c r="BT104" i="53"/>
  <c r="BT48" i="53"/>
  <c r="BT73" i="53"/>
  <c r="BT54" i="53"/>
  <c r="BZ123" i="53"/>
  <c r="CJ84" i="53"/>
  <c r="Q80" i="53"/>
  <c r="AN110" i="53"/>
  <c r="CP117" i="53"/>
  <c r="BT33" i="53"/>
  <c r="BT115" i="53"/>
  <c r="BZ68" i="53"/>
  <c r="BZ76" i="53"/>
  <c r="X39" i="53"/>
  <c r="CP62" i="53"/>
  <c r="CP91" i="53"/>
  <c r="X78" i="53"/>
  <c r="BT40" i="53"/>
  <c r="AN93" i="53"/>
  <c r="X96" i="53"/>
  <c r="AN101" i="53"/>
  <c r="X49" i="53"/>
  <c r="CJ34" i="53"/>
  <c r="CJ107" i="53"/>
  <c r="BZ54" i="53"/>
  <c r="BT119" i="53"/>
  <c r="CP52" i="53"/>
  <c r="BT69" i="53"/>
  <c r="X108" i="53"/>
  <c r="BZ113" i="53"/>
  <c r="X76" i="53"/>
  <c r="AN117" i="53"/>
  <c r="BT39" i="53"/>
  <c r="X56" i="53"/>
  <c r="AN111" i="53"/>
  <c r="AW43" i="53"/>
  <c r="X93" i="53"/>
  <c r="CP113" i="53"/>
  <c r="X94" i="53"/>
  <c r="X102" i="53"/>
  <c r="X74" i="53"/>
  <c r="CP108" i="53"/>
  <c r="CP36" i="53"/>
  <c r="CP51" i="53"/>
  <c r="CJ38" i="53"/>
  <c r="BD107" i="53"/>
  <c r="BD38" i="53"/>
  <c r="BT79" i="53"/>
  <c r="BZ45" i="53"/>
  <c r="AK86" i="53"/>
  <c r="AL83" i="53"/>
  <c r="AN64" i="53"/>
  <c r="BT105" i="53"/>
  <c r="AW37" i="53"/>
  <c r="BM37" i="53"/>
  <c r="BZ94" i="53"/>
  <c r="BZ93" i="53"/>
  <c r="BD92" i="53"/>
  <c r="BJ75" i="53"/>
  <c r="BT84" i="53"/>
  <c r="BJ35" i="53"/>
  <c r="BJ44" i="53"/>
  <c r="X45" i="53"/>
  <c r="BD123" i="53"/>
  <c r="BT110" i="53"/>
  <c r="BT85" i="53"/>
  <c r="AN76" i="53"/>
  <c r="CJ35" i="53"/>
  <c r="BZ63" i="53"/>
  <c r="BT62" i="53"/>
  <c r="Q15" i="53"/>
  <c r="X65" i="53"/>
  <c r="BZ85" i="53"/>
  <c r="BZ117" i="53"/>
  <c r="AQ29" i="53"/>
  <c r="AR29" i="53" s="1"/>
  <c r="AR22" i="53"/>
  <c r="X106" i="53"/>
  <c r="AN87" i="53"/>
  <c r="AN94" i="53"/>
  <c r="CJ76" i="53"/>
  <c r="CJ48" i="53"/>
  <c r="CJ91" i="53"/>
  <c r="CJ41" i="53"/>
  <c r="AW92" i="53"/>
  <c r="AN107" i="53"/>
  <c r="BD82" i="53"/>
  <c r="CP42" i="53"/>
  <c r="BD74" i="53"/>
  <c r="CP60" i="53"/>
  <c r="BZ60" i="53"/>
  <c r="BZ92" i="53"/>
  <c r="BZ115" i="53"/>
  <c r="BT97" i="53"/>
  <c r="BT41" i="53"/>
  <c r="Q49" i="53"/>
  <c r="X95" i="53"/>
  <c r="CJ92" i="53"/>
  <c r="CP57" i="53"/>
  <c r="AN106" i="53"/>
  <c r="AN100" i="53"/>
  <c r="BD116" i="53"/>
  <c r="BJ62" i="53"/>
  <c r="BJ96" i="53"/>
  <c r="BZ40" i="53"/>
  <c r="BZ34" i="53"/>
  <c r="X66" i="53"/>
  <c r="BD78" i="53"/>
  <c r="BD61" i="53"/>
  <c r="BD85" i="53"/>
  <c r="CJ119" i="53"/>
  <c r="X81" i="53"/>
  <c r="AN45" i="53"/>
  <c r="AN40" i="53"/>
  <c r="AN124" i="53"/>
  <c r="CP81" i="53"/>
  <c r="CP105" i="53"/>
  <c r="X113" i="53"/>
  <c r="BD110" i="53"/>
  <c r="AN65" i="53"/>
  <c r="AN109" i="53"/>
  <c r="BZ82" i="53"/>
  <c r="X43" i="53"/>
  <c r="AN118" i="53"/>
  <c r="BT93" i="53"/>
  <c r="BZ119" i="53"/>
  <c r="CJ66" i="53"/>
  <c r="CP46" i="53"/>
  <c r="CP35" i="53"/>
  <c r="CJ102" i="53"/>
  <c r="X59" i="53"/>
  <c r="X110" i="53"/>
  <c r="X101" i="53"/>
  <c r="AN37" i="53"/>
  <c r="BD59" i="53"/>
  <c r="BD102" i="53"/>
  <c r="BD50" i="53"/>
  <c r="BT56" i="53"/>
  <c r="BT35" i="53"/>
  <c r="BT44" i="53"/>
  <c r="BT38" i="53"/>
  <c r="X103" i="53"/>
  <c r="AN85" i="53"/>
  <c r="AN75" i="53"/>
  <c r="CP116" i="53"/>
  <c r="CJ55" i="53"/>
  <c r="X55" i="53"/>
  <c r="BD106" i="53"/>
  <c r="AN96" i="53"/>
  <c r="AN84" i="53"/>
  <c r="BZ101" i="53"/>
  <c r="AN116" i="53"/>
  <c r="BT71" i="53"/>
  <c r="AN33" i="53"/>
  <c r="AN92" i="53"/>
  <c r="BJ114" i="53"/>
  <c r="BJ108" i="53"/>
  <c r="Q76" i="53"/>
  <c r="CP55" i="53"/>
  <c r="X37" i="53"/>
  <c r="CJ82" i="53"/>
  <c r="CJ80" i="53"/>
  <c r="CP64" i="53"/>
  <c r="AN66" i="53"/>
  <c r="AN91" i="53"/>
  <c r="BD37" i="53"/>
  <c r="BZ38" i="53"/>
  <c r="BZ77" i="53"/>
  <c r="BT118" i="53"/>
  <c r="CJ53" i="53"/>
  <c r="CP43" i="53"/>
  <c r="AN71" i="53"/>
  <c r="AN78" i="53"/>
  <c r="AW100" i="53"/>
  <c r="BD42" i="53"/>
  <c r="BD111" i="53"/>
  <c r="BJ116" i="53"/>
  <c r="CP124" i="53"/>
  <c r="BZ53" i="53"/>
  <c r="BD93" i="53"/>
  <c r="AN61" i="53"/>
  <c r="AW60" i="53"/>
  <c r="BZ124" i="53"/>
  <c r="BJ63" i="53"/>
  <c r="AN108" i="53"/>
  <c r="BT59" i="53"/>
  <c r="X61" i="53"/>
  <c r="CP67" i="53"/>
  <c r="BD62" i="53"/>
  <c r="CP95" i="53"/>
  <c r="BT100" i="53"/>
  <c r="X112" i="53"/>
  <c r="X117" i="53"/>
  <c r="BD91" i="53"/>
  <c r="CJ77" i="53"/>
  <c r="BT112" i="53"/>
  <c r="AN59" i="53"/>
  <c r="X52" i="53"/>
  <c r="CP114" i="53"/>
  <c r="CP73" i="53"/>
  <c r="BD45" i="53"/>
  <c r="BZ59" i="53"/>
  <c r="CJ45" i="53"/>
  <c r="CP111" i="53"/>
  <c r="X34" i="53"/>
  <c r="CJ51" i="53"/>
  <c r="CJ105" i="53"/>
  <c r="CJ37" i="53"/>
  <c r="AG62" i="53"/>
  <c r="X80" i="53"/>
  <c r="CJ62" i="53"/>
  <c r="AN77" i="53"/>
  <c r="AN69" i="53"/>
  <c r="CJ124" i="53"/>
  <c r="BD70" i="53"/>
  <c r="BD114" i="53"/>
  <c r="BD76" i="53"/>
  <c r="BD35" i="53"/>
  <c r="BD94" i="53"/>
  <c r="BT34" i="53"/>
  <c r="BZ48" i="53"/>
  <c r="CP41" i="53"/>
  <c r="AN46" i="53"/>
  <c r="AN97" i="53"/>
  <c r="AW16" i="53"/>
  <c r="CC40" i="53"/>
  <c r="BZ75" i="53"/>
  <c r="AG46" i="53"/>
  <c r="AN112" i="53"/>
  <c r="BZ42" i="53"/>
  <c r="X33" i="53"/>
  <c r="AN70" i="53"/>
  <c r="BJ59" i="53"/>
  <c r="BZ66" i="53"/>
  <c r="BZ71" i="53"/>
  <c r="BZ65" i="53"/>
  <c r="BT49" i="53"/>
  <c r="BD109" i="53"/>
  <c r="BT116" i="53"/>
  <c r="BD103" i="53"/>
  <c r="CJ118" i="53"/>
  <c r="X46" i="53"/>
  <c r="BD41" i="53"/>
  <c r="BZ41" i="53"/>
  <c r="BZ51" i="53"/>
  <c r="CJ123" i="53"/>
  <c r="BZ69" i="53"/>
  <c r="BT37" i="53"/>
  <c r="AC10" i="53"/>
  <c r="AD10" i="53" s="1"/>
  <c r="Z10" i="53"/>
  <c r="CJ50" i="53"/>
  <c r="BZ58" i="53"/>
  <c r="CJ65" i="53"/>
  <c r="CP63" i="53"/>
  <c r="X123" i="53"/>
  <c r="BT96" i="53"/>
  <c r="CP110" i="53"/>
  <c r="CJ59" i="53"/>
  <c r="CJ61" i="53"/>
  <c r="CP100" i="53"/>
  <c r="CP118" i="53"/>
  <c r="X38" i="53"/>
  <c r="X35" i="53"/>
  <c r="X79" i="53"/>
  <c r="CJ111" i="53"/>
  <c r="AG102" i="53"/>
  <c r="X62" i="53"/>
  <c r="CJ40" i="53"/>
  <c r="AN54" i="53"/>
  <c r="AN102" i="53"/>
  <c r="AN44" i="53"/>
  <c r="CJ36" i="53"/>
  <c r="BD63" i="53"/>
  <c r="BD80" i="53"/>
  <c r="BT108" i="53"/>
  <c r="BZ118" i="53"/>
  <c r="BT102" i="53"/>
  <c r="CJ85" i="53"/>
  <c r="CP44" i="53"/>
  <c r="X51" i="53"/>
  <c r="CJ71" i="53"/>
  <c r="CP65" i="53"/>
  <c r="BM112" i="53"/>
  <c r="BD75" i="53"/>
  <c r="BT64" i="53"/>
  <c r="BT58" i="53"/>
  <c r="CC128" i="53"/>
  <c r="X115" i="53"/>
  <c r="AN74" i="53"/>
  <c r="BD113" i="53"/>
  <c r="BJ97" i="53"/>
  <c r="BZ103" i="53"/>
  <c r="BJ55" i="53"/>
  <c r="CJ112" i="53"/>
  <c r="AN49" i="53"/>
  <c r="BT68" i="53"/>
  <c r="AN62" i="53"/>
  <c r="BD64" i="53"/>
  <c r="BD58" i="53"/>
  <c r="X54" i="53"/>
  <c r="AN57" i="53"/>
  <c r="BT91" i="53"/>
  <c r="AN119" i="53"/>
  <c r="X114" i="53"/>
  <c r="AN105" i="53"/>
  <c r="BD51" i="53"/>
  <c r="X107" i="53"/>
  <c r="BT66" i="53"/>
  <c r="AN81" i="53"/>
  <c r="BZ73" i="53"/>
  <c r="BZ47" i="53"/>
  <c r="X82" i="53"/>
  <c r="BT50" i="53"/>
  <c r="BD67" i="53"/>
  <c r="AN67" i="53"/>
  <c r="BT81" i="53"/>
  <c r="CJ100" i="53"/>
  <c r="CJ87" i="53"/>
  <c r="BZ114" i="53"/>
  <c r="CJ63" i="53"/>
  <c r="CP106" i="53"/>
  <c r="AG118" i="53"/>
  <c r="X85" i="53"/>
  <c r="CJ74" i="53"/>
  <c r="CP39" i="53"/>
  <c r="BD34" i="53"/>
  <c r="BD105" i="53"/>
  <c r="BT124" i="53"/>
  <c r="BT94" i="53"/>
  <c r="BZ74" i="53"/>
  <c r="BZ84" i="53"/>
  <c r="BZ95" i="53"/>
  <c r="AG26" i="53"/>
  <c r="CP97" i="53"/>
  <c r="CJ46" i="53"/>
  <c r="AW102" i="53"/>
  <c r="CC76" i="53"/>
  <c r="AN55" i="53"/>
  <c r="AN58" i="53"/>
  <c r="BJ69" i="53"/>
  <c r="BM116" i="53"/>
  <c r="AN123" i="53"/>
  <c r="AW38" i="53"/>
  <c r="BZ55" i="53"/>
  <c r="BZ49" i="53"/>
  <c r="BZ43" i="53"/>
  <c r="BT113" i="53"/>
  <c r="BT75" i="53"/>
  <c r="X75" i="53"/>
  <c r="BD46" i="53"/>
  <c r="CP59" i="53"/>
  <c r="CP69" i="53"/>
  <c r="X41" i="53"/>
  <c r="CJ79" i="53"/>
  <c r="CJ54" i="53"/>
  <c r="AN47" i="53"/>
  <c r="AN56" i="53"/>
  <c r="BD104" i="53"/>
  <c r="BD60" i="53"/>
  <c r="BD108" i="53"/>
  <c r="BZ105" i="53"/>
  <c r="CJ113" i="53"/>
  <c r="X67" i="53"/>
  <c r="CJ75" i="53"/>
  <c r="CJ103" i="53"/>
  <c r="AN103" i="53"/>
  <c r="CJ68" i="53"/>
  <c r="BJ68" i="53"/>
  <c r="CP66" i="53"/>
  <c r="BJ103" i="53"/>
  <c r="CP101" i="53"/>
  <c r="X68" i="53"/>
  <c r="CJ33" i="53"/>
  <c r="AW42" i="53"/>
  <c r="BJ93" i="53"/>
  <c r="BJ53" i="53"/>
  <c r="BZ110" i="53"/>
  <c r="X116" i="53"/>
  <c r="BJ65" i="53"/>
  <c r="BJ101" i="53"/>
  <c r="BD49" i="53"/>
  <c r="BD96" i="53"/>
  <c r="BJ71" i="53"/>
  <c r="CC77" i="53"/>
  <c r="CN76" i="53"/>
  <c r="CQ76" i="53"/>
  <c r="CN73" i="53"/>
  <c r="CQ73" i="53"/>
  <c r="CN74" i="53"/>
  <c r="CQ74" i="53"/>
  <c r="CN78" i="53"/>
  <c r="CQ78" i="53"/>
  <c r="CN77" i="53"/>
  <c r="CQ77" i="53"/>
  <c r="CC21" i="53"/>
  <c r="BW29" i="53"/>
  <c r="BX29" i="53" s="1"/>
  <c r="CC82" i="53"/>
  <c r="CN82" i="53"/>
  <c r="CQ82" i="53"/>
  <c r="CN79" i="53"/>
  <c r="CQ79" i="53"/>
  <c r="CC102" i="53"/>
  <c r="CN75" i="53"/>
  <c r="CQ75" i="53"/>
  <c r="CM83" i="53"/>
  <c r="CN81" i="53"/>
  <c r="CQ81" i="53"/>
  <c r="CN80" i="53"/>
  <c r="CQ80" i="53"/>
  <c r="CW80" i="53" s="1"/>
  <c r="H66" i="53"/>
  <c r="Q60" i="53"/>
  <c r="Q38" i="53"/>
  <c r="CJ10" i="54"/>
  <c r="H36" i="53"/>
  <c r="Q58" i="53"/>
  <c r="H94" i="53"/>
  <c r="Q131" i="53"/>
  <c r="Q47" i="53"/>
  <c r="F22" i="53"/>
  <c r="H59" i="53"/>
  <c r="C86" i="53"/>
  <c r="H85" i="53"/>
  <c r="H46" i="53"/>
  <c r="H114" i="53"/>
  <c r="Q9" i="53"/>
  <c r="Q10" i="53" s="1"/>
  <c r="H110" i="53"/>
  <c r="H101" i="53"/>
  <c r="H95" i="53"/>
  <c r="Q40" i="53"/>
  <c r="Q82" i="53"/>
  <c r="Q69" i="53"/>
  <c r="H47" i="53"/>
  <c r="BM59" i="53"/>
  <c r="AW52" i="53"/>
  <c r="BM114" i="53"/>
  <c r="AW67" i="53"/>
  <c r="AW81" i="53"/>
  <c r="AW25" i="53"/>
  <c r="H93" i="53"/>
  <c r="BM8" i="53"/>
  <c r="BM10" i="53" s="1"/>
  <c r="H51" i="53"/>
  <c r="Q44" i="53"/>
  <c r="H34" i="53"/>
  <c r="Q46" i="53"/>
  <c r="AG105" i="53"/>
  <c r="AW56" i="53"/>
  <c r="CK68" i="53"/>
  <c r="Q117" i="53"/>
  <c r="W98" i="53"/>
  <c r="BM62" i="53"/>
  <c r="AG94" i="53"/>
  <c r="AW41" i="53"/>
  <c r="Q23" i="53"/>
  <c r="H55" i="53"/>
  <c r="AG76" i="53"/>
  <c r="BM52" i="53"/>
  <c r="BM18" i="53"/>
  <c r="AW50" i="53"/>
  <c r="Q55" i="53"/>
  <c r="AG15" i="53"/>
  <c r="AW82" i="53"/>
  <c r="AG43" i="53"/>
  <c r="CC37" i="53"/>
  <c r="D10" i="53"/>
  <c r="BM34" i="53"/>
  <c r="AG77" i="53"/>
  <c r="H38" i="53"/>
  <c r="CK58" i="53"/>
  <c r="Q33" i="53"/>
  <c r="AG61" i="53"/>
  <c r="E86" i="53"/>
  <c r="E88" i="53" s="1"/>
  <c r="BM124" i="53"/>
  <c r="Q77" i="53"/>
  <c r="BM40" i="53"/>
  <c r="AG82" i="53"/>
  <c r="AC121" i="54"/>
  <c r="AW107" i="53"/>
  <c r="AG130" i="53"/>
  <c r="CP123" i="54"/>
  <c r="CP67" i="54"/>
  <c r="AW49" i="53"/>
  <c r="AS10" i="53"/>
  <c r="AT10" i="53" s="1"/>
  <c r="BM113" i="53"/>
  <c r="CA29" i="54"/>
  <c r="CA143" i="54" s="1"/>
  <c r="BS10" i="53"/>
  <c r="BT10" i="53" s="1"/>
  <c r="CP68" i="54"/>
  <c r="CP45" i="54"/>
  <c r="AG52" i="53"/>
  <c r="CP43" i="54"/>
  <c r="CP46" i="54"/>
  <c r="CL122" i="54"/>
  <c r="CL99" i="54"/>
  <c r="Q70" i="53"/>
  <c r="AG104" i="53"/>
  <c r="Q109" i="53"/>
  <c r="AW119" i="53"/>
  <c r="BM68" i="53"/>
  <c r="AG53" i="53"/>
  <c r="CP80" i="54"/>
  <c r="CP39" i="54"/>
  <c r="CP75" i="54"/>
  <c r="Q111" i="53"/>
  <c r="AW13" i="53"/>
  <c r="Q34" i="53"/>
  <c r="Q73" i="53"/>
  <c r="CP81" i="54"/>
  <c r="CP57" i="54"/>
  <c r="CP52" i="54"/>
  <c r="CB121" i="54"/>
  <c r="CB145" i="54" s="1"/>
  <c r="CB143" i="54"/>
  <c r="Q45" i="53"/>
  <c r="BM87" i="53"/>
  <c r="CP58" i="54"/>
  <c r="CP35" i="54"/>
  <c r="CP77" i="54"/>
  <c r="CP69" i="54"/>
  <c r="AG40" i="53"/>
  <c r="Q65" i="53"/>
  <c r="Q81" i="53"/>
  <c r="Q50" i="53"/>
  <c r="BM78" i="53"/>
  <c r="AG12" i="53"/>
  <c r="BI10" i="53"/>
  <c r="BJ10" i="53" s="1"/>
  <c r="CP36" i="54"/>
  <c r="CP54" i="54"/>
  <c r="CP87" i="54"/>
  <c r="CP47" i="54"/>
  <c r="CK52" i="53"/>
  <c r="Q25" i="53"/>
  <c r="CP78" i="54"/>
  <c r="CP44" i="54"/>
  <c r="CW87" i="54"/>
  <c r="CC9" i="53"/>
  <c r="CA141" i="54"/>
  <c r="Q101" i="53"/>
  <c r="BM119" i="53"/>
  <c r="AW19" i="53"/>
  <c r="CP79" i="54"/>
  <c r="CP55" i="54"/>
  <c r="CP41" i="54"/>
  <c r="Q57" i="53"/>
  <c r="G98" i="53"/>
  <c r="Q54" i="53"/>
  <c r="BM104" i="53"/>
  <c r="AW113" i="53"/>
  <c r="H82" i="53"/>
  <c r="CP56" i="54"/>
  <c r="CP33" i="54"/>
  <c r="CP84" i="54"/>
  <c r="CP74" i="54"/>
  <c r="CP85" i="54"/>
  <c r="CP65" i="54"/>
  <c r="AV10" i="53"/>
  <c r="CQ23" i="53"/>
  <c r="CW23" i="53" s="1"/>
  <c r="BM24" i="53"/>
  <c r="G83" i="53"/>
  <c r="G86" i="53" s="1"/>
  <c r="H86" i="53" s="1"/>
  <c r="E132" i="53"/>
  <c r="Q114" i="53"/>
  <c r="CC106" i="53"/>
  <c r="AW130" i="53"/>
  <c r="AW106" i="53"/>
  <c r="AG108" i="53"/>
  <c r="E121" i="53"/>
  <c r="E145" i="53" s="1"/>
  <c r="AG8" i="53"/>
  <c r="AW115" i="53"/>
  <c r="AW103" i="53"/>
  <c r="Q51" i="53"/>
  <c r="W10" i="53"/>
  <c r="X10" i="53" s="1"/>
  <c r="AW39" i="53"/>
  <c r="CK112" i="53"/>
  <c r="AG93" i="53"/>
  <c r="AG16" i="53"/>
  <c r="AW78" i="53"/>
  <c r="AW85" i="53"/>
  <c r="BM12" i="53"/>
  <c r="AW9" i="53"/>
  <c r="BM103" i="53"/>
  <c r="F98" i="53"/>
  <c r="BM100" i="53"/>
  <c r="CC50" i="53"/>
  <c r="AG23" i="53"/>
  <c r="AW33" i="53"/>
  <c r="BM15" i="53"/>
  <c r="BM76" i="53"/>
  <c r="Q16" i="53"/>
  <c r="CK55" i="53"/>
  <c r="CM10" i="53"/>
  <c r="CN10" i="53" s="1"/>
  <c r="BM45" i="53"/>
  <c r="AG116" i="53"/>
  <c r="Q118" i="53"/>
  <c r="CH68" i="53"/>
  <c r="BM33" i="53"/>
  <c r="BM109" i="53"/>
  <c r="AW101" i="53"/>
  <c r="Q96" i="53"/>
  <c r="BM105" i="53"/>
  <c r="CC55" i="53"/>
  <c r="AS22" i="53"/>
  <c r="AT22" i="53" s="1"/>
  <c r="BM55" i="53"/>
  <c r="CC85" i="53"/>
  <c r="AW26" i="53"/>
  <c r="BM96" i="53"/>
  <c r="CW79" i="54"/>
  <c r="CH10" i="54"/>
  <c r="CC94" i="53"/>
  <c r="CC18" i="53"/>
  <c r="CC109" i="53"/>
  <c r="CC113" i="53"/>
  <c r="CC68" i="53"/>
  <c r="CC12" i="53"/>
  <c r="CC60" i="53"/>
  <c r="CC16" i="53"/>
  <c r="CC65" i="53"/>
  <c r="CC28" i="53"/>
  <c r="CC23" i="53"/>
  <c r="CC123" i="53"/>
  <c r="CC36" i="53"/>
  <c r="CC71" i="53"/>
  <c r="CC54" i="53"/>
  <c r="CC87" i="53"/>
  <c r="CC112" i="53"/>
  <c r="CC108" i="53"/>
  <c r="CC56" i="53"/>
  <c r="CC81" i="53"/>
  <c r="CC49" i="53"/>
  <c r="CC105" i="53"/>
  <c r="CC101" i="53"/>
  <c r="CC57" i="53"/>
  <c r="CC98" i="54"/>
  <c r="CC95" i="53"/>
  <c r="CK14" i="53"/>
  <c r="CV14" i="53" s="1"/>
  <c r="CC14" i="53"/>
  <c r="CC78" i="53"/>
  <c r="CK17" i="53"/>
  <c r="CV17" i="53" s="1"/>
  <c r="CK26" i="53"/>
  <c r="CV26" i="53" s="1"/>
  <c r="CC63" i="53"/>
  <c r="CC52" i="53"/>
  <c r="CC75" i="53"/>
  <c r="CC43" i="53"/>
  <c r="CC115" i="53"/>
  <c r="CC24" i="53"/>
  <c r="CK103" i="53"/>
  <c r="CC100" i="53"/>
  <c r="CI132" i="54"/>
  <c r="CC103" i="53"/>
  <c r="BM84" i="53"/>
  <c r="BM131" i="53"/>
  <c r="CQ47" i="53"/>
  <c r="BM56" i="53"/>
  <c r="BM111" i="53"/>
  <c r="BM63" i="53"/>
  <c r="BM39" i="53"/>
  <c r="BM36" i="53"/>
  <c r="BM61" i="53"/>
  <c r="BM79" i="53"/>
  <c r="BM60" i="53"/>
  <c r="BL22" i="53"/>
  <c r="BL29" i="53" s="1"/>
  <c r="BL132" i="53" s="1"/>
  <c r="BM65" i="53"/>
  <c r="BM128" i="53"/>
  <c r="BM38" i="53"/>
  <c r="BM17" i="53"/>
  <c r="BM44" i="53"/>
  <c r="BM66" i="53"/>
  <c r="CK16" i="53"/>
  <c r="CV16" i="53" s="1"/>
  <c r="BM81" i="53"/>
  <c r="BM117" i="53"/>
  <c r="BM67" i="53"/>
  <c r="BM123" i="53"/>
  <c r="BM43" i="53"/>
  <c r="CK81" i="53"/>
  <c r="AW45" i="53"/>
  <c r="AW51" i="53"/>
  <c r="AW79" i="53"/>
  <c r="AW114" i="53"/>
  <c r="AW36" i="53"/>
  <c r="AW59" i="53"/>
  <c r="AW20" i="53"/>
  <c r="AW47" i="53"/>
  <c r="CQ62" i="53"/>
  <c r="AW116" i="53"/>
  <c r="AW131" i="53"/>
  <c r="AW61" i="53"/>
  <c r="AW69" i="53"/>
  <c r="AW34" i="53"/>
  <c r="AS98" i="53"/>
  <c r="AW46" i="53"/>
  <c r="AW62" i="53"/>
  <c r="AS83" i="53"/>
  <c r="AT83" i="53" s="1"/>
  <c r="AW48" i="53"/>
  <c r="CK93" i="53"/>
  <c r="AW111" i="53"/>
  <c r="AW40" i="53"/>
  <c r="CK33" i="53"/>
  <c r="AW110" i="53"/>
  <c r="AW77" i="53"/>
  <c r="AW58" i="53"/>
  <c r="CK114" i="53"/>
  <c r="AM10" i="53"/>
  <c r="AN10" i="53" s="1"/>
  <c r="AW87" i="53"/>
  <c r="AW53" i="53"/>
  <c r="AU121" i="54"/>
  <c r="AW74" i="53"/>
  <c r="AW124" i="53"/>
  <c r="AW14" i="53"/>
  <c r="AV121" i="54"/>
  <c r="AW55" i="53"/>
  <c r="AW70" i="53"/>
  <c r="AW132" i="54"/>
  <c r="CK96" i="53"/>
  <c r="AM83" i="53"/>
  <c r="CQ8" i="53"/>
  <c r="CQ10" i="53" s="1"/>
  <c r="AG92" i="53"/>
  <c r="AC22" i="53"/>
  <c r="AD22" i="53" s="1"/>
  <c r="AG42" i="53"/>
  <c r="CQ25" i="53"/>
  <c r="CW25" i="53" s="1"/>
  <c r="CQ26" i="53"/>
  <c r="CW26" i="53" s="1"/>
  <c r="CQ21" i="53"/>
  <c r="CW21" i="53" s="1"/>
  <c r="AG65" i="53"/>
  <c r="AG44" i="53"/>
  <c r="CQ93" i="53"/>
  <c r="AG63" i="53"/>
  <c r="CQ131" i="53"/>
  <c r="CW131" i="53" s="1"/>
  <c r="AG78" i="53"/>
  <c r="AG119" i="53"/>
  <c r="AG14" i="53"/>
  <c r="CQ14" i="53"/>
  <c r="CW14" i="53" s="1"/>
  <c r="CQ12" i="53"/>
  <c r="CW12" i="53" s="1"/>
  <c r="AG128" i="53"/>
  <c r="AG107" i="53"/>
  <c r="AG81" i="53"/>
  <c r="AG87" i="53"/>
  <c r="CK19" i="53"/>
  <c r="CV19" i="53" s="1"/>
  <c r="AG39" i="53"/>
  <c r="AG117" i="53"/>
  <c r="AG68" i="53"/>
  <c r="CK78" i="53"/>
  <c r="CK23" i="53"/>
  <c r="CV23" i="53" s="1"/>
  <c r="CK9" i="53"/>
  <c r="CV9" i="53" s="1"/>
  <c r="CX9" i="53" s="1"/>
  <c r="Q68" i="53"/>
  <c r="Q41" i="53"/>
  <c r="CQ107" i="53"/>
  <c r="Q119" i="53"/>
  <c r="Q94" i="53"/>
  <c r="CQ130" i="53"/>
  <c r="CW130" i="53" s="1"/>
  <c r="Q61" i="53"/>
  <c r="CQ124" i="53"/>
  <c r="Q108" i="53"/>
  <c r="CQ114" i="53"/>
  <c r="Q130" i="53"/>
  <c r="Q59" i="53"/>
  <c r="Q35" i="53"/>
  <c r="Q64" i="53"/>
  <c r="Q42" i="53"/>
  <c r="CQ16" i="53"/>
  <c r="CW16" i="53" s="1"/>
  <c r="Q85" i="53"/>
  <c r="BY22" i="53"/>
  <c r="BZ22" i="53" s="1"/>
  <c r="CC131" i="53"/>
  <c r="CQ69" i="53"/>
  <c r="CQ116" i="53"/>
  <c r="CC44" i="53"/>
  <c r="CC104" i="53"/>
  <c r="CC67" i="53"/>
  <c r="CB22" i="53"/>
  <c r="CC93" i="53"/>
  <c r="CC61" i="53"/>
  <c r="CC42" i="53"/>
  <c r="CC33" i="53"/>
  <c r="CC19" i="53"/>
  <c r="CC79" i="53"/>
  <c r="CC25" i="53"/>
  <c r="CQ68" i="53"/>
  <c r="CQ13" i="53"/>
  <c r="CW13" i="53" s="1"/>
  <c r="CQ46" i="53"/>
  <c r="CQ101" i="53"/>
  <c r="CC17" i="53"/>
  <c r="CC38" i="53"/>
  <c r="CQ28" i="53"/>
  <c r="CW28" i="53" s="1"/>
  <c r="CC53" i="53"/>
  <c r="CC119" i="53"/>
  <c r="CC48" i="53"/>
  <c r="CC70" i="53"/>
  <c r="CC41" i="53"/>
  <c r="CQ95" i="53"/>
  <c r="CC110" i="53"/>
  <c r="CC62" i="53"/>
  <c r="CC34" i="53"/>
  <c r="BU29" i="53"/>
  <c r="BU143" i="53" s="1"/>
  <c r="CH51" i="53"/>
  <c r="CG29" i="54"/>
  <c r="CK50" i="53"/>
  <c r="CC96" i="53"/>
  <c r="CC84" i="53"/>
  <c r="CC22" i="54"/>
  <c r="CH61" i="53"/>
  <c r="CC45" i="53"/>
  <c r="CC66" i="53"/>
  <c r="CK106" i="53"/>
  <c r="CH59" i="53"/>
  <c r="CH115" i="53"/>
  <c r="CC39" i="53"/>
  <c r="CC10" i="54"/>
  <c r="CC132" i="54" s="1"/>
  <c r="CH35" i="53"/>
  <c r="CC58" i="53"/>
  <c r="CC46" i="53"/>
  <c r="CK117" i="53"/>
  <c r="CK130" i="53"/>
  <c r="CV130" i="53" s="1"/>
  <c r="CK92" i="53"/>
  <c r="CK24" i="53"/>
  <c r="CV24" i="53" s="1"/>
  <c r="CK110" i="53"/>
  <c r="CC13" i="53"/>
  <c r="CH107" i="53"/>
  <c r="CK123" i="53"/>
  <c r="CK28" i="53"/>
  <c r="CV28" i="53" s="1"/>
  <c r="BM64" i="53"/>
  <c r="CQ71" i="53"/>
  <c r="CQ119" i="53"/>
  <c r="BM101" i="53"/>
  <c r="CQ37" i="53"/>
  <c r="BM49" i="53"/>
  <c r="BM48" i="53"/>
  <c r="BM93" i="53"/>
  <c r="BM115" i="53"/>
  <c r="BM26" i="53"/>
  <c r="BL83" i="53"/>
  <c r="BL86" i="53" s="1"/>
  <c r="BL88" i="53" s="1"/>
  <c r="BM130" i="53"/>
  <c r="BM27" i="53"/>
  <c r="BM10" i="54"/>
  <c r="BM132" i="54" s="1"/>
  <c r="BM74" i="53"/>
  <c r="BM98" i="54"/>
  <c r="BM16" i="53"/>
  <c r="BM110" i="53"/>
  <c r="CW77" i="54"/>
  <c r="BK10" i="53"/>
  <c r="BM53" i="53"/>
  <c r="BM42" i="53"/>
  <c r="BM25" i="53"/>
  <c r="BM75" i="53"/>
  <c r="BM58" i="53"/>
  <c r="BL98" i="53"/>
  <c r="BM94" i="53"/>
  <c r="BM92" i="53"/>
  <c r="BM102" i="53"/>
  <c r="CK87" i="53"/>
  <c r="CK118" i="53"/>
  <c r="BL121" i="54"/>
  <c r="BM50" i="53"/>
  <c r="BM120" i="54"/>
  <c r="BC121" i="54"/>
  <c r="CK75" i="53"/>
  <c r="BM106" i="53"/>
  <c r="AU29" i="54"/>
  <c r="AU141" i="54" s="1"/>
  <c r="AW117" i="53"/>
  <c r="AW54" i="53"/>
  <c r="CQ60" i="53"/>
  <c r="CR60" i="53" s="1"/>
  <c r="CQ104" i="53"/>
  <c r="AW15" i="53"/>
  <c r="AW63" i="53"/>
  <c r="CQ42" i="53"/>
  <c r="AU22" i="53"/>
  <c r="AW68" i="53"/>
  <c r="AW27" i="53"/>
  <c r="CQ65" i="53"/>
  <c r="AW35" i="53"/>
  <c r="CQ41" i="53"/>
  <c r="AW128" i="53"/>
  <c r="AV120" i="53"/>
  <c r="CK115" i="53"/>
  <c r="AK29" i="53"/>
  <c r="AK141" i="53" s="1"/>
  <c r="AW64" i="53"/>
  <c r="AV22" i="53"/>
  <c r="AW66" i="53"/>
  <c r="AW93" i="53"/>
  <c r="CH77" i="53"/>
  <c r="AW84" i="53"/>
  <c r="CK104" i="53"/>
  <c r="AW98" i="54"/>
  <c r="CK36" i="53"/>
  <c r="AW57" i="53"/>
  <c r="AW44" i="53"/>
  <c r="CK95" i="53"/>
  <c r="AW118" i="53"/>
  <c r="CK71" i="53"/>
  <c r="AW123" i="53"/>
  <c r="AI29" i="53"/>
  <c r="AI132" i="53" s="1"/>
  <c r="AW112" i="53"/>
  <c r="AW83" i="54"/>
  <c r="AW86" i="54" s="1"/>
  <c r="AW88" i="54" s="1"/>
  <c r="CK113" i="53"/>
  <c r="CH69" i="53"/>
  <c r="CK59" i="53"/>
  <c r="CQ27" i="53"/>
  <c r="CW27" i="53" s="1"/>
  <c r="CQ43" i="53"/>
  <c r="AG69" i="53"/>
  <c r="AF10" i="53"/>
  <c r="AG17" i="53"/>
  <c r="AA121" i="53"/>
  <c r="AG67" i="53"/>
  <c r="AG95" i="53"/>
  <c r="AE29" i="54"/>
  <c r="AE139" i="54" s="1"/>
  <c r="CQ105" i="53"/>
  <c r="AG74" i="53"/>
  <c r="AG70" i="53"/>
  <c r="AG45" i="53"/>
  <c r="AF121" i="54"/>
  <c r="AG60" i="53"/>
  <c r="AG84" i="53"/>
  <c r="AG33" i="53"/>
  <c r="AG109" i="53"/>
  <c r="AG71" i="53"/>
  <c r="AG36" i="53"/>
  <c r="AG37" i="53"/>
  <c r="AG50" i="53"/>
  <c r="AG101" i="53"/>
  <c r="AG111" i="53"/>
  <c r="AG115" i="53"/>
  <c r="CQ128" i="53"/>
  <c r="AG10" i="54"/>
  <c r="AG132" i="54" s="1"/>
  <c r="AG98" i="54"/>
  <c r="CK85" i="53"/>
  <c r="AG106" i="53"/>
  <c r="CH55" i="53"/>
  <c r="AF98" i="53"/>
  <c r="AG55" i="53"/>
  <c r="AG123" i="53"/>
  <c r="CH65" i="53"/>
  <c r="CG121" i="54"/>
  <c r="CH42" i="53"/>
  <c r="AG54" i="53"/>
  <c r="CK51" i="53"/>
  <c r="AG124" i="53"/>
  <c r="AG96" i="53"/>
  <c r="AG112" i="53"/>
  <c r="CK128" i="53"/>
  <c r="AG24" i="53"/>
  <c r="CJ85" i="54"/>
  <c r="CJ87" i="54"/>
  <c r="AG34" i="53"/>
  <c r="AG38" i="53"/>
  <c r="AG13" i="53"/>
  <c r="Q37" i="53"/>
  <c r="Q78" i="53"/>
  <c r="CQ15" i="53"/>
  <c r="CW15" i="53" s="1"/>
  <c r="Q97" i="53"/>
  <c r="CW82" i="54"/>
  <c r="M88" i="54"/>
  <c r="N88" i="54" s="1"/>
  <c r="CQ61" i="53"/>
  <c r="CQ96" i="53"/>
  <c r="Q18" i="53"/>
  <c r="Q79" i="53"/>
  <c r="Q115" i="53"/>
  <c r="Q20" i="53"/>
  <c r="P98" i="53"/>
  <c r="P83" i="53"/>
  <c r="P86" i="53" s="1"/>
  <c r="P88" i="53" s="1"/>
  <c r="Q52" i="53"/>
  <c r="Q110" i="53"/>
  <c r="O98" i="53"/>
  <c r="CQ59" i="53"/>
  <c r="M22" i="53"/>
  <c r="N22" i="53" s="1"/>
  <c r="Q107" i="53"/>
  <c r="H108" i="53"/>
  <c r="H58" i="53"/>
  <c r="H40" i="53"/>
  <c r="H54" i="53"/>
  <c r="H39" i="53"/>
  <c r="H64" i="53"/>
  <c r="H80" i="53"/>
  <c r="H124" i="53"/>
  <c r="CH34" i="53"/>
  <c r="H35" i="53"/>
  <c r="H91" i="53"/>
  <c r="H75" i="53"/>
  <c r="H70" i="53"/>
  <c r="H115" i="53"/>
  <c r="H79" i="53"/>
  <c r="H96" i="53"/>
  <c r="H112" i="53"/>
  <c r="H61" i="53"/>
  <c r="H41" i="53"/>
  <c r="H119" i="53"/>
  <c r="H57" i="53"/>
  <c r="H105" i="53"/>
  <c r="H49" i="53"/>
  <c r="H87" i="53"/>
  <c r="H68" i="53"/>
  <c r="H45" i="53"/>
  <c r="H50" i="53"/>
  <c r="H43" i="53"/>
  <c r="H109" i="53"/>
  <c r="H52" i="53"/>
  <c r="H92" i="53"/>
  <c r="H116" i="53"/>
  <c r="H103" i="53"/>
  <c r="H104" i="53"/>
  <c r="H123" i="53"/>
  <c r="H60" i="53"/>
  <c r="H84" i="53"/>
  <c r="H53" i="53"/>
  <c r="H48" i="53"/>
  <c r="H65" i="53"/>
  <c r="H76" i="53"/>
  <c r="H107" i="53"/>
  <c r="H67" i="53"/>
  <c r="H71" i="53"/>
  <c r="H106" i="53"/>
  <c r="H62" i="53"/>
  <c r="H77" i="53"/>
  <c r="H73" i="53"/>
  <c r="H81" i="53"/>
  <c r="H74" i="53"/>
  <c r="H56" i="53"/>
  <c r="H69" i="53"/>
  <c r="H102" i="53"/>
  <c r="H118" i="53"/>
  <c r="H63" i="53"/>
  <c r="H37" i="53"/>
  <c r="H33" i="53"/>
  <c r="H44" i="53"/>
  <c r="H111" i="53"/>
  <c r="H100" i="53"/>
  <c r="H42" i="53"/>
  <c r="H117" i="53"/>
  <c r="H97" i="53"/>
  <c r="Q92" i="53"/>
  <c r="CK97" i="53"/>
  <c r="C121" i="53"/>
  <c r="F120" i="53"/>
  <c r="G120" i="53"/>
  <c r="O120" i="53"/>
  <c r="P120" i="53"/>
  <c r="P141" i="53" s="1"/>
  <c r="CK84" i="53"/>
  <c r="CK54" i="53"/>
  <c r="CK73" i="53"/>
  <c r="CK76" i="53"/>
  <c r="CK69" i="53"/>
  <c r="Q74" i="53"/>
  <c r="H78" i="53"/>
  <c r="Q63" i="53"/>
  <c r="CK53" i="53"/>
  <c r="CK70" i="53"/>
  <c r="O83" i="53"/>
  <c r="O86" i="53" s="1"/>
  <c r="O88" i="53" s="1"/>
  <c r="CK25" i="53"/>
  <c r="CV25" i="53" s="1"/>
  <c r="G10" i="53"/>
  <c r="H10" i="53" s="1"/>
  <c r="CK13" i="53"/>
  <c r="CV13" i="53" s="1"/>
  <c r="CK10" i="54"/>
  <c r="CK132" i="54" s="1"/>
  <c r="CK12" i="53"/>
  <c r="CV12" i="53" s="1"/>
  <c r="O22" i="53"/>
  <c r="P22" i="53"/>
  <c r="P29" i="53" s="1"/>
  <c r="CB83" i="53"/>
  <c r="CB86" i="53" s="1"/>
  <c r="CB88" i="53" s="1"/>
  <c r="CC114" i="53"/>
  <c r="BS83" i="53"/>
  <c r="BT83" i="53" s="1"/>
  <c r="CA22" i="53"/>
  <c r="CK94" i="53"/>
  <c r="CC73" i="53"/>
  <c r="CA83" i="53"/>
  <c r="CA86" i="53" s="1"/>
  <c r="CA88" i="53" s="1"/>
  <c r="BS120" i="53"/>
  <c r="CQ117" i="53"/>
  <c r="CQ92" i="53"/>
  <c r="BQ86" i="53"/>
  <c r="BR86" i="53" s="1"/>
  <c r="BY120" i="53"/>
  <c r="CC91" i="53"/>
  <c r="CA98" i="53"/>
  <c r="BO29" i="53"/>
  <c r="BO141" i="53" s="1"/>
  <c r="CA120" i="53"/>
  <c r="CQ40" i="53"/>
  <c r="CK80" i="53"/>
  <c r="BY98" i="53"/>
  <c r="BS98" i="53"/>
  <c r="BQ29" i="53"/>
  <c r="BR29" i="53" s="1"/>
  <c r="CK107" i="53"/>
  <c r="BO121" i="53"/>
  <c r="CC97" i="53"/>
  <c r="CA10" i="53"/>
  <c r="CC8" i="53"/>
  <c r="BU121" i="53"/>
  <c r="BW86" i="53"/>
  <c r="BX86" i="53" s="1"/>
  <c r="CQ53" i="53"/>
  <c r="CQ64" i="53"/>
  <c r="BO86" i="53"/>
  <c r="BP86" i="53" s="1"/>
  <c r="CB98" i="53"/>
  <c r="CC92" i="53"/>
  <c r="CB120" i="53"/>
  <c r="CK119" i="53"/>
  <c r="CH110" i="53"/>
  <c r="CC47" i="53"/>
  <c r="BY83" i="53"/>
  <c r="BZ83" i="53" s="1"/>
  <c r="CQ108" i="53"/>
  <c r="CH95" i="53"/>
  <c r="CH38" i="53"/>
  <c r="BS22" i="53"/>
  <c r="BT22" i="53" s="1"/>
  <c r="BQ121" i="53"/>
  <c r="BW121" i="53"/>
  <c r="CK42" i="53"/>
  <c r="BU86" i="53"/>
  <c r="BV86" i="53" s="1"/>
  <c r="CH116" i="53"/>
  <c r="CH94" i="53"/>
  <c r="CQ19" i="53"/>
  <c r="CW19" i="53" s="1"/>
  <c r="CH81" i="53"/>
  <c r="CQ66" i="53"/>
  <c r="CQ38" i="53"/>
  <c r="BM73" i="53"/>
  <c r="BK83" i="53"/>
  <c r="BK86" i="53" s="1"/>
  <c r="BK88" i="53" s="1"/>
  <c r="BM70" i="53"/>
  <c r="CH57" i="53"/>
  <c r="CH78" i="53"/>
  <c r="CH64" i="53"/>
  <c r="CH37" i="53"/>
  <c r="CH93" i="53"/>
  <c r="CK60" i="53"/>
  <c r="CK124" i="53"/>
  <c r="CQ24" i="53"/>
  <c r="CW24" i="53" s="1"/>
  <c r="CH36" i="53"/>
  <c r="CH76" i="53"/>
  <c r="CQ63" i="53"/>
  <c r="BE29" i="53"/>
  <c r="BE141" i="53" s="1"/>
  <c r="BG29" i="53"/>
  <c r="BG143" i="53" s="1"/>
  <c r="CH33" i="53"/>
  <c r="CK38" i="53"/>
  <c r="CQ112" i="53"/>
  <c r="CH91" i="53"/>
  <c r="CH58" i="53"/>
  <c r="CH124" i="53"/>
  <c r="CH87" i="53"/>
  <c r="CK131" i="53"/>
  <c r="CQ33" i="53"/>
  <c r="BG86" i="53"/>
  <c r="BH86" i="53" s="1"/>
  <c r="CH103" i="53"/>
  <c r="CH118" i="53"/>
  <c r="CQ48" i="53"/>
  <c r="BA86" i="53"/>
  <c r="BB86" i="53" s="1"/>
  <c r="CH50" i="53"/>
  <c r="CH84" i="53"/>
  <c r="CH108" i="53"/>
  <c r="BA121" i="53"/>
  <c r="CH40" i="53"/>
  <c r="CH49" i="53"/>
  <c r="CH92" i="53"/>
  <c r="CH71" i="53"/>
  <c r="CH109" i="53"/>
  <c r="BI83" i="53"/>
  <c r="BJ83" i="53" s="1"/>
  <c r="BE121" i="53"/>
  <c r="CH105" i="53"/>
  <c r="BA29" i="53"/>
  <c r="BB29" i="53" s="1"/>
  <c r="CH114" i="53"/>
  <c r="CH74" i="53"/>
  <c r="BI98" i="53"/>
  <c r="BL120" i="53"/>
  <c r="BK120" i="53"/>
  <c r="CH119" i="53"/>
  <c r="CK57" i="53"/>
  <c r="CK37" i="53"/>
  <c r="BC120" i="53"/>
  <c r="BM97" i="53"/>
  <c r="AY29" i="53"/>
  <c r="AY141" i="53" s="1"/>
  <c r="BC10" i="53"/>
  <c r="BD10" i="53" s="1"/>
  <c r="CH80" i="53"/>
  <c r="CH54" i="53"/>
  <c r="CQ70" i="53"/>
  <c r="CH112" i="53"/>
  <c r="CQ111" i="53"/>
  <c r="CH44" i="53"/>
  <c r="BI120" i="53"/>
  <c r="CH79" i="53"/>
  <c r="CH46" i="53"/>
  <c r="CK27" i="53"/>
  <c r="CV27" i="53" s="1"/>
  <c r="BG121" i="53"/>
  <c r="BE86" i="53"/>
  <c r="BF86" i="53" s="1"/>
  <c r="BI22" i="53"/>
  <c r="BJ22" i="53" s="1"/>
  <c r="CH123" i="53"/>
  <c r="BK22" i="53"/>
  <c r="CH63" i="53"/>
  <c r="BC22" i="53"/>
  <c r="BD22" i="53" s="1"/>
  <c r="CH82" i="53"/>
  <c r="BC98" i="53"/>
  <c r="AY86" i="53"/>
  <c r="AZ86" i="53" s="1"/>
  <c r="BM69" i="53"/>
  <c r="AY121" i="53"/>
  <c r="CH73" i="53"/>
  <c r="CH104" i="53"/>
  <c r="CH117" i="53"/>
  <c r="CK8" i="53"/>
  <c r="CV8" i="53" s="1"/>
  <c r="CG83" i="53"/>
  <c r="CG86" i="53" s="1"/>
  <c r="BC83" i="53"/>
  <c r="BD83" i="53" s="1"/>
  <c r="CH75" i="53"/>
  <c r="CH96" i="53"/>
  <c r="CK21" i="53"/>
  <c r="CV21" i="53" s="1"/>
  <c r="BM91" i="53"/>
  <c r="BK98" i="53"/>
  <c r="CI22" i="53"/>
  <c r="CJ22" i="53" s="1"/>
  <c r="AO86" i="53"/>
  <c r="AP86" i="53" s="1"/>
  <c r="CI83" i="53"/>
  <c r="CJ83" i="53" s="1"/>
  <c r="CH113" i="53"/>
  <c r="CQ67" i="53"/>
  <c r="CQ54" i="53"/>
  <c r="AU120" i="53"/>
  <c r="AO121" i="53"/>
  <c r="CK56" i="53"/>
  <c r="CQ49" i="53"/>
  <c r="CM98" i="53"/>
  <c r="CN98" i="53" s="1"/>
  <c r="CH85" i="53"/>
  <c r="AW17" i="53"/>
  <c r="CK74" i="53"/>
  <c r="CK39" i="53"/>
  <c r="CQ58" i="53"/>
  <c r="CQ84" i="53"/>
  <c r="AW104" i="53"/>
  <c r="CG98" i="53"/>
  <c r="CQ51" i="53"/>
  <c r="AO29" i="53"/>
  <c r="AP29" i="53" s="1"/>
  <c r="CG10" i="53"/>
  <c r="CH10" i="53" s="1"/>
  <c r="CQ103" i="53"/>
  <c r="CK91" i="53"/>
  <c r="AV83" i="53"/>
  <c r="AV86" i="53" s="1"/>
  <c r="AV88" i="53" s="1"/>
  <c r="AU10" i="53"/>
  <c r="AW8" i="53"/>
  <c r="CK105" i="53"/>
  <c r="CQ94" i="53"/>
  <c r="CQ106" i="53"/>
  <c r="AW95" i="53"/>
  <c r="AW24" i="53"/>
  <c r="AM120" i="53"/>
  <c r="CH97" i="53"/>
  <c r="CQ118" i="53"/>
  <c r="AS120" i="53"/>
  <c r="AM98" i="53"/>
  <c r="CK41" i="53"/>
  <c r="CQ97" i="53"/>
  <c r="AQ121" i="53"/>
  <c r="AW91" i="53"/>
  <c r="AU98" i="53"/>
  <c r="AI86" i="53"/>
  <c r="AJ86" i="53" s="1"/>
  <c r="CQ36" i="53"/>
  <c r="CH70" i="53"/>
  <c r="CK43" i="53"/>
  <c r="CQ56" i="53"/>
  <c r="AW73" i="53"/>
  <c r="AU83" i="53"/>
  <c r="AU86" i="53" s="1"/>
  <c r="AU88" i="53" s="1"/>
  <c r="AV98" i="53"/>
  <c r="AI121" i="53"/>
  <c r="CI10" i="53"/>
  <c r="CJ10" i="53" s="1"/>
  <c r="CQ57" i="53"/>
  <c r="AQ86" i="53"/>
  <c r="AR86" i="53" s="1"/>
  <c r="CO10" i="53"/>
  <c r="CP10" i="53" s="1"/>
  <c r="CK34" i="53"/>
  <c r="AK121" i="53"/>
  <c r="AW21" i="53"/>
  <c r="AM22" i="53"/>
  <c r="AN22" i="53" s="1"/>
  <c r="AE22" i="53"/>
  <c r="CO22" i="53"/>
  <c r="CP22" i="53" s="1"/>
  <c r="AE120" i="53"/>
  <c r="AG56" i="53"/>
  <c r="W120" i="53"/>
  <c r="AC98" i="53"/>
  <c r="AG91" i="53"/>
  <c r="AE98" i="53"/>
  <c r="CQ55" i="53"/>
  <c r="CK15" i="53"/>
  <c r="CV15" i="53" s="1"/>
  <c r="CQ109" i="53"/>
  <c r="CH56" i="53"/>
  <c r="S29" i="53"/>
  <c r="S141" i="53" s="1"/>
  <c r="U29" i="53"/>
  <c r="U141" i="53" s="1"/>
  <c r="AG114" i="53"/>
  <c r="CI98" i="53"/>
  <c r="CJ98" i="53" s="1"/>
  <c r="CK101" i="53"/>
  <c r="S121" i="53"/>
  <c r="AC120" i="53"/>
  <c r="Y86" i="53"/>
  <c r="Z86" i="53" s="1"/>
  <c r="Y29" i="53"/>
  <c r="Z29" i="53" s="1"/>
  <c r="CH52" i="53"/>
  <c r="AE83" i="53"/>
  <c r="AE86" i="53" s="1"/>
  <c r="AE88" i="53" s="1"/>
  <c r="U121" i="53"/>
  <c r="CH60" i="53"/>
  <c r="CK35" i="53"/>
  <c r="CK82" i="53"/>
  <c r="AG79" i="53"/>
  <c r="CQ44" i="53"/>
  <c r="CH39" i="53"/>
  <c r="AF83" i="53"/>
  <c r="AF86" i="53" s="1"/>
  <c r="AF88" i="53" s="1"/>
  <c r="CK20" i="53"/>
  <c r="CV20" i="53" s="1"/>
  <c r="AG51" i="53"/>
  <c r="CK18" i="53"/>
  <c r="CV18" i="53" s="1"/>
  <c r="AG58" i="53"/>
  <c r="CH101" i="53"/>
  <c r="CK61" i="53"/>
  <c r="AA86" i="53"/>
  <c r="AB86" i="53" s="1"/>
  <c r="S86" i="53"/>
  <c r="T86" i="53" s="1"/>
  <c r="AC83" i="53"/>
  <c r="AD83" i="53" s="1"/>
  <c r="AG80" i="53"/>
  <c r="CO98" i="53"/>
  <c r="CP98" i="53" s="1"/>
  <c r="W83" i="53"/>
  <c r="X83" i="53" s="1"/>
  <c r="AF22" i="53"/>
  <c r="CQ91" i="53"/>
  <c r="CQ123" i="53"/>
  <c r="CK77" i="53"/>
  <c r="W22" i="53"/>
  <c r="X22" i="53" s="1"/>
  <c r="CQ115" i="53"/>
  <c r="AG97" i="53"/>
  <c r="AG64" i="53"/>
  <c r="AA29" i="53"/>
  <c r="AB29" i="53" s="1"/>
  <c r="CH53" i="53"/>
  <c r="CQ39" i="53"/>
  <c r="U86" i="53"/>
  <c r="V86" i="53" s="1"/>
  <c r="CK79" i="53"/>
  <c r="AF120" i="53"/>
  <c r="AG100" i="53"/>
  <c r="CQ17" i="53"/>
  <c r="CW17" i="53" s="1"/>
  <c r="Y121" i="53"/>
  <c r="Q103" i="53"/>
  <c r="CO120" i="53"/>
  <c r="CP120" i="53" s="1"/>
  <c r="CQ102" i="53"/>
  <c r="M120" i="53"/>
  <c r="CQ113" i="53"/>
  <c r="I121" i="53"/>
  <c r="CQ110" i="53"/>
  <c r="CQ100" i="53"/>
  <c r="K121" i="53"/>
  <c r="CM120" i="53"/>
  <c r="CN120" i="53" s="1"/>
  <c r="M98" i="53"/>
  <c r="CQ34" i="53"/>
  <c r="I86" i="53"/>
  <c r="J86" i="53" s="1"/>
  <c r="CQ50" i="53"/>
  <c r="CO83" i="53"/>
  <c r="CP83" i="53" s="1"/>
  <c r="CQ45" i="53"/>
  <c r="M83" i="53"/>
  <c r="N83" i="53" s="1"/>
  <c r="CQ35" i="53"/>
  <c r="CQ87" i="53"/>
  <c r="Q67" i="53"/>
  <c r="K86" i="53"/>
  <c r="L86" i="53" s="1"/>
  <c r="Q75" i="53"/>
  <c r="Q39" i="53"/>
  <c r="Q62" i="53"/>
  <c r="CQ52" i="53"/>
  <c r="CQ85" i="53"/>
  <c r="I29" i="53"/>
  <c r="I143" i="53" s="1"/>
  <c r="M10" i="53"/>
  <c r="N10" i="53" s="1"/>
  <c r="CQ20" i="53"/>
  <c r="CW20" i="53" s="1"/>
  <c r="CM22" i="53"/>
  <c r="K29" i="53"/>
  <c r="K143" i="53" s="1"/>
  <c r="Q17" i="53"/>
  <c r="Q12" i="53"/>
  <c r="CQ18" i="53"/>
  <c r="O10" i="53"/>
  <c r="CK108" i="53"/>
  <c r="CK109" i="53"/>
  <c r="CL109" i="53" s="1"/>
  <c r="CI120" i="53"/>
  <c r="CJ120" i="53" s="1"/>
  <c r="CK65" i="53"/>
  <c r="CK44" i="53"/>
  <c r="CK63" i="53"/>
  <c r="CK64" i="53"/>
  <c r="CK49" i="53"/>
  <c r="Q43" i="53"/>
  <c r="CK66" i="53"/>
  <c r="CK102" i="53"/>
  <c r="CH102" i="53"/>
  <c r="CK100" i="53"/>
  <c r="CG120" i="53"/>
  <c r="CH120" i="53" s="1"/>
  <c r="CH106" i="53"/>
  <c r="CH100" i="53"/>
  <c r="CK111" i="53"/>
  <c r="CH111" i="53"/>
  <c r="CH45" i="53"/>
  <c r="CK45" i="53"/>
  <c r="CK46" i="53"/>
  <c r="CH41" i="53"/>
  <c r="CK48" i="53"/>
  <c r="CH48" i="53"/>
  <c r="CK67" i="53"/>
  <c r="CH67" i="53"/>
  <c r="D86" i="53"/>
  <c r="C88" i="53"/>
  <c r="CH66" i="53"/>
  <c r="CH43" i="53"/>
  <c r="CH62" i="53"/>
  <c r="CK62" i="53"/>
  <c r="CH47" i="53"/>
  <c r="CK47" i="53"/>
  <c r="CK40" i="53"/>
  <c r="G22" i="53"/>
  <c r="H22" i="53" s="1"/>
  <c r="CG22" i="53"/>
  <c r="CH22" i="53" s="1"/>
  <c r="C132" i="53"/>
  <c r="D29" i="53"/>
  <c r="CL120" i="44"/>
  <c r="Q132" i="44"/>
  <c r="AE132" i="44"/>
  <c r="AG132" i="44"/>
  <c r="AN121" i="44"/>
  <c r="AM169" i="44"/>
  <c r="CM132" i="44"/>
  <c r="CN29" i="44"/>
  <c r="CG132" i="44"/>
  <c r="CH29" i="44"/>
  <c r="CG143" i="44"/>
  <c r="Q121" i="44"/>
  <c r="Q169" i="44" s="1"/>
  <c r="Q167" i="44"/>
  <c r="CW109" i="44"/>
  <c r="CR109" i="44"/>
  <c r="CA132" i="44"/>
  <c r="AU163" i="44"/>
  <c r="CI121" i="44"/>
  <c r="CJ121" i="44" s="1"/>
  <c r="CI143" i="44"/>
  <c r="CJ98" i="44"/>
  <c r="P132" i="44"/>
  <c r="AG163" i="44"/>
  <c r="BO125" i="44"/>
  <c r="BP125" i="44" s="1"/>
  <c r="BP88" i="44"/>
  <c r="BO163" i="44"/>
  <c r="BS88" i="44"/>
  <c r="AA132" i="44"/>
  <c r="AA126" i="44"/>
  <c r="AB29" i="44"/>
  <c r="P165" i="44"/>
  <c r="AU165" i="44"/>
  <c r="C169" i="44"/>
  <c r="D121" i="44"/>
  <c r="N83" i="44"/>
  <c r="M86" i="44"/>
  <c r="N86" i="44" s="1"/>
  <c r="CW84" i="44"/>
  <c r="CX84" i="44" s="1"/>
  <c r="CR84" i="44"/>
  <c r="BT120" i="44"/>
  <c r="BS121" i="44"/>
  <c r="C126" i="44"/>
  <c r="BA163" i="44"/>
  <c r="BA125" i="44"/>
  <c r="BB125" i="44" s="1"/>
  <c r="BB88" i="44"/>
  <c r="BO132" i="44"/>
  <c r="BO126" i="44"/>
  <c r="BO165" i="44"/>
  <c r="BP29" i="44"/>
  <c r="BS29" i="44"/>
  <c r="BT10" i="44"/>
  <c r="CQ22" i="44"/>
  <c r="CW12" i="44"/>
  <c r="CW22" i="44" s="1"/>
  <c r="AG121" i="44"/>
  <c r="AG169" i="44" s="1"/>
  <c r="AG167" i="44"/>
  <c r="G163" i="44"/>
  <c r="G125" i="44"/>
  <c r="H125" i="44" s="1"/>
  <c r="H88" i="44"/>
  <c r="Y88" i="44"/>
  <c r="Z86" i="44"/>
  <c r="CV79" i="44"/>
  <c r="CX79" i="44" s="1"/>
  <c r="CL79" i="44"/>
  <c r="AO88" i="44"/>
  <c r="AP86" i="44"/>
  <c r="AU132" i="44"/>
  <c r="CW76" i="44"/>
  <c r="CR76" i="44"/>
  <c r="BJ121" i="44"/>
  <c r="BI169" i="44"/>
  <c r="CV47" i="44"/>
  <c r="CL47" i="44"/>
  <c r="BC86" i="44"/>
  <c r="BD86" i="44" s="1"/>
  <c r="BD83" i="44"/>
  <c r="CL96" i="44"/>
  <c r="CV96" i="44"/>
  <c r="CX96" i="44" s="1"/>
  <c r="CX98" i="44" s="1"/>
  <c r="CO86" i="44"/>
  <c r="CP83" i="44"/>
  <c r="O163" i="44"/>
  <c r="BQ169" i="44"/>
  <c r="BR121" i="44"/>
  <c r="CV57" i="44"/>
  <c r="CX57" i="44" s="1"/>
  <c r="CL57" i="44"/>
  <c r="AI126" i="44"/>
  <c r="AI132" i="44"/>
  <c r="AI167" i="44"/>
  <c r="AI165" i="44"/>
  <c r="AJ29" i="44"/>
  <c r="CK121" i="44"/>
  <c r="CL121" i="44" s="1"/>
  <c r="CL98" i="44"/>
  <c r="AE165" i="44"/>
  <c r="CV51" i="44"/>
  <c r="CX51" i="44" s="1"/>
  <c r="CL51" i="44"/>
  <c r="CW78" i="44"/>
  <c r="CX78" i="44" s="1"/>
  <c r="CR78" i="44"/>
  <c r="CL82" i="44"/>
  <c r="CV82" i="44"/>
  <c r="CX82" i="44" s="1"/>
  <c r="BM132" i="44"/>
  <c r="CW116" i="44"/>
  <c r="CR116" i="44"/>
  <c r="S163" i="44"/>
  <c r="S125" i="44"/>
  <c r="T125" i="44" s="1"/>
  <c r="W88" i="44"/>
  <c r="T88" i="44"/>
  <c r="BI86" i="44"/>
  <c r="BJ86" i="44" s="1"/>
  <c r="BJ83" i="44"/>
  <c r="BZ98" i="44"/>
  <c r="BY167" i="44"/>
  <c r="BY121" i="44"/>
  <c r="AA167" i="44"/>
  <c r="E163" i="44"/>
  <c r="E125" i="44"/>
  <c r="F125" i="44" s="1"/>
  <c r="F88" i="44"/>
  <c r="CW53" i="44"/>
  <c r="CX53" i="44" s="1"/>
  <c r="CR53" i="44"/>
  <c r="AS132" i="44"/>
  <c r="AT29" i="44"/>
  <c r="CG86" i="44"/>
  <c r="CH83" i="44"/>
  <c r="BL132" i="44"/>
  <c r="O167" i="44"/>
  <c r="O121" i="44"/>
  <c r="O169" i="44" s="1"/>
  <c r="CX81" i="44"/>
  <c r="CL104" i="44"/>
  <c r="CV104" i="44"/>
  <c r="CX104" i="44" s="1"/>
  <c r="E132" i="44"/>
  <c r="F29" i="44"/>
  <c r="BA167" i="44"/>
  <c r="CW85" i="44"/>
  <c r="CR85" i="44"/>
  <c r="AD121" i="44"/>
  <c r="AC169" i="44"/>
  <c r="BJ120" i="44"/>
  <c r="BI165" i="44"/>
  <c r="CX124" i="44"/>
  <c r="U126" i="44"/>
  <c r="CX46" i="44"/>
  <c r="BM121" i="44"/>
  <c r="BM169" i="44" s="1"/>
  <c r="BM167" i="44"/>
  <c r="N10" i="44"/>
  <c r="M29" i="44"/>
  <c r="BL167" i="44"/>
  <c r="Q83" i="44"/>
  <c r="Q86" i="44" s="1"/>
  <c r="Q88" i="44" s="1"/>
  <c r="BD98" i="44"/>
  <c r="BC121" i="44"/>
  <c r="BF86" i="44"/>
  <c r="BE88" i="44"/>
  <c r="CW98" i="44"/>
  <c r="BC29" i="44"/>
  <c r="BC167" i="44" s="1"/>
  <c r="BD10" i="44"/>
  <c r="BH121" i="44"/>
  <c r="BG169" i="44"/>
  <c r="CH120" i="44"/>
  <c r="CG141" i="44"/>
  <c r="AS167" i="44"/>
  <c r="AS121" i="44"/>
  <c r="AT98" i="44"/>
  <c r="W86" i="44"/>
  <c r="X86" i="44" s="1"/>
  <c r="X83" i="44"/>
  <c r="CA163" i="44"/>
  <c r="J29" i="44"/>
  <c r="I132" i="44"/>
  <c r="BI29" i="44"/>
  <c r="BJ10" i="44"/>
  <c r="BL169" i="44"/>
  <c r="P163" i="44"/>
  <c r="CV39" i="44"/>
  <c r="CX39" i="44" s="1"/>
  <c r="CL39" i="44"/>
  <c r="AN88" i="44"/>
  <c r="AM125" i="44"/>
  <c r="AN125" i="44" s="1"/>
  <c r="AM163" i="44"/>
  <c r="CR98" i="44"/>
  <c r="CQ120" i="44"/>
  <c r="CW100" i="44"/>
  <c r="CR100" i="44"/>
  <c r="Q165" i="44"/>
  <c r="CW50" i="44"/>
  <c r="CX50" i="44" s="1"/>
  <c r="CR50" i="44"/>
  <c r="AC29" i="44"/>
  <c r="AD10" i="44"/>
  <c r="AW120" i="44"/>
  <c r="CC167" i="44"/>
  <c r="CC121" i="44"/>
  <c r="CC169" i="44" s="1"/>
  <c r="CW58" i="44"/>
  <c r="CX58" i="44" s="1"/>
  <c r="CR58" i="44"/>
  <c r="CW69" i="44"/>
  <c r="CX69" i="44" s="1"/>
  <c r="CR69" i="44"/>
  <c r="BY163" i="44"/>
  <c r="BZ88" i="44"/>
  <c r="BY125" i="44"/>
  <c r="BZ125" i="44" s="1"/>
  <c r="CV65" i="44"/>
  <c r="CX65" i="44" s="1"/>
  <c r="CL65" i="44"/>
  <c r="BA165" i="44"/>
  <c r="P121" i="44"/>
  <c r="P169" i="44" s="1"/>
  <c r="CX76" i="44"/>
  <c r="BY29" i="44"/>
  <c r="BZ10" i="44"/>
  <c r="CB163" i="44"/>
  <c r="CB125" i="44"/>
  <c r="BE132" i="44"/>
  <c r="BE167" i="44"/>
  <c r="BF29" i="44"/>
  <c r="CL73" i="44"/>
  <c r="CV73" i="44"/>
  <c r="CX73" i="44" s="1"/>
  <c r="CK83" i="44"/>
  <c r="S126" i="44"/>
  <c r="S132" i="44"/>
  <c r="S165" i="44"/>
  <c r="S169" i="44"/>
  <c r="T29" i="44"/>
  <c r="CW65" i="44"/>
  <c r="CR65" i="44"/>
  <c r="BT83" i="44"/>
  <c r="BS86" i="44"/>
  <c r="BT86" i="44" s="1"/>
  <c r="CM121" i="44"/>
  <c r="CN121" i="44" s="1"/>
  <c r="CM143" i="44"/>
  <c r="CN98" i="44"/>
  <c r="CJ120" i="44"/>
  <c r="CI141" i="44"/>
  <c r="CP120" i="44"/>
  <c r="CO141" i="44"/>
  <c r="P167" i="44"/>
  <c r="AK126" i="44"/>
  <c r="AK132" i="44"/>
  <c r="AK167" i="44"/>
  <c r="AL29" i="44"/>
  <c r="BZ83" i="44"/>
  <c r="BY86" i="44"/>
  <c r="BZ86" i="44" s="1"/>
  <c r="AW10" i="44"/>
  <c r="AW29" i="44" s="1"/>
  <c r="AC165" i="44"/>
  <c r="AD120" i="44"/>
  <c r="AM132" i="44"/>
  <c r="AN29" i="44"/>
  <c r="CQ74" i="44"/>
  <c r="CW33" i="44"/>
  <c r="CR33" i="44"/>
  <c r="AP121" i="44"/>
  <c r="AO169" i="44"/>
  <c r="CW81" i="44"/>
  <c r="CR81" i="44"/>
  <c r="CV109" i="44"/>
  <c r="CL109" i="44"/>
  <c r="AA125" i="44"/>
  <c r="AB125" i="44" s="1"/>
  <c r="AB88" i="44"/>
  <c r="AA163" i="44"/>
  <c r="AY125" i="44"/>
  <c r="AZ125" i="44" s="1"/>
  <c r="AY163" i="44"/>
  <c r="BC88" i="44"/>
  <c r="AZ88" i="44"/>
  <c r="CC132" i="44"/>
  <c r="CC126" i="44"/>
  <c r="CC161" i="44" s="1"/>
  <c r="CV41" i="44"/>
  <c r="CX41" i="44" s="1"/>
  <c r="CL41" i="44"/>
  <c r="K169" i="44"/>
  <c r="L121" i="44"/>
  <c r="BC165" i="44"/>
  <c r="BD120" i="44"/>
  <c r="CV85" i="44"/>
  <c r="CL85" i="44"/>
  <c r="CA167" i="44"/>
  <c r="CA121" i="44"/>
  <c r="CA169" i="44" s="1"/>
  <c r="CL101" i="44"/>
  <c r="CV101" i="44"/>
  <c r="CX101" i="44" s="1"/>
  <c r="G165" i="44"/>
  <c r="H120" i="44"/>
  <c r="CW70" i="44"/>
  <c r="CX70" i="44" s="1"/>
  <c r="CR70" i="44"/>
  <c r="AN83" i="44"/>
  <c r="AM86" i="44"/>
  <c r="AN86" i="44" s="1"/>
  <c r="BU126" i="44"/>
  <c r="BO167" i="44"/>
  <c r="CN74" i="44"/>
  <c r="CM83" i="44"/>
  <c r="CV64" i="44"/>
  <c r="CX64" i="44" s="1"/>
  <c r="CL64" i="44"/>
  <c r="CV12" i="44"/>
  <c r="CK22" i="44"/>
  <c r="CK29" i="44" s="1"/>
  <c r="CK141" i="44" s="1"/>
  <c r="X120" i="44"/>
  <c r="AE163" i="44"/>
  <c r="AV125" i="44"/>
  <c r="AV163" i="44"/>
  <c r="AG165" i="44"/>
  <c r="CN120" i="44"/>
  <c r="CM141" i="44"/>
  <c r="CC163" i="44"/>
  <c r="CC125" i="44"/>
  <c r="CX35" i="44"/>
  <c r="CA165" i="44"/>
  <c r="M167" i="44"/>
  <c r="M121" i="44"/>
  <c r="N98" i="44"/>
  <c r="K163" i="44"/>
  <c r="K125" i="44"/>
  <c r="L88" i="44"/>
  <c r="AY169" i="44"/>
  <c r="AZ121" i="44"/>
  <c r="AE121" i="44"/>
  <c r="AE169" i="44" s="1"/>
  <c r="AE167" i="44"/>
  <c r="AT120" i="44"/>
  <c r="AS165" i="44"/>
  <c r="AR121" i="44"/>
  <c r="AQ169" i="44"/>
  <c r="BG163" i="44"/>
  <c r="BH88" i="44"/>
  <c r="BG125" i="44"/>
  <c r="BH125" i="44" s="1"/>
  <c r="G167" i="44"/>
  <c r="H98" i="44"/>
  <c r="G121" i="44"/>
  <c r="CX116" i="44"/>
  <c r="BW169" i="44"/>
  <c r="BX121" i="44"/>
  <c r="AI169" i="44"/>
  <c r="AY132" i="44"/>
  <c r="AZ29" i="44"/>
  <c r="AY126" i="44"/>
  <c r="BW132" i="44"/>
  <c r="BW167" i="44"/>
  <c r="BW126" i="44"/>
  <c r="BX29" i="44"/>
  <c r="AQ126" i="44"/>
  <c r="BP121" i="44"/>
  <c r="BO169" i="44"/>
  <c r="CR35" i="44"/>
  <c r="CW35" i="44"/>
  <c r="BL125" i="44"/>
  <c r="BL126" i="44" s="1"/>
  <c r="BL161" i="44" s="1"/>
  <c r="BL163" i="44"/>
  <c r="AF163" i="44"/>
  <c r="AF125" i="44"/>
  <c r="AF126" i="44" s="1"/>
  <c r="AF161" i="44" s="1"/>
  <c r="AV132" i="44"/>
  <c r="AV126" i="44"/>
  <c r="AV161" i="44" s="1"/>
  <c r="E169" i="44"/>
  <c r="F121" i="44"/>
  <c r="AU167" i="44"/>
  <c r="AU121" i="44"/>
  <c r="AU169" i="44" s="1"/>
  <c r="BA132" i="44"/>
  <c r="BA126" i="44"/>
  <c r="BB29" i="44"/>
  <c r="AN120" i="44"/>
  <c r="AM165" i="44"/>
  <c r="CJ83" i="44"/>
  <c r="CI86" i="44"/>
  <c r="CB169" i="44"/>
  <c r="J86" i="44"/>
  <c r="I88" i="44"/>
  <c r="BK121" i="44"/>
  <c r="CQ10" i="44"/>
  <c r="CW8" i="44"/>
  <c r="CW115" i="44"/>
  <c r="CX115" i="44" s="1"/>
  <c r="CR115" i="44"/>
  <c r="BG132" i="44"/>
  <c r="BG126" i="44"/>
  <c r="BG165" i="44"/>
  <c r="BG167" i="44"/>
  <c r="BH29" i="44"/>
  <c r="CW47" i="44"/>
  <c r="CR47" i="44"/>
  <c r="AW167" i="44"/>
  <c r="AW121" i="44"/>
  <c r="AW169" i="44" s="1"/>
  <c r="AW125" i="44"/>
  <c r="AW163" i="44"/>
  <c r="CX108" i="44"/>
  <c r="CB132" i="44"/>
  <c r="CB126" i="44"/>
  <c r="CB161" i="44" s="1"/>
  <c r="AL121" i="44"/>
  <c r="AK169" i="44"/>
  <c r="BY165" i="44"/>
  <c r="BZ120" i="44"/>
  <c r="W121" i="44"/>
  <c r="AF121" i="44"/>
  <c r="AF169" i="44" s="1"/>
  <c r="AF167" i="44"/>
  <c r="AV165" i="44"/>
  <c r="CL87" i="44"/>
  <c r="CV87" i="44"/>
  <c r="CX87" i="44" s="1"/>
  <c r="AT83" i="44"/>
  <c r="AS86" i="44"/>
  <c r="AT86" i="44" s="1"/>
  <c r="BQ125" i="44"/>
  <c r="BQ163" i="44"/>
  <c r="BR88" i="44"/>
  <c r="CB167" i="44"/>
  <c r="AC86" i="44"/>
  <c r="AD86" i="44" s="1"/>
  <c r="AD83" i="44"/>
  <c r="BW125" i="44"/>
  <c r="BX125" i="44" s="1"/>
  <c r="BK29" i="44"/>
  <c r="BM86" i="44"/>
  <c r="BM88" i="44" s="1"/>
  <c r="W29" i="44"/>
  <c r="CX59" i="44"/>
  <c r="AJ125" i="52"/>
  <c r="AI126" i="52"/>
  <c r="AG121" i="52"/>
  <c r="AG169" i="52" s="1"/>
  <c r="AG167" i="52"/>
  <c r="CL120" i="52"/>
  <c r="CB132" i="52"/>
  <c r="CB165" i="52"/>
  <c r="CC163" i="52"/>
  <c r="BP125" i="52"/>
  <c r="BO126" i="52"/>
  <c r="CI132" i="52"/>
  <c r="CJ29" i="52"/>
  <c r="CI143" i="52"/>
  <c r="CA126" i="52"/>
  <c r="CA161" i="52" s="1"/>
  <c r="CA132" i="52"/>
  <c r="CA165" i="52"/>
  <c r="CW85" i="52"/>
  <c r="CR85" i="52"/>
  <c r="BJ121" i="52"/>
  <c r="BM121" i="52"/>
  <c r="BM169" i="52" s="1"/>
  <c r="CQ86" i="52"/>
  <c r="CW83" i="52"/>
  <c r="CR83" i="52"/>
  <c r="Y125" i="52"/>
  <c r="Y163" i="52"/>
  <c r="AC88" i="52"/>
  <c r="Z88" i="52"/>
  <c r="CC132" i="52"/>
  <c r="AC86" i="52"/>
  <c r="AD86" i="52" s="1"/>
  <c r="AD83" i="52"/>
  <c r="BL125" i="52"/>
  <c r="BL126" i="52" s="1"/>
  <c r="BL161" i="52" s="1"/>
  <c r="BL163" i="52"/>
  <c r="BS167" i="52"/>
  <c r="BS121" i="52"/>
  <c r="BS125" i="52" s="1"/>
  <c r="BT125" i="52" s="1"/>
  <c r="BT98" i="52"/>
  <c r="CR98" i="52"/>
  <c r="AS86" i="52"/>
  <c r="AT86" i="52" s="1"/>
  <c r="AT83" i="52"/>
  <c r="CG121" i="52"/>
  <c r="CH121" i="52" s="1"/>
  <c r="CG143" i="52"/>
  <c r="CH98" i="52"/>
  <c r="CR92" i="52"/>
  <c r="CW92" i="52"/>
  <c r="CC165" i="52"/>
  <c r="AM125" i="52"/>
  <c r="AN125" i="52" s="1"/>
  <c r="AN88" i="52"/>
  <c r="AM163" i="52"/>
  <c r="P163" i="52"/>
  <c r="P125" i="52"/>
  <c r="P126" i="52" s="1"/>
  <c r="P161" i="52" s="1"/>
  <c r="AS29" i="52"/>
  <c r="AS165" i="52" s="1"/>
  <c r="AV125" i="52"/>
  <c r="AV126" i="52" s="1"/>
  <c r="AV161" i="52" s="1"/>
  <c r="AV163" i="52"/>
  <c r="CL94" i="52"/>
  <c r="CV94" i="52"/>
  <c r="CX94" i="52" s="1"/>
  <c r="BY125" i="52"/>
  <c r="BZ125" i="52" s="1"/>
  <c r="BZ88" i="52"/>
  <c r="CL63" i="52"/>
  <c r="CV63" i="52"/>
  <c r="BL121" i="52"/>
  <c r="BL169" i="52" s="1"/>
  <c r="CW94" i="52"/>
  <c r="CR94" i="52"/>
  <c r="AT120" i="52"/>
  <c r="CJ83" i="52"/>
  <c r="CI86" i="52"/>
  <c r="CV65" i="52"/>
  <c r="CL65" i="52"/>
  <c r="BS163" i="52"/>
  <c r="BT88" i="52"/>
  <c r="AF132" i="52"/>
  <c r="CR81" i="52"/>
  <c r="CW81" i="52"/>
  <c r="CX81" i="52" s="1"/>
  <c r="CA167" i="52"/>
  <c r="CA121" i="52"/>
  <c r="CA169" i="52" s="1"/>
  <c r="AE125" i="52"/>
  <c r="AE126" i="52" s="1"/>
  <c r="AE161" i="52" s="1"/>
  <c r="AE163" i="52"/>
  <c r="CG141" i="52"/>
  <c r="CH120" i="52"/>
  <c r="CX21" i="52"/>
  <c r="U88" i="52"/>
  <c r="V86" i="52"/>
  <c r="I169" i="52"/>
  <c r="J121" i="52"/>
  <c r="AK126" i="52"/>
  <c r="CB163" i="52"/>
  <c r="CB125" i="52"/>
  <c r="CB126" i="52" s="1"/>
  <c r="CB161" i="52" s="1"/>
  <c r="CX115" i="52"/>
  <c r="AR121" i="52"/>
  <c r="AQ169" i="52"/>
  <c r="BJ83" i="52"/>
  <c r="BI86" i="52"/>
  <c r="BJ86" i="52" s="1"/>
  <c r="CX36" i="52"/>
  <c r="O29" i="52"/>
  <c r="O165" i="52" s="1"/>
  <c r="AN121" i="52"/>
  <c r="CV54" i="52"/>
  <c r="CX54" i="52" s="1"/>
  <c r="CL54" i="52"/>
  <c r="CR42" i="52"/>
  <c r="CW42" i="52"/>
  <c r="CX42" i="52" s="1"/>
  <c r="AY125" i="52"/>
  <c r="AY163" i="52"/>
  <c r="BC88" i="52"/>
  <c r="AZ88" i="52"/>
  <c r="CG88" i="52"/>
  <c r="CH86" i="52"/>
  <c r="CV106" i="52"/>
  <c r="CX106" i="52" s="1"/>
  <c r="CL106" i="52"/>
  <c r="CX105" i="52"/>
  <c r="BY86" i="52"/>
  <c r="BZ86" i="52" s="1"/>
  <c r="BZ83" i="52"/>
  <c r="BK125" i="52"/>
  <c r="BK126" i="52" s="1"/>
  <c r="BK161" i="52" s="1"/>
  <c r="BK163" i="52"/>
  <c r="CC167" i="52"/>
  <c r="CC121" i="52"/>
  <c r="CC169" i="52" s="1"/>
  <c r="CV85" i="52"/>
  <c r="CL85" i="52"/>
  <c r="G29" i="52"/>
  <c r="G163" i="52" s="1"/>
  <c r="H10" i="52"/>
  <c r="BJ10" i="52"/>
  <c r="BI29" i="52"/>
  <c r="AV165" i="52"/>
  <c r="BZ121" i="52"/>
  <c r="BG88" i="52"/>
  <c r="BH86" i="52"/>
  <c r="AD98" i="52"/>
  <c r="AC121" i="52"/>
  <c r="AW83" i="52"/>
  <c r="AW86" i="52" s="1"/>
  <c r="AW88" i="52" s="1"/>
  <c r="BQ125" i="52"/>
  <c r="BR88" i="52"/>
  <c r="BQ163" i="52"/>
  <c r="CX76" i="52"/>
  <c r="CO143" i="52"/>
  <c r="CP98" i="52"/>
  <c r="CO121" i="52"/>
  <c r="CP121" i="52" s="1"/>
  <c r="AA125" i="52"/>
  <c r="AA163" i="52"/>
  <c r="AB88" i="52"/>
  <c r="CX64" i="52"/>
  <c r="CV112" i="52"/>
  <c r="CX112" i="52" s="1"/>
  <c r="CL112" i="52"/>
  <c r="CQ22" i="52"/>
  <c r="W86" i="52"/>
  <c r="X86" i="52" s="1"/>
  <c r="X83" i="52"/>
  <c r="CX40" i="52"/>
  <c r="W29" i="52"/>
  <c r="CX80" i="52"/>
  <c r="G167" i="52"/>
  <c r="H98" i="52"/>
  <c r="G121" i="52"/>
  <c r="G125" i="52" s="1"/>
  <c r="H125" i="52" s="1"/>
  <c r="BT120" i="52"/>
  <c r="BS165" i="52"/>
  <c r="CX82" i="52"/>
  <c r="BY29" i="52"/>
  <c r="BZ10" i="52"/>
  <c r="CA163" i="52"/>
  <c r="CA125" i="52"/>
  <c r="BS29" i="52"/>
  <c r="BT10" i="52"/>
  <c r="CP120" i="52"/>
  <c r="CO141" i="52"/>
  <c r="AB121" i="52"/>
  <c r="AA169" i="52"/>
  <c r="CV60" i="52"/>
  <c r="CX60" i="52" s="1"/>
  <c r="CL60" i="52"/>
  <c r="CV12" i="52"/>
  <c r="CK22" i="52"/>
  <c r="CK29" i="52" s="1"/>
  <c r="M29" i="52"/>
  <c r="N10" i="52"/>
  <c r="CW43" i="52"/>
  <c r="CX43" i="52" s="1"/>
  <c r="CR43" i="52"/>
  <c r="AW29" i="52"/>
  <c r="CW119" i="52"/>
  <c r="CX119" i="52" s="1"/>
  <c r="CR119" i="52"/>
  <c r="X120" i="52"/>
  <c r="BP121" i="52"/>
  <c r="BO169" i="52"/>
  <c r="AV132" i="52"/>
  <c r="AG125" i="52"/>
  <c r="AG163" i="52"/>
  <c r="BK132" i="52"/>
  <c r="CW69" i="52"/>
  <c r="CR69" i="52"/>
  <c r="CR96" i="52"/>
  <c r="CW96" i="52"/>
  <c r="CX96" i="52" s="1"/>
  <c r="CW76" i="52"/>
  <c r="CR76" i="52"/>
  <c r="AV121" i="52"/>
  <c r="AV169" i="52" s="1"/>
  <c r="CX100" i="52"/>
  <c r="CV120" i="52"/>
  <c r="C161" i="52"/>
  <c r="C170" i="52" s="1"/>
  <c r="G126" i="52"/>
  <c r="D126" i="52"/>
  <c r="C159" i="52"/>
  <c r="CX66" i="52"/>
  <c r="H88" i="52"/>
  <c r="I132" i="52"/>
  <c r="I126" i="52"/>
  <c r="J29" i="52"/>
  <c r="CW82" i="52"/>
  <c r="CR82" i="52"/>
  <c r="CX39" i="52"/>
  <c r="CJ120" i="52"/>
  <c r="CI141" i="52"/>
  <c r="BQ169" i="52"/>
  <c r="BR121" i="52"/>
  <c r="CL41" i="52"/>
  <c r="CV41" i="52"/>
  <c r="CX41" i="52" s="1"/>
  <c r="AG126" i="52"/>
  <c r="AG161" i="52" s="1"/>
  <c r="AG132" i="52"/>
  <c r="AU165" i="52"/>
  <c r="BC121" i="52"/>
  <c r="BD120" i="52"/>
  <c r="AM29" i="52"/>
  <c r="CV79" i="52"/>
  <c r="CX79" i="52" s="1"/>
  <c r="CL79" i="52"/>
  <c r="S88" i="52"/>
  <c r="T86" i="52"/>
  <c r="BZ120" i="52"/>
  <c r="CW105" i="52"/>
  <c r="CR105" i="52"/>
  <c r="AF163" i="52"/>
  <c r="AV167" i="52"/>
  <c r="CW67" i="52"/>
  <c r="CX67" i="52" s="1"/>
  <c r="CR67" i="52"/>
  <c r="CW38" i="52"/>
  <c r="CX38" i="52" s="1"/>
  <c r="CR38" i="52"/>
  <c r="AF167" i="52"/>
  <c r="CP86" i="52"/>
  <c r="CO88" i="52"/>
  <c r="AS125" i="52"/>
  <c r="AT125" i="52" s="1"/>
  <c r="AS163" i="52"/>
  <c r="AT88" i="52"/>
  <c r="CB167" i="52"/>
  <c r="CB121" i="52"/>
  <c r="CB169" i="52" s="1"/>
  <c r="CN120" i="52"/>
  <c r="CM141" i="52"/>
  <c r="CG132" i="52"/>
  <c r="CH29" i="52"/>
  <c r="CM121" i="52"/>
  <c r="CN121" i="52" s="1"/>
  <c r="CM143" i="52"/>
  <c r="CN98" i="52"/>
  <c r="AJ121" i="52"/>
  <c r="AI169" i="52"/>
  <c r="AF121" i="52"/>
  <c r="AF169" i="52" s="1"/>
  <c r="CK83" i="52"/>
  <c r="CV73" i="52"/>
  <c r="CX73" i="52" s="1"/>
  <c r="CL73" i="52"/>
  <c r="K169" i="52"/>
  <c r="L121" i="52"/>
  <c r="CX48" i="52"/>
  <c r="BM29" i="52"/>
  <c r="BM163" i="52" s="1"/>
  <c r="CW116" i="52"/>
  <c r="CR116" i="52"/>
  <c r="AN120" i="52"/>
  <c r="AM165" i="52"/>
  <c r="BF121" i="52"/>
  <c r="BE169" i="52"/>
  <c r="CW103" i="52"/>
  <c r="CX103" i="52" s="1"/>
  <c r="CR103" i="52"/>
  <c r="AU167" i="52"/>
  <c r="AU121" i="52"/>
  <c r="AU169" i="52" s="1"/>
  <c r="AO126" i="52"/>
  <c r="AO132" i="52"/>
  <c r="AP29" i="52"/>
  <c r="O121" i="52"/>
  <c r="O125" i="52" s="1"/>
  <c r="P132" i="52"/>
  <c r="AC29" i="52"/>
  <c r="AC167" i="52" s="1"/>
  <c r="AD10" i="52"/>
  <c r="CW65" i="52"/>
  <c r="CR65" i="52"/>
  <c r="K126" i="52"/>
  <c r="CW80" i="52"/>
  <c r="CR80" i="52"/>
  <c r="BK165" i="52"/>
  <c r="CR63" i="52"/>
  <c r="CW63" i="52"/>
  <c r="CX59" i="52"/>
  <c r="N83" i="52"/>
  <c r="M86" i="52"/>
  <c r="N86" i="52" s="1"/>
  <c r="Q98" i="52"/>
  <c r="BW126" i="52"/>
  <c r="BU126" i="52"/>
  <c r="AT98" i="52"/>
  <c r="AS121" i="52"/>
  <c r="M165" i="52"/>
  <c r="N120" i="52"/>
  <c r="M167" i="52"/>
  <c r="M121" i="52"/>
  <c r="N98" i="52"/>
  <c r="AU132" i="52"/>
  <c r="CQ120" i="52"/>
  <c r="CR100" i="52"/>
  <c r="CW100" i="52"/>
  <c r="BE161" i="52"/>
  <c r="BF126" i="52"/>
  <c r="BE159" i="52"/>
  <c r="P167" i="52"/>
  <c r="P121" i="52"/>
  <c r="P169" i="52" s="1"/>
  <c r="N88" i="52"/>
  <c r="CL71" i="52"/>
  <c r="CV71" i="52"/>
  <c r="CX71" i="52" s="1"/>
  <c r="CX116" i="52"/>
  <c r="W121" i="52"/>
  <c r="BS86" i="52"/>
  <c r="BT86" i="52" s="1"/>
  <c r="BT83" i="52"/>
  <c r="Q165" i="52"/>
  <c r="BW169" i="52"/>
  <c r="BX121" i="52"/>
  <c r="BH121" i="52"/>
  <c r="BG169" i="52"/>
  <c r="AD120" i="52"/>
  <c r="CL58" i="52"/>
  <c r="CV58" i="52"/>
  <c r="CX58" i="52" s="1"/>
  <c r="AQ125" i="52"/>
  <c r="CX75" i="52"/>
  <c r="BA163" i="52"/>
  <c r="BB88" i="52"/>
  <c r="BA125" i="52"/>
  <c r="CX69" i="52"/>
  <c r="CX33" i="52"/>
  <c r="E126" i="52"/>
  <c r="G165" i="52"/>
  <c r="H120" i="52"/>
  <c r="CV91" i="52"/>
  <c r="CK98" i="52"/>
  <c r="CL91" i="52"/>
  <c r="CW8" i="52"/>
  <c r="CQ10" i="52"/>
  <c r="CM83" i="52"/>
  <c r="CN74" i="52"/>
  <c r="CV102" i="52"/>
  <c r="CX102" i="52" s="1"/>
  <c r="CL102" i="52"/>
  <c r="CW71" i="52"/>
  <c r="CR71" i="52"/>
  <c r="AE167" i="52"/>
  <c r="AE121" i="52"/>
  <c r="AE169" i="52" s="1"/>
  <c r="AW121" i="52"/>
  <c r="AP121" i="52"/>
  <c r="AO169" i="52"/>
  <c r="BI165" i="52"/>
  <c r="BJ120" i="52"/>
  <c r="Q29" i="52"/>
  <c r="AU125" i="52"/>
  <c r="AU126" i="52" s="1"/>
  <c r="AU161" i="52" s="1"/>
  <c r="AU163" i="52"/>
  <c r="CW37" i="52"/>
  <c r="CX37" i="52" s="1"/>
  <c r="CR37" i="52"/>
  <c r="BC29" i="52"/>
  <c r="BD10" i="52"/>
  <c r="CL61" i="52"/>
  <c r="CV61" i="52"/>
  <c r="CX61" i="52" s="1"/>
  <c r="CR74" i="56"/>
  <c r="CQ83" i="56"/>
  <c r="AG132" i="56"/>
  <c r="BF125" i="56"/>
  <c r="BE126" i="56"/>
  <c r="Q121" i="56"/>
  <c r="Q169" i="56" s="1"/>
  <c r="Q167" i="56"/>
  <c r="AE163" i="56"/>
  <c r="AE125" i="56"/>
  <c r="AE126" i="56" s="1"/>
  <c r="AE161" i="56" s="1"/>
  <c r="AU132" i="56"/>
  <c r="AU167" i="56"/>
  <c r="AU121" i="56"/>
  <c r="AU169" i="56" s="1"/>
  <c r="BP121" i="56"/>
  <c r="BO169" i="56"/>
  <c r="CX100" i="56"/>
  <c r="CV120" i="56"/>
  <c r="BJ10" i="56"/>
  <c r="BI29" i="56"/>
  <c r="AN120" i="56"/>
  <c r="AM165" i="56"/>
  <c r="AU163" i="56"/>
  <c r="BS121" i="56"/>
  <c r="BS167" i="56"/>
  <c r="BT98" i="56"/>
  <c r="BO132" i="56"/>
  <c r="BO165" i="56"/>
  <c r="BP29" i="56"/>
  <c r="BL132" i="56"/>
  <c r="AM132" i="56"/>
  <c r="AN29" i="56"/>
  <c r="BM165" i="56"/>
  <c r="Z86" i="56"/>
  <c r="Y88" i="56"/>
  <c r="BC165" i="56"/>
  <c r="BD120" i="56"/>
  <c r="BC121" i="56"/>
  <c r="BC125" i="56" s="1"/>
  <c r="BD125" i="56" s="1"/>
  <c r="AD98" i="56"/>
  <c r="AC121" i="56"/>
  <c r="AC167" i="56"/>
  <c r="AW165" i="56"/>
  <c r="AO132" i="56"/>
  <c r="AP29" i="56"/>
  <c r="CW42" i="56"/>
  <c r="CR42" i="56"/>
  <c r="BL121" i="56"/>
  <c r="BL169" i="56" s="1"/>
  <c r="Q132" i="56"/>
  <c r="CX84" i="56"/>
  <c r="CO139" i="56"/>
  <c r="CO125" i="56"/>
  <c r="CP125" i="56" s="1"/>
  <c r="CP88" i="56"/>
  <c r="BT29" i="56"/>
  <c r="BS132" i="56"/>
  <c r="AY169" i="56"/>
  <c r="AZ121" i="56"/>
  <c r="BW167" i="56"/>
  <c r="BW126" i="56"/>
  <c r="BW132" i="56"/>
  <c r="BX29" i="56"/>
  <c r="BW165" i="56"/>
  <c r="CQ132" i="56"/>
  <c r="CR29" i="56"/>
  <c r="BM132" i="56"/>
  <c r="BC163" i="56"/>
  <c r="BD88" i="56"/>
  <c r="O132" i="56"/>
  <c r="CX124" i="56"/>
  <c r="CB163" i="56"/>
  <c r="CB125" i="56"/>
  <c r="CB126" i="56" s="1"/>
  <c r="CB161" i="56" s="1"/>
  <c r="BM121" i="56"/>
  <c r="BM169" i="56" s="1"/>
  <c r="BM167" i="56"/>
  <c r="CC167" i="56"/>
  <c r="CC121" i="56"/>
  <c r="CC169" i="56" s="1"/>
  <c r="AL121" i="56"/>
  <c r="AK169" i="56"/>
  <c r="AG121" i="56"/>
  <c r="AG169" i="56" s="1"/>
  <c r="AG167" i="56"/>
  <c r="CX113" i="56"/>
  <c r="CL59" i="56"/>
  <c r="CV59" i="56"/>
  <c r="CX59" i="56" s="1"/>
  <c r="BL167" i="56"/>
  <c r="CX96" i="56"/>
  <c r="CL70" i="56"/>
  <c r="CV70" i="56"/>
  <c r="CX70" i="56" s="1"/>
  <c r="AE121" i="56"/>
  <c r="AE169" i="56" s="1"/>
  <c r="AE167" i="56"/>
  <c r="AU165" i="56"/>
  <c r="AY132" i="56"/>
  <c r="AY126" i="56"/>
  <c r="AZ29" i="56"/>
  <c r="CV98" i="56"/>
  <c r="CX91" i="56"/>
  <c r="U126" i="56"/>
  <c r="U132" i="56"/>
  <c r="U165" i="56"/>
  <c r="U169" i="56"/>
  <c r="U167" i="56"/>
  <c r="V29" i="56"/>
  <c r="U163" i="56"/>
  <c r="O167" i="56"/>
  <c r="O121" i="56"/>
  <c r="O169" i="56" s="1"/>
  <c r="CB167" i="56"/>
  <c r="CB121" i="56"/>
  <c r="CB169" i="56" s="1"/>
  <c r="AP121" i="56"/>
  <c r="AO169" i="56"/>
  <c r="CW78" i="56"/>
  <c r="CR78" i="56"/>
  <c r="CV85" i="56"/>
  <c r="CX85" i="56" s="1"/>
  <c r="CL85" i="56"/>
  <c r="AQ132" i="56"/>
  <c r="AR29" i="56"/>
  <c r="BG132" i="56"/>
  <c r="BG167" i="56"/>
  <c r="BH29" i="56"/>
  <c r="H29" i="56"/>
  <c r="G132" i="56"/>
  <c r="CQ120" i="56"/>
  <c r="CW100" i="56"/>
  <c r="CR100" i="56"/>
  <c r="CH120" i="56"/>
  <c r="CG141" i="56"/>
  <c r="CR64" i="56"/>
  <c r="CW64" i="56"/>
  <c r="CK121" i="56"/>
  <c r="CL121" i="56" s="1"/>
  <c r="CL98" i="56"/>
  <c r="CX78" i="56"/>
  <c r="AD83" i="56"/>
  <c r="AC86" i="56"/>
  <c r="AD86" i="56" s="1"/>
  <c r="C169" i="56"/>
  <c r="D121" i="56"/>
  <c r="CW58" i="56"/>
  <c r="CR58" i="56"/>
  <c r="AG163" i="56"/>
  <c r="AM86" i="56"/>
  <c r="AN86" i="56" s="1"/>
  <c r="AN83" i="56"/>
  <c r="AQ125" i="56"/>
  <c r="AR125" i="56" s="1"/>
  <c r="AQ163" i="56"/>
  <c r="AR88" i="56"/>
  <c r="CV57" i="56"/>
  <c r="CX57" i="56" s="1"/>
  <c r="CL57" i="56"/>
  <c r="CX35" i="56"/>
  <c r="AF163" i="56"/>
  <c r="AF125" i="56"/>
  <c r="AF126" i="56" s="1"/>
  <c r="AF161" i="56" s="1"/>
  <c r="CL33" i="56"/>
  <c r="CV33" i="56"/>
  <c r="AV132" i="56"/>
  <c r="AO125" i="56"/>
  <c r="AP125" i="56" s="1"/>
  <c r="E163" i="56"/>
  <c r="F88" i="56"/>
  <c r="E125" i="56"/>
  <c r="CH83" i="56"/>
  <c r="CG86" i="56"/>
  <c r="P165" i="56"/>
  <c r="CV12" i="56"/>
  <c r="CK22" i="56"/>
  <c r="CK29" i="56" s="1"/>
  <c r="AW167" i="56"/>
  <c r="AW121" i="56"/>
  <c r="AW169" i="56" s="1"/>
  <c r="CW106" i="56"/>
  <c r="CX106" i="56" s="1"/>
  <c r="CR106" i="56"/>
  <c r="BR86" i="56"/>
  <c r="BQ88" i="56"/>
  <c r="CV66" i="56"/>
  <c r="CX66" i="56" s="1"/>
  <c r="CL66" i="56"/>
  <c r="AV167" i="56"/>
  <c r="AV121" i="56"/>
  <c r="AV169" i="56" s="1"/>
  <c r="AW132" i="56"/>
  <c r="CO132" i="56"/>
  <c r="CP29" i="56"/>
  <c r="CX64" i="56"/>
  <c r="CW119" i="56"/>
  <c r="CX119" i="56" s="1"/>
  <c r="CR119" i="56"/>
  <c r="CA167" i="56"/>
  <c r="CA121" i="56"/>
  <c r="CA169" i="56" s="1"/>
  <c r="CO143" i="56"/>
  <c r="CP98" i="56"/>
  <c r="CO121" i="56"/>
  <c r="CP121" i="56" s="1"/>
  <c r="AV163" i="56"/>
  <c r="AF121" i="56"/>
  <c r="AF169" i="56" s="1"/>
  <c r="AF167" i="56"/>
  <c r="CV110" i="56"/>
  <c r="CX110" i="56" s="1"/>
  <c r="CL110" i="56"/>
  <c r="BZ83" i="56"/>
  <c r="BY86" i="56"/>
  <c r="BZ86" i="56" s="1"/>
  <c r="AN88" i="56"/>
  <c r="AM163" i="56"/>
  <c r="AM125" i="56"/>
  <c r="AN125" i="56" s="1"/>
  <c r="BS86" i="56"/>
  <c r="BT86" i="56" s="1"/>
  <c r="BT83" i="56"/>
  <c r="CV87" i="56"/>
  <c r="CX87" i="56" s="1"/>
  <c r="CL87" i="56"/>
  <c r="CC165" i="56"/>
  <c r="AM167" i="56"/>
  <c r="CX48" i="56"/>
  <c r="CX56" i="56"/>
  <c r="M132" i="56"/>
  <c r="N29" i="56"/>
  <c r="BL163" i="56"/>
  <c r="W29" i="56"/>
  <c r="X10" i="56"/>
  <c r="AA159" i="56"/>
  <c r="AA161" i="56"/>
  <c r="AB126" i="56"/>
  <c r="CW132" i="56"/>
  <c r="G165" i="56"/>
  <c r="H120" i="56"/>
  <c r="BG169" i="56"/>
  <c r="AG165" i="56"/>
  <c r="BU169" i="56"/>
  <c r="BV121" i="56"/>
  <c r="CC86" i="56"/>
  <c r="CC88" i="56" s="1"/>
  <c r="CW67" i="56"/>
  <c r="CX67" i="56" s="1"/>
  <c r="CR67" i="56"/>
  <c r="CL65" i="56"/>
  <c r="CV65" i="56"/>
  <c r="CX65" i="56" s="1"/>
  <c r="AT120" i="56"/>
  <c r="AS165" i="56"/>
  <c r="P163" i="56"/>
  <c r="P125" i="56"/>
  <c r="P126" i="56" s="1"/>
  <c r="P161" i="56" s="1"/>
  <c r="AM121" i="56"/>
  <c r="AS121" i="56"/>
  <c r="AT98" i="56"/>
  <c r="CX34" i="56"/>
  <c r="L29" i="56"/>
  <c r="K132" i="56"/>
  <c r="BG88" i="56"/>
  <c r="BH86" i="56"/>
  <c r="I126" i="56"/>
  <c r="J29" i="56"/>
  <c r="I132" i="56"/>
  <c r="CG132" i="56"/>
  <c r="CH29" i="56"/>
  <c r="O163" i="56"/>
  <c r="O125" i="56"/>
  <c r="O126" i="56" s="1"/>
  <c r="O161" i="56" s="1"/>
  <c r="CN120" i="56"/>
  <c r="CM141" i="56"/>
  <c r="P132" i="56"/>
  <c r="P169" i="56"/>
  <c r="AI159" i="56"/>
  <c r="AJ126" i="56"/>
  <c r="AI161" i="56"/>
  <c r="CW56" i="56"/>
  <c r="CR56" i="56"/>
  <c r="M167" i="56"/>
  <c r="M121" i="56"/>
  <c r="N98" i="56"/>
  <c r="CW54" i="56"/>
  <c r="CX54" i="56" s="1"/>
  <c r="CR54" i="56"/>
  <c r="AQ167" i="56"/>
  <c r="CK83" i="56"/>
  <c r="CW74" i="56"/>
  <c r="CW88" i="56" s="1"/>
  <c r="G86" i="56"/>
  <c r="H86" i="56" s="1"/>
  <c r="H83" i="56"/>
  <c r="CA163" i="56"/>
  <c r="CA125" i="56"/>
  <c r="CA126" i="56" s="1"/>
  <c r="CA161" i="56" s="1"/>
  <c r="BA161" i="56"/>
  <c r="BB126" i="56"/>
  <c r="BA159" i="56"/>
  <c r="CL120" i="56"/>
  <c r="AY125" i="56"/>
  <c r="AZ125" i="56" s="1"/>
  <c r="CQ98" i="56"/>
  <c r="CW91" i="56"/>
  <c r="CR91" i="56"/>
  <c r="CX8" i="56"/>
  <c r="CX10" i="56" s="1"/>
  <c r="BZ88" i="56"/>
  <c r="BY125" i="56"/>
  <c r="BZ125" i="56" s="1"/>
  <c r="BY163" i="56"/>
  <c r="BT120" i="56"/>
  <c r="BS165" i="56"/>
  <c r="BF121" i="56"/>
  <c r="BE169" i="56"/>
  <c r="M165" i="56"/>
  <c r="N120" i="56"/>
  <c r="CX95" i="56"/>
  <c r="AR121" i="56"/>
  <c r="AQ169" i="56"/>
  <c r="BO163" i="56"/>
  <c r="BZ98" i="56"/>
  <c r="BY167" i="56"/>
  <c r="BY121" i="56"/>
  <c r="CI88" i="56"/>
  <c r="CJ86" i="56"/>
  <c r="K163" i="56"/>
  <c r="L88" i="56"/>
  <c r="K125" i="56"/>
  <c r="L125" i="56" s="1"/>
  <c r="M88" i="56"/>
  <c r="BK132" i="56"/>
  <c r="BK126" i="56"/>
  <c r="BK161" i="56" s="1"/>
  <c r="CX103" i="56"/>
  <c r="CM132" i="56"/>
  <c r="CN29" i="56"/>
  <c r="AS125" i="56"/>
  <c r="AT125" i="56" s="1"/>
  <c r="AS163" i="56"/>
  <c r="AT88" i="56"/>
  <c r="CX42" i="56"/>
  <c r="AQ165" i="56"/>
  <c r="CP120" i="56"/>
  <c r="CO141" i="56"/>
  <c r="BI121" i="56"/>
  <c r="BJ98" i="56"/>
  <c r="E169" i="56"/>
  <c r="F121" i="56"/>
  <c r="AO165" i="56"/>
  <c r="CJ120" i="56"/>
  <c r="CI141" i="56"/>
  <c r="CW84" i="56"/>
  <c r="CR84" i="56"/>
  <c r="Q165" i="56"/>
  <c r="CL60" i="56"/>
  <c r="CV60" i="56"/>
  <c r="CX60" i="56" s="1"/>
  <c r="CM121" i="56"/>
  <c r="CN121" i="56" s="1"/>
  <c r="CM143" i="56"/>
  <c r="CN98" i="56"/>
  <c r="G167" i="56"/>
  <c r="H98" i="56"/>
  <c r="G121" i="56"/>
  <c r="CM83" i="56"/>
  <c r="Q86" i="56"/>
  <c r="Q88" i="56" s="1"/>
  <c r="CX73" i="56"/>
  <c r="CX62" i="56"/>
  <c r="CX55" i="56"/>
  <c r="BW169" i="56"/>
  <c r="CC132" i="56"/>
  <c r="CX116" i="56"/>
  <c r="CV115" i="56"/>
  <c r="CX115" i="56" s="1"/>
  <c r="CL115" i="56"/>
  <c r="P167" i="56"/>
  <c r="BU125" i="56"/>
  <c r="K169" i="56"/>
  <c r="L121" i="56"/>
  <c r="X120" i="56"/>
  <c r="W165" i="56"/>
  <c r="W121" i="56"/>
  <c r="C125" i="56"/>
  <c r="C163" i="56"/>
  <c r="G88" i="56"/>
  <c r="D88" i="56"/>
  <c r="O165" i="56"/>
  <c r="CX58" i="56"/>
  <c r="CW92" i="56"/>
  <c r="CX92" i="56" s="1"/>
  <c r="CR92" i="56"/>
  <c r="Y132" i="56"/>
  <c r="Y165" i="56"/>
  <c r="Z29" i="56"/>
  <c r="Y167" i="56"/>
  <c r="BO125" i="56"/>
  <c r="BP125" i="56" s="1"/>
  <c r="BK125" i="56"/>
  <c r="BK163" i="56"/>
  <c r="CX68" i="56"/>
  <c r="AS29" i="56"/>
  <c r="AT83" i="56"/>
  <c r="AS86" i="56"/>
  <c r="AT86" i="56" s="1"/>
  <c r="CV61" i="56"/>
  <c r="CX61" i="56" s="1"/>
  <c r="CL61" i="56"/>
  <c r="CW36" i="56"/>
  <c r="CX36" i="56" s="1"/>
  <c r="CR36" i="56"/>
  <c r="BY132" i="56"/>
  <c r="BZ29" i="56"/>
  <c r="AC165" i="56"/>
  <c r="AD120" i="56"/>
  <c r="BM125" i="56"/>
  <c r="BM126" i="56" s="1"/>
  <c r="BM161" i="56" s="1"/>
  <c r="BM163" i="56"/>
  <c r="CG121" i="56"/>
  <c r="CH121" i="56" s="1"/>
  <c r="CG143" i="56"/>
  <c r="CH98" i="56"/>
  <c r="AY167" i="56"/>
  <c r="AW86" i="56"/>
  <c r="AW88" i="56" s="1"/>
  <c r="BW163" i="56"/>
  <c r="BK121" i="56"/>
  <c r="BK169" i="56" s="1"/>
  <c r="BK167" i="56"/>
  <c r="AD10" i="56"/>
  <c r="AC29" i="56"/>
  <c r="AO167" i="56"/>
  <c r="S163" i="56"/>
  <c r="S125" i="56"/>
  <c r="W88" i="56"/>
  <c r="T88" i="56"/>
  <c r="BJ120" i="56"/>
  <c r="AK125" i="56"/>
  <c r="CW80" i="54"/>
  <c r="BK121" i="54"/>
  <c r="AW22" i="54"/>
  <c r="AW29" i="54" s="1"/>
  <c r="CW76" i="54"/>
  <c r="CW81" i="54"/>
  <c r="CW85" i="54"/>
  <c r="CW84" i="54"/>
  <c r="BS121" i="54"/>
  <c r="CW78" i="54"/>
  <c r="CC120" i="54"/>
  <c r="AW120" i="54"/>
  <c r="AM121" i="54"/>
  <c r="M121" i="54"/>
  <c r="BK29" i="54"/>
  <c r="BK141" i="54" s="1"/>
  <c r="CC83" i="54"/>
  <c r="CC86" i="54" s="1"/>
  <c r="CC88" i="54" s="1"/>
  <c r="AG83" i="54"/>
  <c r="AG86" i="54" s="1"/>
  <c r="AG88" i="54" s="1"/>
  <c r="AF29" i="54"/>
  <c r="AF141" i="54" s="1"/>
  <c r="AG22" i="54"/>
  <c r="AV29" i="54"/>
  <c r="BM83" i="54"/>
  <c r="BM86" i="54" s="1"/>
  <c r="BM88" i="54" s="1"/>
  <c r="BL29" i="54"/>
  <c r="BM22" i="54"/>
  <c r="BY121" i="54"/>
  <c r="BS29" i="54"/>
  <c r="BT29" i="54" s="1"/>
  <c r="CA121" i="54"/>
  <c r="CA145" i="54" s="1"/>
  <c r="CQ128" i="54"/>
  <c r="BS86" i="54"/>
  <c r="BT86" i="54" s="1"/>
  <c r="BI86" i="54"/>
  <c r="BJ86" i="54" s="1"/>
  <c r="BI29" i="54"/>
  <c r="BI88" i="54"/>
  <c r="BJ88" i="54" s="1"/>
  <c r="BI121" i="54"/>
  <c r="BC29" i="54"/>
  <c r="BD29" i="54" s="1"/>
  <c r="CQ130" i="54"/>
  <c r="AS121" i="54"/>
  <c r="AM88" i="54"/>
  <c r="AN88" i="54" s="1"/>
  <c r="AS29" i="54"/>
  <c r="AS88" i="54"/>
  <c r="AT88" i="54" s="1"/>
  <c r="AS86" i="54"/>
  <c r="AT86" i="54" s="1"/>
  <c r="AM29" i="54"/>
  <c r="AN29" i="54" s="1"/>
  <c r="CQ131" i="54"/>
  <c r="CR85" i="54" s="1"/>
  <c r="AE121" i="54"/>
  <c r="W29" i="54"/>
  <c r="CK87" i="54"/>
  <c r="CH87" i="54"/>
  <c r="CH85" i="54"/>
  <c r="CK85" i="54"/>
  <c r="W86" i="54"/>
  <c r="X86" i="54" s="1"/>
  <c r="AC88" i="54"/>
  <c r="AD88" i="54" s="1"/>
  <c r="CH84" i="54"/>
  <c r="CK84" i="54"/>
  <c r="AG120" i="54"/>
  <c r="AC29" i="54"/>
  <c r="AD29" i="54" s="1"/>
  <c r="W121" i="54"/>
  <c r="CJ84" i="54"/>
  <c r="M29" i="54"/>
  <c r="N29" i="54" s="1"/>
  <c r="AU139" i="54" l="1"/>
  <c r="CR79" i="54"/>
  <c r="CR87" i="54"/>
  <c r="AE145" i="54"/>
  <c r="AU143" i="54"/>
  <c r="CR62" i="53"/>
  <c r="C141" i="53"/>
  <c r="C139" i="53"/>
  <c r="CL44" i="53"/>
  <c r="CL65" i="53"/>
  <c r="CL67" i="53"/>
  <c r="AE29" i="53"/>
  <c r="AE139" i="53" s="1"/>
  <c r="AO141" i="53"/>
  <c r="BG141" i="53"/>
  <c r="P139" i="53"/>
  <c r="BL143" i="53"/>
  <c r="I141" i="53"/>
  <c r="BU141" i="53"/>
  <c r="K141" i="53"/>
  <c r="BL141" i="53"/>
  <c r="AE143" i="53"/>
  <c r="U143" i="53"/>
  <c r="Y141" i="53"/>
  <c r="BA143" i="53"/>
  <c r="AQ143" i="53"/>
  <c r="BQ141" i="53"/>
  <c r="BO143" i="53"/>
  <c r="AK143" i="53"/>
  <c r="AY143" i="53"/>
  <c r="CL48" i="53"/>
  <c r="AO143" i="53"/>
  <c r="L121" i="53"/>
  <c r="K145" i="53"/>
  <c r="AR121" i="53"/>
  <c r="AQ145" i="53"/>
  <c r="BJ120" i="53"/>
  <c r="V121" i="53"/>
  <c r="U145" i="53"/>
  <c r="AB121" i="53"/>
  <c r="AA145" i="53"/>
  <c r="CB29" i="53"/>
  <c r="CB132" i="53" s="1"/>
  <c r="J121" i="53"/>
  <c r="I145" i="53"/>
  <c r="AN98" i="53"/>
  <c r="BP121" i="53"/>
  <c r="BO145" i="53"/>
  <c r="H98" i="53"/>
  <c r="BJ98" i="53"/>
  <c r="CL108" i="53"/>
  <c r="BH121" i="53"/>
  <c r="BG145" i="53"/>
  <c r="AD98" i="53"/>
  <c r="BW143" i="53"/>
  <c r="CR113" i="53"/>
  <c r="AT120" i="53"/>
  <c r="BX121" i="53"/>
  <c r="BW145" i="53"/>
  <c r="D121" i="53"/>
  <c r="C145" i="53"/>
  <c r="BA141" i="53"/>
  <c r="AT98" i="53"/>
  <c r="BZ120" i="53"/>
  <c r="AI143" i="53"/>
  <c r="BT120" i="53"/>
  <c r="CL45" i="53"/>
  <c r="N98" i="53"/>
  <c r="CR58" i="53"/>
  <c r="CR111" i="53"/>
  <c r="H120" i="53"/>
  <c r="BW141" i="53"/>
  <c r="CR85" i="53"/>
  <c r="N120" i="53"/>
  <c r="AL121" i="53"/>
  <c r="AK145" i="53"/>
  <c r="BR121" i="53"/>
  <c r="BQ145" i="53"/>
  <c r="AQ141" i="53"/>
  <c r="S143" i="53"/>
  <c r="BV121" i="53"/>
  <c r="BU145" i="53"/>
  <c r="CR52" i="53"/>
  <c r="CR102" i="53"/>
  <c r="AD120" i="53"/>
  <c r="BB121" i="53"/>
  <c r="BA145" i="53"/>
  <c r="BT98" i="53"/>
  <c r="BL139" i="53"/>
  <c r="BE143" i="53"/>
  <c r="BF121" i="53"/>
  <c r="BE145" i="53"/>
  <c r="T121" i="53"/>
  <c r="S145" i="53"/>
  <c r="AN120" i="53"/>
  <c r="AZ121" i="53"/>
  <c r="AY145" i="53"/>
  <c r="BZ98" i="53"/>
  <c r="AI141" i="53"/>
  <c r="AA141" i="53"/>
  <c r="Z121" i="53"/>
  <c r="Y145" i="53"/>
  <c r="CL113" i="53"/>
  <c r="F88" i="53"/>
  <c r="E139" i="53"/>
  <c r="X98" i="53"/>
  <c r="X120" i="53"/>
  <c r="AP121" i="53"/>
  <c r="AO145" i="53"/>
  <c r="BD98" i="53"/>
  <c r="BD120" i="53"/>
  <c r="BQ143" i="53"/>
  <c r="Y143" i="53"/>
  <c r="AJ121" i="53"/>
  <c r="AI145" i="53"/>
  <c r="P143" i="53"/>
  <c r="AA143" i="53"/>
  <c r="N121" i="54"/>
  <c r="M145" i="54"/>
  <c r="AQ132" i="53"/>
  <c r="BT121" i="54"/>
  <c r="BS145" i="54"/>
  <c r="AU125" i="54"/>
  <c r="AU126" i="54" s="1"/>
  <c r="AU135" i="54" s="1"/>
  <c r="AU145" i="54"/>
  <c r="CL112" i="53"/>
  <c r="AT121" i="54"/>
  <c r="AS145" i="54"/>
  <c r="CL104" i="53"/>
  <c r="CL47" i="53"/>
  <c r="CL110" i="53"/>
  <c r="BJ121" i="54"/>
  <c r="BI145" i="54"/>
  <c r="AV125" i="54"/>
  <c r="AV126" i="54" s="1"/>
  <c r="AV145" i="54"/>
  <c r="BI143" i="54"/>
  <c r="BJ29" i="54"/>
  <c r="CB125" i="54"/>
  <c r="CB126" i="54" s="1"/>
  <c r="CB135" i="54" s="1"/>
  <c r="CL102" i="53"/>
  <c r="CL62" i="53"/>
  <c r="CL66" i="53"/>
  <c r="CL107" i="53"/>
  <c r="CL114" i="53"/>
  <c r="AS143" i="54"/>
  <c r="AT29" i="54"/>
  <c r="W143" i="54"/>
  <c r="X29" i="54"/>
  <c r="BK125" i="54"/>
  <c r="BK126" i="54" s="1"/>
  <c r="BK145" i="54"/>
  <c r="CL101" i="53"/>
  <c r="BL125" i="54"/>
  <c r="BL126" i="54" s="1"/>
  <c r="BL145" i="54"/>
  <c r="CL49" i="53"/>
  <c r="AV29" i="53"/>
  <c r="AV141" i="53" s="1"/>
  <c r="CL117" i="53"/>
  <c r="AG10" i="53"/>
  <c r="X121" i="54"/>
  <c r="W145" i="54"/>
  <c r="AN121" i="54"/>
  <c r="AM145" i="54"/>
  <c r="AF125" i="54"/>
  <c r="AF145" i="54"/>
  <c r="CL64" i="53"/>
  <c r="CL61" i="53"/>
  <c r="BD121" i="54"/>
  <c r="BC145" i="54"/>
  <c r="AD121" i="54"/>
  <c r="AC145" i="54"/>
  <c r="CL56" i="53"/>
  <c r="I132" i="53"/>
  <c r="J29" i="53"/>
  <c r="CV42" i="53"/>
  <c r="CL42" i="53"/>
  <c r="AL29" i="53"/>
  <c r="T29" i="53"/>
  <c r="CR35" i="53"/>
  <c r="CR109" i="53"/>
  <c r="CV37" i="53"/>
  <c r="CL37" i="53"/>
  <c r="CR48" i="53"/>
  <c r="CV118" i="53"/>
  <c r="CL118" i="53"/>
  <c r="CV78" i="53"/>
  <c r="CL78" i="53"/>
  <c r="CV81" i="53"/>
  <c r="CL81" i="53"/>
  <c r="CR73" i="53"/>
  <c r="CV34" i="53"/>
  <c r="CL34" i="53"/>
  <c r="CR107" i="53"/>
  <c r="CV97" i="53"/>
  <c r="CL97" i="53"/>
  <c r="CR106" i="53"/>
  <c r="CV80" i="53"/>
  <c r="CX80" i="53" s="1"/>
  <c r="CL80" i="53"/>
  <c r="CV60" i="53"/>
  <c r="CL60" i="53"/>
  <c r="CV115" i="53"/>
  <c r="CL115" i="53"/>
  <c r="CR45" i="53"/>
  <c r="CR56" i="53"/>
  <c r="CV57" i="53"/>
  <c r="CL57" i="53"/>
  <c r="BP29" i="53"/>
  <c r="CV87" i="53"/>
  <c r="CL87" i="53"/>
  <c r="CR47" i="53"/>
  <c r="CR80" i="53"/>
  <c r="CV50" i="53"/>
  <c r="CL50" i="53"/>
  <c r="CW118" i="53"/>
  <c r="CR118" i="53"/>
  <c r="CV92" i="53"/>
  <c r="CL92" i="53"/>
  <c r="CR55" i="53"/>
  <c r="CV43" i="53"/>
  <c r="CL43" i="53"/>
  <c r="CV119" i="53"/>
  <c r="CL119" i="53"/>
  <c r="CV70" i="53"/>
  <c r="CL70" i="53"/>
  <c r="CL93" i="53"/>
  <c r="CR76" i="53"/>
  <c r="CW108" i="53"/>
  <c r="CR108" i="53"/>
  <c r="CV91" i="53"/>
  <c r="CL91" i="53"/>
  <c r="CV53" i="53"/>
  <c r="CL53" i="53"/>
  <c r="CL51" i="53"/>
  <c r="AJ29" i="53"/>
  <c r="CR65" i="53"/>
  <c r="CR10" i="53"/>
  <c r="CR81" i="53"/>
  <c r="CV123" i="53"/>
  <c r="CL123" i="53"/>
  <c r="CV39" i="53"/>
  <c r="CL39" i="53"/>
  <c r="CR63" i="53"/>
  <c r="CV75" i="53"/>
  <c r="CL75" i="53"/>
  <c r="CV105" i="53"/>
  <c r="CL105" i="53"/>
  <c r="CW116" i="53"/>
  <c r="CR116" i="53"/>
  <c r="CL46" i="53"/>
  <c r="CR44" i="53"/>
  <c r="CR103" i="53"/>
  <c r="AM86" i="53"/>
  <c r="AN86" i="53" s="1"/>
  <c r="AN83" i="53"/>
  <c r="CV100" i="53"/>
  <c r="CL100" i="53"/>
  <c r="CV85" i="53"/>
  <c r="CL85" i="53"/>
  <c r="CR70" i="53"/>
  <c r="CR93" i="53"/>
  <c r="CV63" i="53"/>
  <c r="CL63" i="53"/>
  <c r="V29" i="53"/>
  <c r="CV124" i="53"/>
  <c r="CL124" i="53"/>
  <c r="CR74" i="53"/>
  <c r="CR34" i="53"/>
  <c r="CV71" i="53"/>
  <c r="CL71" i="53"/>
  <c r="CV106" i="53"/>
  <c r="CL106" i="53"/>
  <c r="CL96" i="53"/>
  <c r="BF29" i="53"/>
  <c r="CR87" i="53"/>
  <c r="CX26" i="53"/>
  <c r="CV79" i="53"/>
  <c r="CL79" i="53"/>
  <c r="CR115" i="53"/>
  <c r="CV82" i="53"/>
  <c r="CL82" i="53"/>
  <c r="CR37" i="53"/>
  <c r="CR101" i="53"/>
  <c r="CR75" i="53"/>
  <c r="CL35" i="53"/>
  <c r="CR38" i="53"/>
  <c r="CW117" i="53"/>
  <c r="CR117" i="53"/>
  <c r="CV69" i="53"/>
  <c r="CL69" i="53"/>
  <c r="CV95" i="53"/>
  <c r="CL95" i="53"/>
  <c r="CR46" i="53"/>
  <c r="CV103" i="53"/>
  <c r="CL103" i="53"/>
  <c r="CV58" i="53"/>
  <c r="CL58" i="53"/>
  <c r="CV68" i="53"/>
  <c r="CL68" i="53"/>
  <c r="AK88" i="53"/>
  <c r="AL86" i="53"/>
  <c r="AZ29" i="53"/>
  <c r="CV55" i="53"/>
  <c r="CL55" i="53"/>
  <c r="CL111" i="53"/>
  <c r="K132" i="53"/>
  <c r="L29" i="53"/>
  <c r="CV77" i="53"/>
  <c r="CL77" i="53"/>
  <c r="CR66" i="53"/>
  <c r="CV76" i="53"/>
  <c r="CL76" i="53"/>
  <c r="CR61" i="53"/>
  <c r="CR42" i="53"/>
  <c r="CW119" i="53"/>
  <c r="CR119" i="53"/>
  <c r="CW73" i="53"/>
  <c r="CW124" i="53"/>
  <c r="CR124" i="53"/>
  <c r="BG132" i="53"/>
  <c r="BH29" i="53"/>
  <c r="CV52" i="53"/>
  <c r="CL52" i="53"/>
  <c r="CV116" i="53"/>
  <c r="CL116" i="53"/>
  <c r="CV74" i="53"/>
  <c r="CL74" i="53"/>
  <c r="CR77" i="53"/>
  <c r="CV33" i="53"/>
  <c r="CL33" i="53"/>
  <c r="CR100" i="53"/>
  <c r="CW123" i="53"/>
  <c r="CR123" i="53"/>
  <c r="CL73" i="53"/>
  <c r="CR79" i="53"/>
  <c r="CV40" i="53"/>
  <c r="CL40" i="53"/>
  <c r="CR57" i="53"/>
  <c r="CR49" i="53"/>
  <c r="CR78" i="53"/>
  <c r="CV59" i="53"/>
  <c r="CL59" i="53"/>
  <c r="CR110" i="53"/>
  <c r="CR97" i="53"/>
  <c r="CW112" i="53"/>
  <c r="CR112" i="53"/>
  <c r="CV54" i="53"/>
  <c r="CL54" i="53"/>
  <c r="CR105" i="53"/>
  <c r="CV36" i="53"/>
  <c r="CL36" i="53"/>
  <c r="CW114" i="53"/>
  <c r="CR114" i="53"/>
  <c r="CL41" i="53"/>
  <c r="CV38" i="53"/>
  <c r="CL38" i="53"/>
  <c r="CV94" i="53"/>
  <c r="CL94" i="53"/>
  <c r="CV84" i="53"/>
  <c r="CL84" i="53"/>
  <c r="CR104" i="53"/>
  <c r="CR82" i="53"/>
  <c r="CA139" i="54"/>
  <c r="CW43" i="53"/>
  <c r="CR43" i="53"/>
  <c r="CW82" i="53"/>
  <c r="BW132" i="53"/>
  <c r="CW59" i="53"/>
  <c r="CR59" i="53"/>
  <c r="CW95" i="53"/>
  <c r="CR95" i="53"/>
  <c r="CW68" i="53"/>
  <c r="CR68" i="53"/>
  <c r="CW39" i="53"/>
  <c r="CX39" i="53" s="1"/>
  <c r="CR39" i="53"/>
  <c r="CW40" i="53"/>
  <c r="CR40" i="53"/>
  <c r="CM86" i="53"/>
  <c r="CN86" i="53" s="1"/>
  <c r="CN83" i="53"/>
  <c r="CW75" i="53"/>
  <c r="CW94" i="53"/>
  <c r="CR94" i="53"/>
  <c r="CW71" i="53"/>
  <c r="CR71" i="53"/>
  <c r="CW84" i="53"/>
  <c r="CR84" i="53"/>
  <c r="BV29" i="53"/>
  <c r="CW50" i="53"/>
  <c r="CR50" i="53"/>
  <c r="CW54" i="53"/>
  <c r="CR54" i="53"/>
  <c r="CW41" i="53"/>
  <c r="CR41" i="53"/>
  <c r="CW33" i="53"/>
  <c r="CR33" i="53"/>
  <c r="CW53" i="53"/>
  <c r="CR53" i="53"/>
  <c r="BZ121" i="54"/>
  <c r="BY145" i="54"/>
  <c r="CW67" i="53"/>
  <c r="CR67" i="53"/>
  <c r="CW69" i="53"/>
  <c r="CR69" i="53"/>
  <c r="CW36" i="53"/>
  <c r="CR36" i="53"/>
  <c r="CM29" i="53"/>
  <c r="CM141" i="53" s="1"/>
  <c r="CN22" i="53"/>
  <c r="CW51" i="53"/>
  <c r="CR51" i="53"/>
  <c r="CW92" i="53"/>
  <c r="CR92" i="53"/>
  <c r="CW91" i="53"/>
  <c r="CR91" i="53"/>
  <c r="CW76" i="53"/>
  <c r="CW64" i="53"/>
  <c r="CR64" i="53"/>
  <c r="CW96" i="53"/>
  <c r="CR96" i="53"/>
  <c r="CV73" i="53"/>
  <c r="CK83" i="53"/>
  <c r="CK86" i="53" s="1"/>
  <c r="CL86" i="53" s="1"/>
  <c r="CL10" i="54"/>
  <c r="CX23" i="53"/>
  <c r="G88" i="53"/>
  <c r="H88" i="53" s="1"/>
  <c r="F86" i="53"/>
  <c r="H83" i="53"/>
  <c r="CR74" i="54"/>
  <c r="CC10" i="53"/>
  <c r="CG125" i="54"/>
  <c r="CG126" i="54" s="1"/>
  <c r="CH126" i="54" s="1"/>
  <c r="CG145" i="54"/>
  <c r="G29" i="53"/>
  <c r="H29" i="53" s="1"/>
  <c r="AF121" i="53"/>
  <c r="W121" i="53"/>
  <c r="AW10" i="53"/>
  <c r="CR78" i="54"/>
  <c r="CR77" i="54"/>
  <c r="CR75" i="54"/>
  <c r="CR81" i="54"/>
  <c r="CR80" i="54"/>
  <c r="G121" i="53"/>
  <c r="AS29" i="53"/>
  <c r="AS143" i="53" s="1"/>
  <c r="CR123" i="54"/>
  <c r="E125" i="53"/>
  <c r="E126" i="53" s="1"/>
  <c r="CR84" i="54"/>
  <c r="BM29" i="54"/>
  <c r="BM143" i="54" s="1"/>
  <c r="CR76" i="54"/>
  <c r="AU137" i="54"/>
  <c r="BM121" i="54"/>
  <c r="BM125" i="54" s="1"/>
  <c r="CR82" i="54"/>
  <c r="Q98" i="53"/>
  <c r="Q22" i="53"/>
  <c r="Q29" i="53" s="1"/>
  <c r="CX17" i="53"/>
  <c r="AG22" i="53"/>
  <c r="AC29" i="53"/>
  <c r="AC143" i="53" s="1"/>
  <c r="AV121" i="53"/>
  <c r="AK132" i="53"/>
  <c r="CW47" i="53"/>
  <c r="F121" i="53"/>
  <c r="O29" i="53"/>
  <c r="O143" i="53" s="1"/>
  <c r="CV112" i="53"/>
  <c r="CX21" i="53"/>
  <c r="CX130" i="53"/>
  <c r="BY29" i="53"/>
  <c r="BZ29" i="53" s="1"/>
  <c r="CW93" i="53"/>
  <c r="CV93" i="53"/>
  <c r="CX14" i="53"/>
  <c r="CX123" i="53"/>
  <c r="CC121" i="54"/>
  <c r="CC120" i="53"/>
  <c r="CC83" i="53"/>
  <c r="CC86" i="53" s="1"/>
  <c r="CC88" i="53" s="1"/>
  <c r="CX16" i="53"/>
  <c r="BL121" i="53"/>
  <c r="BM22" i="53"/>
  <c r="BM29" i="53" s="1"/>
  <c r="BM132" i="53" s="1"/>
  <c r="CX25" i="53"/>
  <c r="CW62" i="53"/>
  <c r="CW107" i="53"/>
  <c r="CV113" i="53"/>
  <c r="BK29" i="53"/>
  <c r="BK139" i="53" s="1"/>
  <c r="CV114" i="53"/>
  <c r="CX19" i="53"/>
  <c r="AW22" i="53"/>
  <c r="CW8" i="53"/>
  <c r="CW10" i="53" s="1"/>
  <c r="AS86" i="53"/>
  <c r="AT86" i="53" s="1"/>
  <c r="AS121" i="53"/>
  <c r="CW79" i="53"/>
  <c r="AW141" i="54"/>
  <c r="AW83" i="53"/>
  <c r="AW86" i="53" s="1"/>
  <c r="AW88" i="53" s="1"/>
  <c r="CV96" i="53"/>
  <c r="AW120" i="53"/>
  <c r="CX27" i="53"/>
  <c r="CW46" i="53"/>
  <c r="CX12" i="53"/>
  <c r="AE143" i="54"/>
  <c r="CW37" i="53"/>
  <c r="AE141" i="54"/>
  <c r="CW60" i="53"/>
  <c r="CX24" i="53"/>
  <c r="CV110" i="53"/>
  <c r="AG29" i="54"/>
  <c r="AG141" i="54" s="1"/>
  <c r="CX28" i="53"/>
  <c r="AG121" i="54"/>
  <c r="AG145" i="54" s="1"/>
  <c r="AF29" i="53"/>
  <c r="AF139" i="53" s="1"/>
  <c r="AG83" i="53"/>
  <c r="AG86" i="53" s="1"/>
  <c r="AG88" i="53" s="1"/>
  <c r="CW105" i="53"/>
  <c r="M139" i="54"/>
  <c r="O121" i="53"/>
  <c r="Q120" i="53"/>
  <c r="M29" i="53"/>
  <c r="M141" i="53" s="1"/>
  <c r="CC22" i="53"/>
  <c r="CA121" i="53"/>
  <c r="CW101" i="53"/>
  <c r="CX13" i="53"/>
  <c r="BU132" i="53"/>
  <c r="CA29" i="53"/>
  <c r="CA141" i="53" s="1"/>
  <c r="CC29" i="54"/>
  <c r="CC139" i="54" s="1"/>
  <c r="CW104" i="53"/>
  <c r="CV117" i="53"/>
  <c r="CW48" i="53"/>
  <c r="BM120" i="53"/>
  <c r="BM98" i="53"/>
  <c r="BM83" i="53"/>
  <c r="BM86" i="53" s="1"/>
  <c r="BM88" i="53" s="1"/>
  <c r="AU29" i="53"/>
  <c r="AU139" i="53" s="1"/>
  <c r="CW65" i="53"/>
  <c r="CW42" i="53"/>
  <c r="AW139" i="54"/>
  <c r="AW121" i="54"/>
  <c r="AW145" i="54" s="1"/>
  <c r="AU121" i="53"/>
  <c r="CV104" i="53"/>
  <c r="AG120" i="53"/>
  <c r="CV51" i="53"/>
  <c r="CI29" i="53"/>
  <c r="CI143" i="53" s="1"/>
  <c r="AE121" i="53"/>
  <c r="AE145" i="53" s="1"/>
  <c r="AG98" i="53"/>
  <c r="CW103" i="53"/>
  <c r="CW61" i="53"/>
  <c r="P121" i="53"/>
  <c r="P145" i="53" s="1"/>
  <c r="CW49" i="53"/>
  <c r="Q83" i="53"/>
  <c r="Q86" i="53" s="1"/>
  <c r="Q88" i="53" s="1"/>
  <c r="CH83" i="53"/>
  <c r="P132" i="53"/>
  <c r="CG29" i="53"/>
  <c r="CG141" i="53" s="1"/>
  <c r="CW66" i="53"/>
  <c r="CW97" i="53"/>
  <c r="BY86" i="53"/>
  <c r="BZ86" i="53" s="1"/>
  <c r="BQ132" i="53"/>
  <c r="BU88" i="53"/>
  <c r="CV107" i="53"/>
  <c r="CB121" i="53"/>
  <c r="BY121" i="53"/>
  <c r="BS86" i="53"/>
  <c r="BT86" i="53" s="1"/>
  <c r="CW56" i="53"/>
  <c r="BW88" i="53"/>
  <c r="BQ88" i="53"/>
  <c r="BO88" i="53"/>
  <c r="BS121" i="53"/>
  <c r="CI86" i="53"/>
  <c r="CW81" i="53"/>
  <c r="BO132" i="53"/>
  <c r="BS29" i="53"/>
  <c r="BS143" i="53" s="1"/>
  <c r="CC98" i="53"/>
  <c r="CQ98" i="53"/>
  <c r="CR98" i="53" s="1"/>
  <c r="CW111" i="53"/>
  <c r="CV131" i="53"/>
  <c r="CX131" i="53" s="1"/>
  <c r="AY132" i="53"/>
  <c r="BA132" i="53"/>
  <c r="CK10" i="53"/>
  <c r="CL10" i="53" s="1"/>
  <c r="CW38" i="53"/>
  <c r="BI86" i="53"/>
  <c r="BJ86" i="53" s="1"/>
  <c r="CW57" i="53"/>
  <c r="BE132" i="53"/>
  <c r="BC86" i="53"/>
  <c r="BD86" i="53" s="1"/>
  <c r="CW70" i="53"/>
  <c r="CV41" i="53"/>
  <c r="AY88" i="53"/>
  <c r="CW63" i="53"/>
  <c r="BG88" i="53"/>
  <c r="BE88" i="53"/>
  <c r="BA88" i="53"/>
  <c r="CK98" i="53"/>
  <c r="CL98" i="53" s="1"/>
  <c r="BC121" i="53"/>
  <c r="BI121" i="53"/>
  <c r="BC29" i="53"/>
  <c r="BC143" i="53" s="1"/>
  <c r="CW106" i="53"/>
  <c r="BI29" i="53"/>
  <c r="BI143" i="53" s="1"/>
  <c r="CV108" i="53"/>
  <c r="CG121" i="53"/>
  <c r="CH121" i="53" s="1"/>
  <c r="BK121" i="53"/>
  <c r="CO29" i="53"/>
  <c r="AW98" i="53"/>
  <c r="AQ88" i="53"/>
  <c r="CW58" i="53"/>
  <c r="AI88" i="53"/>
  <c r="CH98" i="53"/>
  <c r="CK120" i="53"/>
  <c r="CL120" i="53" s="1"/>
  <c r="AM29" i="53"/>
  <c r="AN29" i="53" s="1"/>
  <c r="AM121" i="53"/>
  <c r="AO88" i="53"/>
  <c r="AO132" i="53"/>
  <c r="CV35" i="53"/>
  <c r="CV56" i="53"/>
  <c r="CW55" i="53"/>
  <c r="AA132" i="53"/>
  <c r="AC86" i="53"/>
  <c r="AD86" i="53" s="1"/>
  <c r="CW44" i="53"/>
  <c r="CO121" i="53"/>
  <c r="CP121" i="53" s="1"/>
  <c r="CX20" i="53"/>
  <c r="CW115" i="53"/>
  <c r="Y88" i="53"/>
  <c r="AA88" i="53"/>
  <c r="AC121" i="53"/>
  <c r="Y132" i="53"/>
  <c r="U88" i="53"/>
  <c r="CV46" i="53"/>
  <c r="W86" i="53"/>
  <c r="X86" i="53" s="1"/>
  <c r="CV101" i="53"/>
  <c r="U132" i="53"/>
  <c r="CV61" i="53"/>
  <c r="S88" i="53"/>
  <c r="CW77" i="53"/>
  <c r="S132" i="53"/>
  <c r="W29" i="53"/>
  <c r="X29" i="53" s="1"/>
  <c r="CQ120" i="53"/>
  <c r="CR120" i="53" s="1"/>
  <c r="CW109" i="53"/>
  <c r="CK22" i="53"/>
  <c r="CL22" i="53" s="1"/>
  <c r="CX15" i="53"/>
  <c r="CV22" i="53"/>
  <c r="CW113" i="53"/>
  <c r="CW102" i="53"/>
  <c r="CM121" i="53"/>
  <c r="CN121" i="53" s="1"/>
  <c r="CW110" i="53"/>
  <c r="CW100" i="53"/>
  <c r="M121" i="53"/>
  <c r="CW45" i="53"/>
  <c r="M86" i="53"/>
  <c r="N86" i="53" s="1"/>
  <c r="K88" i="53"/>
  <c r="K139" i="53" s="1"/>
  <c r="CW85" i="53"/>
  <c r="I88" i="53"/>
  <c r="I139" i="53" s="1"/>
  <c r="CW52" i="53"/>
  <c r="CW87" i="53"/>
  <c r="CO86" i="53"/>
  <c r="CP86" i="53" s="1"/>
  <c r="CW78" i="53"/>
  <c r="CW35" i="53"/>
  <c r="CW34" i="53"/>
  <c r="CW18" i="53"/>
  <c r="CQ22" i="53"/>
  <c r="CI121" i="53"/>
  <c r="CJ121" i="53" s="1"/>
  <c r="CV109" i="53"/>
  <c r="CV49" i="53"/>
  <c r="CV64" i="53"/>
  <c r="CV66" i="53"/>
  <c r="CV44" i="53"/>
  <c r="CV65" i="53"/>
  <c r="CV111" i="53"/>
  <c r="CV102" i="53"/>
  <c r="D88" i="53"/>
  <c r="C125" i="53"/>
  <c r="CV67" i="53"/>
  <c r="CV47" i="53"/>
  <c r="CV48" i="53"/>
  <c r="CV62" i="53"/>
  <c r="CV45" i="53"/>
  <c r="CV10" i="53"/>
  <c r="CG88" i="53"/>
  <c r="CH86" i="53"/>
  <c r="G132" i="53"/>
  <c r="CR120" i="44"/>
  <c r="CX12" i="44"/>
  <c r="CX22" i="44" s="1"/>
  <c r="CV22" i="44"/>
  <c r="CV29" i="44" s="1"/>
  <c r="CQ121" i="44"/>
  <c r="CR121" i="44" s="1"/>
  <c r="CX47" i="44"/>
  <c r="BR125" i="44"/>
  <c r="BQ126" i="44"/>
  <c r="BE163" i="44"/>
  <c r="BI88" i="44"/>
  <c r="BF88" i="44"/>
  <c r="BE125" i="44"/>
  <c r="CV98" i="44"/>
  <c r="AG125" i="44"/>
  <c r="AG126" i="44" s="1"/>
  <c r="AG161" i="44" s="1"/>
  <c r="CW74" i="44"/>
  <c r="CW88" i="44" s="1"/>
  <c r="M169" i="44"/>
  <c r="N121" i="44"/>
  <c r="E126" i="44"/>
  <c r="BG161" i="44"/>
  <c r="BH126" i="44"/>
  <c r="BG159" i="44"/>
  <c r="BI132" i="44"/>
  <c r="BJ29" i="44"/>
  <c r="BI167" i="44"/>
  <c r="W125" i="44"/>
  <c r="X125" i="44" s="1"/>
  <c r="W163" i="44"/>
  <c r="X88" i="44"/>
  <c r="AI159" i="44"/>
  <c r="AM126" i="44"/>
  <c r="AJ126" i="44"/>
  <c r="AI161" i="44"/>
  <c r="AS169" i="44"/>
  <c r="AT121" i="44"/>
  <c r="BA161" i="44"/>
  <c r="BB126" i="44"/>
  <c r="BA159" i="44"/>
  <c r="BY169" i="44"/>
  <c r="BZ121" i="44"/>
  <c r="P125" i="44"/>
  <c r="P126" i="44" s="1"/>
  <c r="P161" i="44" s="1"/>
  <c r="AW165" i="44"/>
  <c r="Q163" i="44"/>
  <c r="Q125" i="44"/>
  <c r="Q126" i="44" s="1"/>
  <c r="Q161" i="44" s="1"/>
  <c r="BX126" i="44"/>
  <c r="BW161" i="44"/>
  <c r="BW159" i="44"/>
  <c r="AA159" i="44"/>
  <c r="AB126" i="44"/>
  <c r="AA161" i="44"/>
  <c r="BY126" i="44"/>
  <c r="BV126" i="44"/>
  <c r="BU161" i="44"/>
  <c r="BU159" i="44"/>
  <c r="BY159" i="44" s="1"/>
  <c r="AW132" i="44"/>
  <c r="AW126" i="44"/>
  <c r="AW161" i="44" s="1"/>
  <c r="BP126" i="44"/>
  <c r="BS126" i="44"/>
  <c r="BO161" i="44"/>
  <c r="BO159" i="44"/>
  <c r="CW10" i="44"/>
  <c r="CW29" i="44" s="1"/>
  <c r="CX8" i="44"/>
  <c r="CX10" i="44" s="1"/>
  <c r="CX29" i="44" s="1"/>
  <c r="AK159" i="44"/>
  <c r="AL126" i="44"/>
  <c r="AK161" i="44"/>
  <c r="AP88" i="44"/>
  <c r="AO125" i="44"/>
  <c r="AS88" i="44"/>
  <c r="AO163" i="44"/>
  <c r="C159" i="44"/>
  <c r="C161" i="44"/>
  <c r="C170" i="44" s="1"/>
  <c r="D126" i="44"/>
  <c r="BK132" i="44"/>
  <c r="BK167" i="44"/>
  <c r="CR74" i="44"/>
  <c r="CQ83" i="44"/>
  <c r="CM86" i="44"/>
  <c r="CN83" i="44"/>
  <c r="BS132" i="44"/>
  <c r="BT29" i="44"/>
  <c r="BS167" i="44"/>
  <c r="X121" i="44"/>
  <c r="W169" i="44"/>
  <c r="CQ29" i="44"/>
  <c r="CX109" i="44"/>
  <c r="AC132" i="44"/>
  <c r="AD29" i="44"/>
  <c r="AC167" i="44"/>
  <c r="M132" i="44"/>
  <c r="N29" i="44"/>
  <c r="M165" i="44"/>
  <c r="BS169" i="44"/>
  <c r="BT121" i="44"/>
  <c r="CA125" i="44"/>
  <c r="CA126" i="44" s="1"/>
  <c r="CA161" i="44" s="1"/>
  <c r="BS165" i="44"/>
  <c r="CK143" i="44"/>
  <c r="BC163" i="44"/>
  <c r="BC125" i="44"/>
  <c r="BD125" i="44" s="1"/>
  <c r="BD88" i="44"/>
  <c r="BC169" i="44"/>
  <c r="BD121" i="44"/>
  <c r="M88" i="44"/>
  <c r="I163" i="44"/>
  <c r="I125" i="44"/>
  <c r="J88" i="44"/>
  <c r="AE125" i="44"/>
  <c r="AE126" i="44" s="1"/>
  <c r="AE161" i="44" s="1"/>
  <c r="BK163" i="44"/>
  <c r="O125" i="44"/>
  <c r="O126" i="44" s="1"/>
  <c r="O161" i="44" s="1"/>
  <c r="CP86" i="44"/>
  <c r="CO88" i="44"/>
  <c r="L125" i="44"/>
  <c r="K126" i="44"/>
  <c r="BS125" i="44"/>
  <c r="BT125" i="44" s="1"/>
  <c r="BS163" i="44"/>
  <c r="BT88" i="44"/>
  <c r="BK169" i="44"/>
  <c r="W132" i="44"/>
  <c r="X29" i="44"/>
  <c r="W167" i="44"/>
  <c r="BK125" i="44"/>
  <c r="BK126" i="44" s="1"/>
  <c r="BK161" i="44" s="1"/>
  <c r="Y125" i="44"/>
  <c r="AC88" i="44"/>
  <c r="Y163" i="44"/>
  <c r="Z88" i="44"/>
  <c r="BM125" i="44"/>
  <c r="BM126" i="44" s="1"/>
  <c r="BM161" i="44" s="1"/>
  <c r="BM163" i="44"/>
  <c r="BC132" i="44"/>
  <c r="BD29" i="44"/>
  <c r="S161" i="44"/>
  <c r="T126" i="44"/>
  <c r="S159" i="44"/>
  <c r="W126" i="44"/>
  <c r="CK86" i="44"/>
  <c r="CL83" i="44"/>
  <c r="CV83" i="44"/>
  <c r="CX33" i="44"/>
  <c r="BK165" i="44"/>
  <c r="CX85" i="44"/>
  <c r="CH86" i="44"/>
  <c r="CG88" i="44"/>
  <c r="CV120" i="44"/>
  <c r="CV141" i="44" s="1"/>
  <c r="AU125" i="44"/>
  <c r="AU126" i="44" s="1"/>
  <c r="AU161" i="44" s="1"/>
  <c r="CK132" i="44"/>
  <c r="CL29" i="44"/>
  <c r="AY159" i="44"/>
  <c r="BC159" i="44" s="1"/>
  <c r="AY161" i="44"/>
  <c r="AZ126" i="44"/>
  <c r="BC126" i="44"/>
  <c r="CW143" i="44"/>
  <c r="CW121" i="44"/>
  <c r="CW145" i="44" s="1"/>
  <c r="G169" i="44"/>
  <c r="H121" i="44"/>
  <c r="CV74" i="44"/>
  <c r="CI88" i="44"/>
  <c r="CJ86" i="44"/>
  <c r="AR126" i="44"/>
  <c r="AQ159" i="44"/>
  <c r="AQ161" i="44"/>
  <c r="W165" i="44"/>
  <c r="BY132" i="44"/>
  <c r="BZ29" i="44"/>
  <c r="CW120" i="44"/>
  <c r="U161" i="44"/>
  <c r="V126" i="44"/>
  <c r="U159" i="44"/>
  <c r="CX100" i="44"/>
  <c r="CK132" i="52"/>
  <c r="CL29" i="52"/>
  <c r="CK141" i="52"/>
  <c r="M169" i="52"/>
  <c r="N121" i="52"/>
  <c r="BM125" i="52"/>
  <c r="M132" i="52"/>
  <c r="N29" i="52"/>
  <c r="AS167" i="52"/>
  <c r="O167" i="52"/>
  <c r="CX65" i="52"/>
  <c r="M125" i="52"/>
  <c r="N125" i="52" s="1"/>
  <c r="BU159" i="52"/>
  <c r="BY159" i="52" s="1"/>
  <c r="BU161" i="52"/>
  <c r="BY126" i="52"/>
  <c r="BV126" i="52"/>
  <c r="CX12" i="52"/>
  <c r="CX22" i="52" s="1"/>
  <c r="CV22" i="52"/>
  <c r="CV29" i="52" s="1"/>
  <c r="AD121" i="52"/>
  <c r="AC169" i="52"/>
  <c r="CI88" i="52"/>
  <c r="CJ86" i="52"/>
  <c r="BP126" i="52"/>
  <c r="BO159" i="52"/>
  <c r="BO161" i="52"/>
  <c r="BY132" i="52"/>
  <c r="BZ29" i="52"/>
  <c r="BY167" i="52"/>
  <c r="BC132" i="52"/>
  <c r="BD29" i="52"/>
  <c r="BC167" i="52"/>
  <c r="BC169" i="52"/>
  <c r="BD121" i="52"/>
  <c r="BC165" i="52"/>
  <c r="AS169" i="52"/>
  <c r="AT121" i="52"/>
  <c r="AK159" i="52"/>
  <c r="AL126" i="52"/>
  <c r="AK161" i="52"/>
  <c r="CW98" i="52"/>
  <c r="CX92" i="52"/>
  <c r="CW74" i="52"/>
  <c r="CW88" i="52" s="1"/>
  <c r="O126" i="52"/>
  <c r="O161" i="52" s="1"/>
  <c r="O132" i="52"/>
  <c r="CX120" i="52"/>
  <c r="E161" i="52"/>
  <c r="E170" i="52" s="1"/>
  <c r="F126" i="52"/>
  <c r="E159" i="52"/>
  <c r="Q121" i="52"/>
  <c r="Q167" i="52"/>
  <c r="CG139" i="52"/>
  <c r="CG125" i="52"/>
  <c r="CH88" i="52"/>
  <c r="BY169" i="52"/>
  <c r="BC163" i="52"/>
  <c r="BD88" i="52"/>
  <c r="BC125" i="52"/>
  <c r="BD125" i="52" s="1"/>
  <c r="U125" i="52"/>
  <c r="V88" i="52"/>
  <c r="U163" i="52"/>
  <c r="Z125" i="52"/>
  <c r="Y126" i="52"/>
  <c r="CW10" i="52"/>
  <c r="CW29" i="52" s="1"/>
  <c r="CX8" i="52"/>
  <c r="CX10" i="52" s="1"/>
  <c r="AW132" i="52"/>
  <c r="AC132" i="52"/>
  <c r="AD29" i="52"/>
  <c r="X121" i="52"/>
  <c r="W169" i="52"/>
  <c r="Q132" i="52"/>
  <c r="AO159" i="52"/>
  <c r="AP126" i="52"/>
  <c r="AO161" i="52"/>
  <c r="AR125" i="52"/>
  <c r="AQ126" i="52"/>
  <c r="G159" i="52"/>
  <c r="CV98" i="52"/>
  <c r="CX91" i="52"/>
  <c r="CL83" i="52"/>
  <c r="CV83" i="52"/>
  <c r="CK86" i="52"/>
  <c r="BW159" i="52"/>
  <c r="BW161" i="52"/>
  <c r="BX126" i="52"/>
  <c r="BG163" i="52"/>
  <c r="BG125" i="52"/>
  <c r="BH88" i="52"/>
  <c r="BI88" i="52"/>
  <c r="BY165" i="52"/>
  <c r="I161" i="52"/>
  <c r="I170" i="52" s="1"/>
  <c r="M126" i="52"/>
  <c r="I159" i="52"/>
  <c r="M159" i="52" s="1"/>
  <c r="J126" i="52"/>
  <c r="BI132" i="52"/>
  <c r="BJ29" i="52"/>
  <c r="BI167" i="52"/>
  <c r="AZ125" i="52"/>
  <c r="AY126" i="52"/>
  <c r="CW86" i="52"/>
  <c r="CK121" i="52"/>
  <c r="CL121" i="52" s="1"/>
  <c r="CK143" i="52"/>
  <c r="CL98" i="52"/>
  <c r="G161" i="52"/>
  <c r="G170" i="52" s="1"/>
  <c r="H126" i="52"/>
  <c r="AW165" i="52"/>
  <c r="BR125" i="52"/>
  <c r="BQ126" i="52"/>
  <c r="BS126" i="52" s="1"/>
  <c r="O169" i="52"/>
  <c r="M163" i="52"/>
  <c r="AW167" i="52"/>
  <c r="AF125" i="52"/>
  <c r="AF126" i="52" s="1"/>
  <c r="AF161" i="52" s="1"/>
  <c r="BS132" i="52"/>
  <c r="BT29" i="52"/>
  <c r="CX63" i="52"/>
  <c r="O163" i="52"/>
  <c r="CQ88" i="52"/>
  <c r="CR86" i="52"/>
  <c r="BM132" i="52"/>
  <c r="BM126" i="52"/>
  <c r="BM161" i="52" s="1"/>
  <c r="AS132" i="52"/>
  <c r="AT29" i="52"/>
  <c r="Q163" i="52"/>
  <c r="AW169" i="52"/>
  <c r="AC125" i="52"/>
  <c r="AD125" i="52" s="1"/>
  <c r="AC163" i="52"/>
  <c r="AD88" i="52"/>
  <c r="CW120" i="52"/>
  <c r="S163" i="52"/>
  <c r="S125" i="52"/>
  <c r="W88" i="52"/>
  <c r="T88" i="52"/>
  <c r="BM167" i="52"/>
  <c r="BM165" i="52"/>
  <c r="W132" i="52"/>
  <c r="X29" i="52"/>
  <c r="W167" i="52"/>
  <c r="AC165" i="52"/>
  <c r="CM86" i="52"/>
  <c r="CN83" i="52"/>
  <c r="CR120" i="52"/>
  <c r="CV74" i="52"/>
  <c r="AB125" i="52"/>
  <c r="AA126" i="52"/>
  <c r="BI169" i="52"/>
  <c r="AI159" i="52"/>
  <c r="AM159" i="52" s="1"/>
  <c r="AM126" i="52"/>
  <c r="AJ126" i="52"/>
  <c r="AI161" i="52"/>
  <c r="K161" i="52"/>
  <c r="K170" i="52" s="1"/>
  <c r="L126" i="52"/>
  <c r="K159" i="52"/>
  <c r="CO139" i="52"/>
  <c r="CO125" i="52"/>
  <c r="CP88" i="52"/>
  <c r="BS169" i="52"/>
  <c r="BT121" i="52"/>
  <c r="G169" i="52"/>
  <c r="H121" i="52"/>
  <c r="AW125" i="52"/>
  <c r="AW126" i="52" s="1"/>
  <c r="AW161" i="52" s="1"/>
  <c r="AW163" i="52"/>
  <c r="BB125" i="52"/>
  <c r="BA126" i="52"/>
  <c r="CC125" i="52"/>
  <c r="CC126" i="52" s="1"/>
  <c r="CC161" i="52" s="1"/>
  <c r="G132" i="52"/>
  <c r="H29" i="52"/>
  <c r="CQ29" i="52"/>
  <c r="CQ141" i="52" s="1"/>
  <c r="AM132" i="52"/>
  <c r="AN29" i="52"/>
  <c r="AM167" i="52"/>
  <c r="W165" i="52"/>
  <c r="CX85" i="52"/>
  <c r="AM169" i="52"/>
  <c r="BY163" i="52"/>
  <c r="CQ121" i="52"/>
  <c r="CR121" i="52" s="1"/>
  <c r="CK132" i="56"/>
  <c r="CL29" i="56"/>
  <c r="CK141" i="56"/>
  <c r="CK143" i="56"/>
  <c r="CR120" i="56"/>
  <c r="CQ141" i="56"/>
  <c r="AL125" i="56"/>
  <c r="AK126" i="56"/>
  <c r="CG88" i="56"/>
  <c r="CH86" i="56"/>
  <c r="F125" i="56"/>
  <c r="E126" i="56"/>
  <c r="I161" i="56"/>
  <c r="I170" i="56" s="1"/>
  <c r="I159" i="56"/>
  <c r="J126" i="56"/>
  <c r="AQ126" i="56"/>
  <c r="AY159" i="56"/>
  <c r="BC159" i="56" s="1"/>
  <c r="AY161" i="56"/>
  <c r="BC126" i="56"/>
  <c r="AZ126" i="56"/>
  <c r="CV121" i="56"/>
  <c r="T125" i="56"/>
  <c r="S126" i="56"/>
  <c r="AC132" i="56"/>
  <c r="AD29" i="56"/>
  <c r="CX12" i="56"/>
  <c r="CX22" i="56" s="1"/>
  <c r="CV22" i="56"/>
  <c r="CV29" i="56" s="1"/>
  <c r="D125" i="56"/>
  <c r="C126" i="56"/>
  <c r="M169" i="56"/>
  <c r="N121" i="56"/>
  <c r="CV74" i="56"/>
  <c r="CX33" i="56"/>
  <c r="AS132" i="56"/>
  <c r="AT29" i="56"/>
  <c r="K126" i="56"/>
  <c r="Q163" i="56"/>
  <c r="Q125" i="56"/>
  <c r="Q126" i="56" s="1"/>
  <c r="Q161" i="56" s="1"/>
  <c r="CX120" i="56"/>
  <c r="CX141" i="56" s="1"/>
  <c r="BO126" i="56"/>
  <c r="G169" i="56"/>
  <c r="H121" i="56"/>
  <c r="G163" i="56"/>
  <c r="H88" i="56"/>
  <c r="G125" i="56"/>
  <c r="H125" i="56" s="1"/>
  <c r="CW139" i="56"/>
  <c r="CC163" i="56"/>
  <c r="CC125" i="56"/>
  <c r="CC126" i="56" s="1"/>
  <c r="CC161" i="56" s="1"/>
  <c r="W125" i="56"/>
  <c r="X125" i="56" s="1"/>
  <c r="X88" i="56"/>
  <c r="W163" i="56"/>
  <c r="AW125" i="56"/>
  <c r="AW126" i="56" s="1"/>
  <c r="AW161" i="56" s="1"/>
  <c r="AW163" i="56"/>
  <c r="CQ143" i="56"/>
  <c r="CQ121" i="56"/>
  <c r="CR121" i="56" s="1"/>
  <c r="CR98" i="56"/>
  <c r="BE161" i="56"/>
  <c r="BF126" i="56"/>
  <c r="BE159" i="56"/>
  <c r="BI132" i="56"/>
  <c r="BJ29" i="56"/>
  <c r="CX98" i="56"/>
  <c r="M163" i="56"/>
  <c r="N88" i="56"/>
  <c r="M125" i="56"/>
  <c r="N125" i="56" s="1"/>
  <c r="AS169" i="56"/>
  <c r="AT121" i="56"/>
  <c r="BQ125" i="56"/>
  <c r="BR88" i="56"/>
  <c r="BQ163" i="56"/>
  <c r="BS88" i="56"/>
  <c r="BW159" i="56"/>
  <c r="BW161" i="56"/>
  <c r="BX126" i="56"/>
  <c r="CK86" i="56"/>
  <c r="CV83" i="56"/>
  <c r="CL83" i="56"/>
  <c r="W169" i="56"/>
  <c r="X121" i="56"/>
  <c r="BG163" i="56"/>
  <c r="BH88" i="56"/>
  <c r="BG125" i="56"/>
  <c r="BI88" i="56"/>
  <c r="BV125" i="56"/>
  <c r="BU126" i="56"/>
  <c r="AS167" i="56"/>
  <c r="AD121" i="56"/>
  <c r="AC169" i="56"/>
  <c r="BC169" i="56"/>
  <c r="BD121" i="56"/>
  <c r="BY169" i="56"/>
  <c r="BZ121" i="56"/>
  <c r="AN121" i="56"/>
  <c r="AM169" i="56"/>
  <c r="W132" i="56"/>
  <c r="X29" i="56"/>
  <c r="W167" i="56"/>
  <c r="BS169" i="56"/>
  <c r="BT121" i="56"/>
  <c r="BI165" i="56"/>
  <c r="AG125" i="56"/>
  <c r="AG126" i="56" s="1"/>
  <c r="AG161" i="56" s="1"/>
  <c r="U161" i="56"/>
  <c r="V126" i="56"/>
  <c r="U159" i="56"/>
  <c r="CJ88" i="56"/>
  <c r="CI139" i="56"/>
  <c r="CI125" i="56"/>
  <c r="BI167" i="56"/>
  <c r="AV125" i="56"/>
  <c r="AV126" i="56" s="1"/>
  <c r="AV161" i="56" s="1"/>
  <c r="AO126" i="56"/>
  <c r="CQ86" i="56"/>
  <c r="CW83" i="56"/>
  <c r="CW86" i="56" s="1"/>
  <c r="CR83" i="56"/>
  <c r="CM86" i="56"/>
  <c r="CN83" i="56"/>
  <c r="Y125" i="56"/>
  <c r="AC88" i="56"/>
  <c r="Y163" i="56"/>
  <c r="Z88" i="56"/>
  <c r="CO126" i="56"/>
  <c r="CX29" i="56"/>
  <c r="CW98" i="56"/>
  <c r="BJ121" i="56"/>
  <c r="BI169" i="56"/>
  <c r="BL125" i="56"/>
  <c r="BL126" i="56" s="1"/>
  <c r="BL161" i="56" s="1"/>
  <c r="CW120" i="56"/>
  <c r="CW141" i="56" s="1"/>
  <c r="AU125" i="56"/>
  <c r="AU126" i="56" s="1"/>
  <c r="AU161" i="56" s="1"/>
  <c r="CL87" i="54"/>
  <c r="CV87" i="54"/>
  <c r="CX87" i="54" s="1"/>
  <c r="CL85" i="54"/>
  <c r="CV85" i="54"/>
  <c r="CX85" i="54" s="1"/>
  <c r="CL84" i="54"/>
  <c r="CV84" i="54"/>
  <c r="CX84" i="54" s="1"/>
  <c r="BL143" i="54"/>
  <c r="AW143" i="54"/>
  <c r="W88" i="54"/>
  <c r="X88" i="54" s="1"/>
  <c r="AF139" i="54"/>
  <c r="BL141" i="54"/>
  <c r="AF126" i="54"/>
  <c r="BK139" i="54"/>
  <c r="BL139" i="54"/>
  <c r="BK143" i="54"/>
  <c r="AF143" i="54"/>
  <c r="M125" i="54"/>
  <c r="N125" i="54" s="1"/>
  <c r="AV141" i="54"/>
  <c r="AV139" i="54"/>
  <c r="AV143" i="54"/>
  <c r="BY141" i="54"/>
  <c r="BY125" i="54"/>
  <c r="BZ125" i="54" s="1"/>
  <c r="BY139" i="54"/>
  <c r="BY143" i="54"/>
  <c r="CA125" i="54"/>
  <c r="CA126" i="54" s="1"/>
  <c r="BS143" i="54"/>
  <c r="BS141" i="54"/>
  <c r="BS88" i="54"/>
  <c r="BT88" i="54" s="1"/>
  <c r="BC141" i="54"/>
  <c r="BC143" i="54"/>
  <c r="BC88" i="54"/>
  <c r="BD88" i="54" s="1"/>
  <c r="BI141" i="54"/>
  <c r="BI125" i="54"/>
  <c r="BJ125" i="54" s="1"/>
  <c r="BI139" i="54"/>
  <c r="AS125" i="54"/>
  <c r="AT125" i="54" s="1"/>
  <c r="AS139" i="54"/>
  <c r="AM139" i="54"/>
  <c r="AM125" i="54"/>
  <c r="AN125" i="54" s="1"/>
  <c r="AM143" i="54"/>
  <c r="AM141" i="54"/>
  <c r="AS141" i="54"/>
  <c r="AE125" i="54"/>
  <c r="AE126" i="54" s="1"/>
  <c r="AC141" i="54"/>
  <c r="AC143" i="54"/>
  <c r="AC139" i="54"/>
  <c r="AC125" i="54"/>
  <c r="AD125" i="54" s="1"/>
  <c r="W141" i="54"/>
  <c r="M143" i="54"/>
  <c r="M141" i="54"/>
  <c r="BM141" i="54" l="1"/>
  <c r="CC145" i="54"/>
  <c r="BM126" i="54"/>
  <c r="BM135" i="54" s="1"/>
  <c r="CX92" i="53"/>
  <c r="BM139" i="54"/>
  <c r="BK145" i="53"/>
  <c r="AE141" i="53"/>
  <c r="AE132" i="53"/>
  <c r="BM145" i="54"/>
  <c r="CX94" i="53"/>
  <c r="BK141" i="53"/>
  <c r="AU145" i="53"/>
  <c r="O145" i="53"/>
  <c r="AU143" i="53"/>
  <c r="AU141" i="53"/>
  <c r="CX55" i="53"/>
  <c r="CX73" i="53"/>
  <c r="G141" i="53"/>
  <c r="O141" i="53"/>
  <c r="CX54" i="53"/>
  <c r="AS141" i="53"/>
  <c r="O139" i="53"/>
  <c r="AV139" i="53"/>
  <c r="CB141" i="53"/>
  <c r="M143" i="53"/>
  <c r="AV143" i="53"/>
  <c r="AF141" i="53"/>
  <c r="AF143" i="53"/>
  <c r="CX82" i="53"/>
  <c r="AM143" i="53"/>
  <c r="BM143" i="53"/>
  <c r="AW29" i="53"/>
  <c r="AW132" i="53" s="1"/>
  <c r="BM141" i="53"/>
  <c r="AG29" i="53"/>
  <c r="AG132" i="53" s="1"/>
  <c r="AF145" i="53"/>
  <c r="Q139" i="53"/>
  <c r="CA143" i="53"/>
  <c r="CM143" i="53"/>
  <c r="BC141" i="53"/>
  <c r="BS141" i="53"/>
  <c r="BI141" i="53"/>
  <c r="AV125" i="53"/>
  <c r="AV126" i="53" s="1"/>
  <c r="AV137" i="53" s="1"/>
  <c r="AV145" i="53"/>
  <c r="X121" i="53"/>
  <c r="W145" i="53"/>
  <c r="BL125" i="53"/>
  <c r="BL126" i="53" s="1"/>
  <c r="BL137" i="53" s="1"/>
  <c r="BL145" i="53"/>
  <c r="CX52" i="53"/>
  <c r="BT121" i="53"/>
  <c r="BS145" i="53"/>
  <c r="AP88" i="53"/>
  <c r="AO139" i="53"/>
  <c r="AN121" i="53"/>
  <c r="AM145" i="53"/>
  <c r="CA139" i="53"/>
  <c r="G139" i="53"/>
  <c r="N121" i="53"/>
  <c r="M145" i="53"/>
  <c r="AF125" i="53"/>
  <c r="AF126" i="53" s="1"/>
  <c r="AF137" i="53" s="1"/>
  <c r="AJ88" i="53"/>
  <c r="AI139" i="53"/>
  <c r="BZ121" i="53"/>
  <c r="BY145" i="53"/>
  <c r="Q141" i="53"/>
  <c r="BJ121" i="53"/>
  <c r="BI145" i="53"/>
  <c r="BB88" i="53"/>
  <c r="BA139" i="53"/>
  <c r="BP88" i="53"/>
  <c r="BO139" i="53"/>
  <c r="BX88" i="53"/>
  <c r="BW139" i="53"/>
  <c r="CX58" i="53"/>
  <c r="CB145" i="53"/>
  <c r="E137" i="53"/>
  <c r="E135" i="53"/>
  <c r="T88" i="53"/>
  <c r="S139" i="53"/>
  <c r="AD121" i="53"/>
  <c r="AC145" i="53"/>
  <c r="AR88" i="53"/>
  <c r="AQ139" i="53"/>
  <c r="AT121" i="53"/>
  <c r="AS145" i="53"/>
  <c r="CX43" i="53"/>
  <c r="BY143" i="53"/>
  <c r="CB143" i="53"/>
  <c r="W143" i="53"/>
  <c r="Q143" i="53"/>
  <c r="BF88" i="53"/>
  <c r="BE139" i="53"/>
  <c r="AB88" i="53"/>
  <c r="AA139" i="53"/>
  <c r="BV88" i="53"/>
  <c r="BU139" i="53"/>
  <c r="BY141" i="53"/>
  <c r="Z88" i="53"/>
  <c r="Y139" i="53"/>
  <c r="CX112" i="53"/>
  <c r="G145" i="53"/>
  <c r="CX33" i="53"/>
  <c r="AL88" i="53"/>
  <c r="AK139" i="53"/>
  <c r="BR88" i="53"/>
  <c r="BQ139" i="53"/>
  <c r="CX116" i="53"/>
  <c r="AC141" i="53"/>
  <c r="CX97" i="53"/>
  <c r="W141" i="53"/>
  <c r="AM141" i="53"/>
  <c r="BD121" i="53"/>
  <c r="BC145" i="53"/>
  <c r="CX81" i="53"/>
  <c r="BH88" i="53"/>
  <c r="BG139" i="53"/>
  <c r="AZ88" i="53"/>
  <c r="AY139" i="53"/>
  <c r="CA125" i="53"/>
  <c r="CA126" i="53" s="1"/>
  <c r="CA137" i="53" s="1"/>
  <c r="CA145" i="53"/>
  <c r="V88" i="53"/>
  <c r="U139" i="53"/>
  <c r="AK125" i="53"/>
  <c r="AL125" i="53" s="1"/>
  <c r="G143" i="53"/>
  <c r="CB139" i="53"/>
  <c r="BM139" i="53"/>
  <c r="BK143" i="53"/>
  <c r="CX51" i="53"/>
  <c r="CX60" i="53"/>
  <c r="CB137" i="54"/>
  <c r="CX37" i="53"/>
  <c r="CX36" i="53"/>
  <c r="CX59" i="53"/>
  <c r="CX57" i="53"/>
  <c r="CX115" i="53"/>
  <c r="CX71" i="53"/>
  <c r="CX124" i="53"/>
  <c r="CX69" i="53"/>
  <c r="CX63" i="53"/>
  <c r="CX75" i="53"/>
  <c r="CX84" i="53"/>
  <c r="CX119" i="53"/>
  <c r="AV132" i="53"/>
  <c r="CX91" i="53"/>
  <c r="CX42" i="53"/>
  <c r="CX96" i="53"/>
  <c r="CX70" i="53"/>
  <c r="CX118" i="53"/>
  <c r="F125" i="53"/>
  <c r="AD29" i="53"/>
  <c r="CX53" i="53"/>
  <c r="CX40" i="53"/>
  <c r="CX38" i="53"/>
  <c r="CX105" i="53"/>
  <c r="CI88" i="53"/>
  <c r="CJ88" i="53" s="1"/>
  <c r="CJ86" i="53"/>
  <c r="CV83" i="53"/>
  <c r="CV86" i="53" s="1"/>
  <c r="CV88" i="53" s="1"/>
  <c r="CL83" i="53"/>
  <c r="CX106" i="53"/>
  <c r="CX76" i="53"/>
  <c r="CX68" i="53"/>
  <c r="CX103" i="53"/>
  <c r="CX78" i="53"/>
  <c r="BD29" i="53"/>
  <c r="Q121" i="53"/>
  <c r="Q145" i="53" s="1"/>
  <c r="CX95" i="53"/>
  <c r="BT29" i="53"/>
  <c r="AS132" i="53"/>
  <c r="AT29" i="53"/>
  <c r="CX108" i="53"/>
  <c r="CX87" i="53"/>
  <c r="M132" i="53"/>
  <c r="N29" i="53"/>
  <c r="CX117" i="53"/>
  <c r="CC29" i="53"/>
  <c r="CC132" i="53" s="1"/>
  <c r="I125" i="53"/>
  <c r="J125" i="53" s="1"/>
  <c r="J88" i="53"/>
  <c r="CX114" i="53"/>
  <c r="CX50" i="53"/>
  <c r="CX85" i="53"/>
  <c r="CX34" i="53"/>
  <c r="BJ29" i="53"/>
  <c r="K125" i="53"/>
  <c r="L125" i="53" s="1"/>
  <c r="L88" i="53"/>
  <c r="BY132" i="53"/>
  <c r="CX93" i="53"/>
  <c r="CX64" i="53"/>
  <c r="CX41" i="53"/>
  <c r="CX67" i="53"/>
  <c r="CC121" i="53"/>
  <c r="CO141" i="53"/>
  <c r="CP29" i="53"/>
  <c r="CQ29" i="53"/>
  <c r="CR29" i="53" s="1"/>
  <c r="CR22" i="53"/>
  <c r="CC125" i="54"/>
  <c r="CC126" i="54" s="1"/>
  <c r="CM132" i="53"/>
  <c r="CN29" i="53"/>
  <c r="O132" i="53"/>
  <c r="BM137" i="54"/>
  <c r="AU132" i="53"/>
  <c r="AC132" i="53"/>
  <c r="CC141" i="54"/>
  <c r="G125" i="53"/>
  <c r="H125" i="53" s="1"/>
  <c r="CA137" i="54"/>
  <c r="CA135" i="54"/>
  <c r="BM121" i="53"/>
  <c r="AE137" i="54"/>
  <c r="AE135" i="54"/>
  <c r="CC143" i="54"/>
  <c r="AF137" i="54"/>
  <c r="AF135" i="54"/>
  <c r="BK132" i="53"/>
  <c r="BL137" i="54"/>
  <c r="BL135" i="54"/>
  <c r="H121" i="53"/>
  <c r="AV137" i="54"/>
  <c r="AV135" i="54"/>
  <c r="BK137" i="54"/>
  <c r="BK135" i="54"/>
  <c r="CX47" i="53"/>
  <c r="O125" i="53"/>
  <c r="O126" i="53" s="1"/>
  <c r="O137" i="53" s="1"/>
  <c r="CX79" i="53"/>
  <c r="CX113" i="53"/>
  <c r="CX62" i="53"/>
  <c r="CV98" i="53"/>
  <c r="CA132" i="53"/>
  <c r="CX104" i="53"/>
  <c r="CX46" i="53"/>
  <c r="CX65" i="53"/>
  <c r="CX8" i="53"/>
  <c r="CX10" i="53" s="1"/>
  <c r="CX107" i="53"/>
  <c r="CX101" i="53"/>
  <c r="CX110" i="53"/>
  <c r="AW125" i="54"/>
  <c r="AW126" i="54" s="1"/>
  <c r="AG125" i="54"/>
  <c r="AG126" i="54" s="1"/>
  <c r="AG143" i="54"/>
  <c r="AG139" i="54"/>
  <c r="CX48" i="53"/>
  <c r="AG121" i="53"/>
  <c r="AF132" i="53"/>
  <c r="P125" i="53"/>
  <c r="P126" i="53" s="1"/>
  <c r="P137" i="53" s="1"/>
  <c r="CW98" i="53"/>
  <c r="CX61" i="53"/>
  <c r="CI141" i="53"/>
  <c r="BK125" i="53"/>
  <c r="BK126" i="53" s="1"/>
  <c r="BK137" i="53" s="1"/>
  <c r="CX66" i="53"/>
  <c r="AU125" i="53"/>
  <c r="AU126" i="53" s="1"/>
  <c r="AU137" i="53" s="1"/>
  <c r="CJ29" i="53"/>
  <c r="CX56" i="53"/>
  <c r="AE125" i="53"/>
  <c r="AE126" i="53" s="1"/>
  <c r="AE137" i="53" s="1"/>
  <c r="CX49" i="53"/>
  <c r="CH29" i="53"/>
  <c r="CG143" i="53"/>
  <c r="CG132" i="53"/>
  <c r="CI132" i="53"/>
  <c r="CK29" i="53"/>
  <c r="CK141" i="53" s="1"/>
  <c r="Q132" i="53"/>
  <c r="CX111" i="53"/>
  <c r="BS88" i="53"/>
  <c r="BO125" i="53"/>
  <c r="BP125" i="53" s="1"/>
  <c r="BY88" i="53"/>
  <c r="BU125" i="53"/>
  <c r="BV125" i="53" s="1"/>
  <c r="BQ125" i="53"/>
  <c r="BR125" i="53" s="1"/>
  <c r="BS132" i="53"/>
  <c r="BW125" i="53"/>
  <c r="BX125" i="53" s="1"/>
  <c r="CB125" i="53"/>
  <c r="CB126" i="53" s="1"/>
  <c r="CB137" i="53" s="1"/>
  <c r="BG125" i="53"/>
  <c r="BH125" i="53" s="1"/>
  <c r="BC88" i="53"/>
  <c r="AY125" i="53"/>
  <c r="AZ125" i="53" s="1"/>
  <c r="CV29" i="53"/>
  <c r="CQ83" i="53"/>
  <c r="CK121" i="53"/>
  <c r="CL121" i="53" s="1"/>
  <c r="BC132" i="53"/>
  <c r="CO143" i="53"/>
  <c r="BA125" i="53"/>
  <c r="BB125" i="53" s="1"/>
  <c r="BI132" i="53"/>
  <c r="CO132" i="53"/>
  <c r="BI88" i="53"/>
  <c r="BE125" i="53"/>
  <c r="BF125" i="53" s="1"/>
  <c r="CX35" i="53"/>
  <c r="AM88" i="53"/>
  <c r="AI125" i="53"/>
  <c r="AJ125" i="53" s="1"/>
  <c r="AS88" i="53"/>
  <c r="AO125" i="53"/>
  <c r="AP125" i="53" s="1"/>
  <c r="AM132" i="53"/>
  <c r="AW121" i="53"/>
  <c r="AQ125" i="53"/>
  <c r="AR125" i="53" s="1"/>
  <c r="CX45" i="53"/>
  <c r="CX100" i="53"/>
  <c r="CX44" i="53"/>
  <c r="AA125" i="53"/>
  <c r="AB125" i="53" s="1"/>
  <c r="W88" i="53"/>
  <c r="S125" i="53"/>
  <c r="T125" i="53" s="1"/>
  <c r="CX77" i="53"/>
  <c r="CQ121" i="53"/>
  <c r="CR121" i="53" s="1"/>
  <c r="CW120" i="53"/>
  <c r="CX109" i="53"/>
  <c r="U125" i="53"/>
  <c r="V125" i="53" s="1"/>
  <c r="W132" i="53"/>
  <c r="CX102" i="53"/>
  <c r="AC88" i="53"/>
  <c r="Y125" i="53"/>
  <c r="Z125" i="53" s="1"/>
  <c r="CM88" i="53"/>
  <c r="CN88" i="53" s="1"/>
  <c r="M88" i="53"/>
  <c r="M139" i="53" s="1"/>
  <c r="CW74" i="53"/>
  <c r="CO88" i="53"/>
  <c r="CP88" i="53" s="1"/>
  <c r="CX18" i="53"/>
  <c r="CX22" i="53" s="1"/>
  <c r="CW22" i="53"/>
  <c r="CW29" i="53" s="1"/>
  <c r="CV120" i="53"/>
  <c r="D125" i="53"/>
  <c r="C126" i="53"/>
  <c r="CK88" i="53"/>
  <c r="CL88" i="53" s="1"/>
  <c r="CG139" i="53"/>
  <c r="CH88" i="53"/>
  <c r="CG125" i="53"/>
  <c r="CH125" i="53" s="1"/>
  <c r="F126" i="53"/>
  <c r="E161" i="44"/>
  <c r="E170" i="44" s="1"/>
  <c r="E159" i="44"/>
  <c r="F126" i="44"/>
  <c r="CX132" i="44"/>
  <c r="CW141" i="44"/>
  <c r="CH88" i="44"/>
  <c r="CG139" i="44"/>
  <c r="CG125" i="44"/>
  <c r="BR126" i="44"/>
  <c r="BQ161" i="44"/>
  <c r="BQ159" i="44"/>
  <c r="AN126" i="44"/>
  <c r="AM161" i="44"/>
  <c r="BS159" i="44"/>
  <c r="BT126" i="44"/>
  <c r="BS161" i="44"/>
  <c r="AM159" i="44"/>
  <c r="CQ132" i="44"/>
  <c r="CR29" i="44"/>
  <c r="CQ143" i="44"/>
  <c r="BC161" i="44"/>
  <c r="BD126" i="44"/>
  <c r="J125" i="44"/>
  <c r="I126" i="44"/>
  <c r="M163" i="44"/>
  <c r="N88" i="44"/>
  <c r="M125" i="44"/>
  <c r="N125" i="44" s="1"/>
  <c r="CM88" i="44"/>
  <c r="CN86" i="44"/>
  <c r="BZ126" i="44"/>
  <c r="BY161" i="44"/>
  <c r="CW139" i="44"/>
  <c r="CW125" i="44"/>
  <c r="CW126" i="44" s="1"/>
  <c r="CV143" i="44"/>
  <c r="CV121" i="44"/>
  <c r="CV145" i="44" s="1"/>
  <c r="G126" i="44"/>
  <c r="CV132" i="44"/>
  <c r="BJ88" i="44"/>
  <c r="BI125" i="44"/>
  <c r="BJ125" i="44" s="1"/>
  <c r="BI163" i="44"/>
  <c r="CV86" i="44"/>
  <c r="CW132" i="44"/>
  <c r="AD88" i="44"/>
  <c r="AC163" i="44"/>
  <c r="AC125" i="44"/>
  <c r="AD125" i="44" s="1"/>
  <c r="Z125" i="44"/>
  <c r="Y126" i="44"/>
  <c r="K161" i="44"/>
  <c r="K170" i="44" s="1"/>
  <c r="L126" i="44"/>
  <c r="K159" i="44"/>
  <c r="G159" i="44"/>
  <c r="CQ141" i="44"/>
  <c r="CJ88" i="44"/>
  <c r="CI139" i="44"/>
  <c r="CI125" i="44"/>
  <c r="CK88" i="44"/>
  <c r="CL86" i="44"/>
  <c r="BF125" i="44"/>
  <c r="BE126" i="44"/>
  <c r="CQ86" i="44"/>
  <c r="CR83" i="44"/>
  <c r="CW83" i="44"/>
  <c r="CW86" i="44" s="1"/>
  <c r="CV88" i="44"/>
  <c r="CX74" i="44"/>
  <c r="CX88" i="44" s="1"/>
  <c r="W161" i="44"/>
  <c r="X126" i="44"/>
  <c r="CO139" i="44"/>
  <c r="CO125" i="44"/>
  <c r="CP88" i="44"/>
  <c r="AS125" i="44"/>
  <c r="AT125" i="44" s="1"/>
  <c r="AS163" i="44"/>
  <c r="AT88" i="44"/>
  <c r="CX120" i="44"/>
  <c r="W159" i="44"/>
  <c r="AP125" i="44"/>
  <c r="AO126" i="44"/>
  <c r="CX143" i="44"/>
  <c r="BS161" i="52"/>
  <c r="BT126" i="52"/>
  <c r="Y159" i="52"/>
  <c r="AC126" i="52"/>
  <c r="Z126" i="52"/>
  <c r="Y161" i="52"/>
  <c r="CV132" i="52"/>
  <c r="CV143" i="52"/>
  <c r="CV121" i="52"/>
  <c r="CV145" i="52" s="1"/>
  <c r="AR126" i="52"/>
  <c r="AQ159" i="52"/>
  <c r="AS159" i="52" s="1"/>
  <c r="AQ161" i="52"/>
  <c r="CM88" i="52"/>
  <c r="CN86" i="52"/>
  <c r="CQ139" i="52"/>
  <c r="CQ125" i="52"/>
  <c r="CR125" i="52" s="1"/>
  <c r="CR88" i="52"/>
  <c r="CW132" i="52"/>
  <c r="CW126" i="52"/>
  <c r="AY159" i="52"/>
  <c r="BC159" i="52" s="1"/>
  <c r="AY161" i="52"/>
  <c r="AZ126" i="52"/>
  <c r="BC126" i="52"/>
  <c r="CP125" i="52"/>
  <c r="CO126" i="52"/>
  <c r="BJ88" i="52"/>
  <c r="BI125" i="52"/>
  <c r="BJ125" i="52" s="1"/>
  <c r="BI163" i="52"/>
  <c r="Q169" i="52"/>
  <c r="Q125" i="52"/>
  <c r="Q126" i="52" s="1"/>
  <c r="Q161" i="52" s="1"/>
  <c r="CW139" i="52"/>
  <c r="CW125" i="52"/>
  <c r="CW143" i="52"/>
  <c r="CW121" i="52"/>
  <c r="CW145" i="52" s="1"/>
  <c r="BA161" i="52"/>
  <c r="BA159" i="52"/>
  <c r="BB126" i="52"/>
  <c r="CH125" i="52"/>
  <c r="CG126" i="52"/>
  <c r="CV86" i="52"/>
  <c r="CX83" i="52"/>
  <c r="CX86" i="52" s="1"/>
  <c r="CV141" i="52"/>
  <c r="CV88" i="52"/>
  <c r="CX74" i="52"/>
  <c r="CX88" i="52" s="1"/>
  <c r="BY161" i="52"/>
  <c r="BZ126" i="52"/>
  <c r="M161" i="52"/>
  <c r="M170" i="52" s="1"/>
  <c r="N126" i="52"/>
  <c r="W125" i="52"/>
  <c r="X125" i="52" s="1"/>
  <c r="X88" i="52"/>
  <c r="W163" i="52"/>
  <c r="BH125" i="52"/>
  <c r="BG126" i="52"/>
  <c r="CK88" i="52"/>
  <c r="CL86" i="52"/>
  <c r="V125" i="52"/>
  <c r="U126" i="52"/>
  <c r="T125" i="52"/>
  <c r="S126" i="52"/>
  <c r="BQ159" i="52"/>
  <c r="BS159" i="52" s="1"/>
  <c r="BQ161" i="52"/>
  <c r="BR126" i="52"/>
  <c r="AA159" i="52"/>
  <c r="AB126" i="52"/>
  <c r="AA161" i="52"/>
  <c r="AN126" i="52"/>
  <c r="AM161" i="52"/>
  <c r="AS126" i="52"/>
  <c r="CW141" i="52"/>
  <c r="CJ88" i="52"/>
  <c r="CI139" i="52"/>
  <c r="CI125" i="52"/>
  <c r="CQ132" i="52"/>
  <c r="CR29" i="52"/>
  <c r="CQ143" i="52"/>
  <c r="CX98" i="52"/>
  <c r="CX29" i="52"/>
  <c r="AR126" i="56"/>
  <c r="AQ159" i="56"/>
  <c r="AQ161" i="56"/>
  <c r="Z125" i="56"/>
  <c r="Y126" i="56"/>
  <c r="C161" i="56"/>
  <c r="C170" i="56" s="1"/>
  <c r="G126" i="56"/>
  <c r="D126" i="56"/>
  <c r="C159" i="56"/>
  <c r="CH88" i="56"/>
  <c r="CG139" i="56"/>
  <c r="CG125" i="56"/>
  <c r="AK159" i="56"/>
  <c r="AM159" i="56" s="1"/>
  <c r="AL126" i="56"/>
  <c r="AK161" i="56"/>
  <c r="AM126" i="56"/>
  <c r="BP126" i="56"/>
  <c r="BS126" i="56"/>
  <c r="BO159" i="56"/>
  <c r="BO161" i="56"/>
  <c r="CW143" i="56"/>
  <c r="CW121" i="56"/>
  <c r="BS125" i="56"/>
  <c r="BT125" i="56" s="1"/>
  <c r="BT88" i="56"/>
  <c r="BS163" i="56"/>
  <c r="BR125" i="56"/>
  <c r="BQ126" i="56"/>
  <c r="CV132" i="56"/>
  <c r="K161" i="56"/>
  <c r="K170" i="56" s="1"/>
  <c r="L126" i="56"/>
  <c r="K159" i="56"/>
  <c r="M159" i="56" s="1"/>
  <c r="E161" i="56"/>
  <c r="E170" i="56" s="1"/>
  <c r="F126" i="56"/>
  <c r="E159" i="56"/>
  <c r="CR86" i="56"/>
  <c r="CQ88" i="56"/>
  <c r="AS126" i="56"/>
  <c r="AO159" i="56"/>
  <c r="AS159" i="56" s="1"/>
  <c r="AP126" i="56"/>
  <c r="AO161" i="56"/>
  <c r="BC161" i="56"/>
  <c r="BD126" i="56"/>
  <c r="CK88" i="56"/>
  <c r="CL86" i="56"/>
  <c r="CO137" i="56"/>
  <c r="CP126" i="56"/>
  <c r="CO135" i="56"/>
  <c r="BH125" i="56"/>
  <c r="BG126" i="56"/>
  <c r="AC163" i="56"/>
  <c r="AD88" i="56"/>
  <c r="AC125" i="56"/>
  <c r="AD125" i="56" s="1"/>
  <c r="CJ125" i="56"/>
  <c r="CI126" i="56"/>
  <c r="S161" i="56"/>
  <c r="T126" i="56"/>
  <c r="S159" i="56"/>
  <c r="W159" i="56" s="1"/>
  <c r="W126" i="56"/>
  <c r="CX132" i="56"/>
  <c r="BV126" i="56"/>
  <c r="BU159" i="56"/>
  <c r="BY159" i="56" s="1"/>
  <c r="BU161" i="56"/>
  <c r="BY126" i="56"/>
  <c r="M126" i="56"/>
  <c r="CX74" i="56"/>
  <c r="CX88" i="56" s="1"/>
  <c r="CV88" i="56"/>
  <c r="CM88" i="56"/>
  <c r="CN86" i="56"/>
  <c r="CX143" i="56"/>
  <c r="CX121" i="56"/>
  <c r="CX145" i="56" s="1"/>
  <c r="CV145" i="56"/>
  <c r="CV86" i="56"/>
  <c r="CX83" i="56"/>
  <c r="CX86" i="56" s="1"/>
  <c r="BJ88" i="56"/>
  <c r="BI163" i="56"/>
  <c r="BI125" i="56"/>
  <c r="BJ125" i="56" s="1"/>
  <c r="CV141" i="56"/>
  <c r="CV143" i="56"/>
  <c r="W139" i="54"/>
  <c r="W125" i="54"/>
  <c r="X125" i="54" s="1"/>
  <c r="BS139" i="54"/>
  <c r="BS125" i="54"/>
  <c r="BT125" i="54" s="1"/>
  <c r="BY126" i="54"/>
  <c r="BI126" i="54"/>
  <c r="BC139" i="54"/>
  <c r="BC125" i="54"/>
  <c r="BD125" i="54" s="1"/>
  <c r="AM126" i="54"/>
  <c r="AS126" i="54"/>
  <c r="AC126" i="54"/>
  <c r="M126" i="54"/>
  <c r="AG139" i="53" l="1"/>
  <c r="CC141" i="53"/>
  <c r="AW139" i="53"/>
  <c r="AW141" i="53"/>
  <c r="AW143" i="53"/>
  <c r="AG143" i="53"/>
  <c r="AW145" i="53"/>
  <c r="AG141" i="53"/>
  <c r="AK126" i="53"/>
  <c r="AG145" i="53"/>
  <c r="I126" i="53"/>
  <c r="AL126" i="53"/>
  <c r="AK135" i="53"/>
  <c r="AK137" i="53"/>
  <c r="BZ88" i="53"/>
  <c r="BY139" i="53"/>
  <c r="J126" i="53"/>
  <c r="I135" i="53"/>
  <c r="I137" i="53"/>
  <c r="AD88" i="53"/>
  <c r="AC139" i="53"/>
  <c r="CC139" i="53"/>
  <c r="CC125" i="53"/>
  <c r="CC126" i="53" s="1"/>
  <c r="CC137" i="53" s="1"/>
  <c r="CC145" i="53"/>
  <c r="BT88" i="53"/>
  <c r="BS139" i="53"/>
  <c r="CX98" i="53"/>
  <c r="X88" i="53"/>
  <c r="W139" i="53"/>
  <c r="CC143" i="53"/>
  <c r="AT88" i="53"/>
  <c r="AS139" i="53"/>
  <c r="AN88" i="53"/>
  <c r="AM139" i="53"/>
  <c r="BJ88" i="53"/>
  <c r="BI139" i="53"/>
  <c r="CI139" i="53"/>
  <c r="BD88" i="53"/>
  <c r="BC139" i="53"/>
  <c r="C135" i="53"/>
  <c r="G135" i="53" s="1"/>
  <c r="C137" i="53"/>
  <c r="BM125" i="53"/>
  <c r="BM126" i="53" s="1"/>
  <c r="BM137" i="53" s="1"/>
  <c r="BM145" i="53"/>
  <c r="M135" i="54"/>
  <c r="N126" i="54"/>
  <c r="M137" i="54"/>
  <c r="K126" i="53"/>
  <c r="AS135" i="54"/>
  <c r="AT126" i="54"/>
  <c r="AC135" i="54"/>
  <c r="AD126" i="54"/>
  <c r="BI135" i="54"/>
  <c r="BJ126" i="54"/>
  <c r="CQ143" i="53"/>
  <c r="BY135" i="54"/>
  <c r="BZ126" i="54"/>
  <c r="AM135" i="54"/>
  <c r="AN126" i="54"/>
  <c r="CQ132" i="53"/>
  <c r="CQ141" i="53"/>
  <c r="Q125" i="53"/>
  <c r="Q126" i="53" s="1"/>
  <c r="Q137" i="53" s="1"/>
  <c r="CI125" i="53"/>
  <c r="CJ125" i="53" s="1"/>
  <c r="M125" i="53"/>
  <c r="N125" i="53" s="1"/>
  <c r="N88" i="53"/>
  <c r="CQ86" i="53"/>
  <c r="CR86" i="53" s="1"/>
  <c r="CR83" i="53"/>
  <c r="CW121" i="53"/>
  <c r="CW145" i="53" s="1"/>
  <c r="AG125" i="53"/>
  <c r="AG126" i="53" s="1"/>
  <c r="AG137" i="53" s="1"/>
  <c r="AG137" i="54"/>
  <c r="AG135" i="54"/>
  <c r="AW137" i="54"/>
  <c r="AW135" i="54"/>
  <c r="CC137" i="54"/>
  <c r="CC135" i="54"/>
  <c r="CV121" i="53"/>
  <c r="CV143" i="53"/>
  <c r="CX29" i="53"/>
  <c r="CX132" i="53" s="1"/>
  <c r="CK132" i="53"/>
  <c r="CK143" i="53"/>
  <c r="CL29" i="53"/>
  <c r="CW83" i="53"/>
  <c r="CW86" i="53" s="1"/>
  <c r="CW88" i="53" s="1"/>
  <c r="CW139" i="53" s="1"/>
  <c r="BW126" i="53"/>
  <c r="BQ126" i="53"/>
  <c r="BY125" i="53"/>
  <c r="BZ125" i="53" s="1"/>
  <c r="BO126" i="53"/>
  <c r="BU126" i="53"/>
  <c r="BS125" i="53"/>
  <c r="BT125" i="53" s="1"/>
  <c r="AY126" i="53"/>
  <c r="BE126" i="53"/>
  <c r="BC125" i="53"/>
  <c r="BD125" i="53" s="1"/>
  <c r="BI125" i="53"/>
  <c r="BJ125" i="53" s="1"/>
  <c r="BA126" i="53"/>
  <c r="CV132" i="53"/>
  <c r="BG126" i="53"/>
  <c r="CV141" i="53"/>
  <c r="AQ126" i="53"/>
  <c r="AW125" i="53"/>
  <c r="AW126" i="53" s="1"/>
  <c r="AW137" i="53" s="1"/>
  <c r="CW141" i="53"/>
  <c r="AO126" i="53"/>
  <c r="AS125" i="53"/>
  <c r="AT125" i="53" s="1"/>
  <c r="AI126" i="53"/>
  <c r="CX120" i="53"/>
  <c r="AM125" i="53"/>
  <c r="AN125" i="53" s="1"/>
  <c r="U126" i="53"/>
  <c r="CX74" i="53"/>
  <c r="S126" i="53"/>
  <c r="W125" i="53"/>
  <c r="X125" i="53" s="1"/>
  <c r="Y126" i="53"/>
  <c r="AA126" i="53"/>
  <c r="AC125" i="53"/>
  <c r="AD125" i="53" s="1"/>
  <c r="CO125" i="53"/>
  <c r="CP125" i="53" s="1"/>
  <c r="CO139" i="53"/>
  <c r="CW143" i="53"/>
  <c r="CW132" i="53"/>
  <c r="D126" i="53"/>
  <c r="G126" i="53"/>
  <c r="G137" i="53" s="1"/>
  <c r="CK139" i="53"/>
  <c r="CK125" i="53"/>
  <c r="CL125" i="53" s="1"/>
  <c r="CG126" i="53"/>
  <c r="CH126" i="53" s="1"/>
  <c r="CV139" i="53"/>
  <c r="CW137" i="44"/>
  <c r="CW135" i="44"/>
  <c r="BE161" i="44"/>
  <c r="BI126" i="44"/>
  <c r="BF126" i="44"/>
  <c r="BE159" i="44"/>
  <c r="BI159" i="44" s="1"/>
  <c r="CH125" i="44"/>
  <c r="CG126" i="44"/>
  <c r="Y159" i="44"/>
  <c r="AC159" i="44" s="1"/>
  <c r="AC126" i="44"/>
  <c r="Y161" i="44"/>
  <c r="Z126" i="44"/>
  <c r="CM139" i="44"/>
  <c r="CM125" i="44"/>
  <c r="CN88" i="44"/>
  <c r="G161" i="44"/>
  <c r="G170" i="44" s="1"/>
  <c r="H126" i="44"/>
  <c r="CX141" i="44"/>
  <c r="CX121" i="44"/>
  <c r="CX145" i="44" s="1"/>
  <c r="CP125" i="44"/>
  <c r="CO126" i="44"/>
  <c r="AS126" i="44"/>
  <c r="AO159" i="44"/>
  <c r="AS159" i="44" s="1"/>
  <c r="AP126" i="44"/>
  <c r="AO161" i="44"/>
  <c r="I161" i="44"/>
  <c r="I170" i="44" s="1"/>
  <c r="M126" i="44"/>
  <c r="I159" i="44"/>
  <c r="M159" i="44" s="1"/>
  <c r="J126" i="44"/>
  <c r="CX139" i="44"/>
  <c r="CK139" i="44"/>
  <c r="CK125" i="44"/>
  <c r="CL88" i="44"/>
  <c r="CV125" i="44"/>
  <c r="CV126" i="44" s="1"/>
  <c r="CV139" i="44"/>
  <c r="CR86" i="44"/>
  <c r="CQ88" i="44"/>
  <c r="CJ125" i="44"/>
  <c r="CI126" i="44"/>
  <c r="CX83" i="44"/>
  <c r="CX86" i="44" s="1"/>
  <c r="CV125" i="52"/>
  <c r="CV126" i="52" s="1"/>
  <c r="CV139" i="52"/>
  <c r="S161" i="52"/>
  <c r="T126" i="52"/>
  <c r="S159" i="52"/>
  <c r="W159" i="52" s="1"/>
  <c r="W126" i="52"/>
  <c r="CX132" i="52"/>
  <c r="CX143" i="52"/>
  <c r="CX121" i="52"/>
  <c r="CX145" i="52" s="1"/>
  <c r="U161" i="52"/>
  <c r="V126" i="52"/>
  <c r="U159" i="52"/>
  <c r="CM139" i="52"/>
  <c r="CM125" i="52"/>
  <c r="CN88" i="52"/>
  <c r="CQ126" i="52"/>
  <c r="BG161" i="52"/>
  <c r="BH126" i="52"/>
  <c r="BG159" i="52"/>
  <c r="BI159" i="52" s="1"/>
  <c r="BI126" i="52"/>
  <c r="CG135" i="52"/>
  <c r="CH126" i="52"/>
  <c r="CG137" i="52"/>
  <c r="AS161" i="52"/>
  <c r="AT126" i="52"/>
  <c r="CK139" i="52"/>
  <c r="CK125" i="52"/>
  <c r="CL88" i="52"/>
  <c r="CJ125" i="52"/>
  <c r="CI126" i="52"/>
  <c r="CP126" i="52"/>
  <c r="CO135" i="52"/>
  <c r="CO137" i="52"/>
  <c r="AD126" i="52"/>
  <c r="AC161" i="52"/>
  <c r="CW137" i="52"/>
  <c r="CW135" i="52"/>
  <c r="AC159" i="52"/>
  <c r="CX141" i="52"/>
  <c r="BC161" i="52"/>
  <c r="BD126" i="52"/>
  <c r="CX125" i="52"/>
  <c r="CX126" i="52" s="1"/>
  <c r="CX139" i="52"/>
  <c r="BT126" i="56"/>
  <c r="BS161" i="56"/>
  <c r="AN126" i="56"/>
  <c r="AM161" i="56"/>
  <c r="CH125" i="56"/>
  <c r="CG126" i="56"/>
  <c r="AS161" i="56"/>
  <c r="AT126" i="56"/>
  <c r="G159" i="56"/>
  <c r="BY161" i="56"/>
  <c r="BZ126" i="56"/>
  <c r="G161" i="56"/>
  <c r="G170" i="56" s="1"/>
  <c r="H126" i="56"/>
  <c r="CI135" i="56"/>
  <c r="CJ126" i="56"/>
  <c r="CI137" i="56"/>
  <c r="BG161" i="56"/>
  <c r="BH126" i="56"/>
  <c r="BG159" i="56"/>
  <c r="BI159" i="56" s="1"/>
  <c r="BI126" i="56"/>
  <c r="BQ159" i="56"/>
  <c r="BS159" i="56" s="1"/>
  <c r="BR126" i="56"/>
  <c r="BQ161" i="56"/>
  <c r="Y159" i="56"/>
  <c r="AC159" i="56" s="1"/>
  <c r="Y161" i="56"/>
  <c r="AC126" i="56"/>
  <c r="Z126" i="56"/>
  <c r="W161" i="56"/>
  <c r="X126" i="56"/>
  <c r="CM139" i="56"/>
  <c r="CM125" i="56"/>
  <c r="CN88" i="56"/>
  <c r="CV125" i="56"/>
  <c r="CV126" i="56" s="1"/>
  <c r="CV139" i="56"/>
  <c r="CX125" i="56"/>
  <c r="CX126" i="56" s="1"/>
  <c r="CX139" i="56"/>
  <c r="CQ139" i="56"/>
  <c r="CQ125" i="56"/>
  <c r="CR88" i="56"/>
  <c r="M161" i="56"/>
  <c r="M170" i="56" s="1"/>
  <c r="N126" i="56"/>
  <c r="CL88" i="56"/>
  <c r="CK139" i="56"/>
  <c r="CK125" i="56"/>
  <c r="CW145" i="56"/>
  <c r="CW125" i="56"/>
  <c r="CW126" i="56" s="1"/>
  <c r="W126" i="54"/>
  <c r="BS126" i="54"/>
  <c r="BY137" i="54"/>
  <c r="BC126" i="54"/>
  <c r="BI137" i="54"/>
  <c r="AS137" i="54"/>
  <c r="AM137" i="54"/>
  <c r="AC137" i="54"/>
  <c r="AR126" i="53" l="1"/>
  <c r="AQ137" i="53"/>
  <c r="AQ135" i="53"/>
  <c r="L126" i="53"/>
  <c r="K135" i="53"/>
  <c r="K137" i="53"/>
  <c r="AB126" i="53"/>
  <c r="AA135" i="53"/>
  <c r="AA137" i="53"/>
  <c r="BR126" i="53"/>
  <c r="BQ135" i="53"/>
  <c r="BQ137" i="53"/>
  <c r="BH126" i="53"/>
  <c r="BG137" i="53"/>
  <c r="BG135" i="53"/>
  <c r="M126" i="53"/>
  <c r="V126" i="53"/>
  <c r="U135" i="53"/>
  <c r="U137" i="53"/>
  <c r="T126" i="53"/>
  <c r="S135" i="53"/>
  <c r="W135" i="53" s="1"/>
  <c r="S137" i="53"/>
  <c r="Z126" i="53"/>
  <c r="Y135" i="53"/>
  <c r="Y137" i="53"/>
  <c r="CX121" i="53"/>
  <c r="BF126" i="53"/>
  <c r="BE137" i="53"/>
  <c r="BE135" i="53"/>
  <c r="AZ126" i="53"/>
  <c r="AY135" i="53"/>
  <c r="AY137" i="53"/>
  <c r="M135" i="53"/>
  <c r="BX126" i="53"/>
  <c r="BW135" i="53"/>
  <c r="BW137" i="53"/>
  <c r="CQ88" i="53"/>
  <c r="CR88" i="53" s="1"/>
  <c r="AJ126" i="53"/>
  <c r="AI135" i="53"/>
  <c r="AM135" i="53" s="1"/>
  <c r="AI137" i="53"/>
  <c r="BB126" i="53"/>
  <c r="BA135" i="53"/>
  <c r="BA137" i="53"/>
  <c r="BV126" i="53"/>
  <c r="BU137" i="53"/>
  <c r="BU135" i="53"/>
  <c r="BP126" i="53"/>
  <c r="BO137" i="53"/>
  <c r="BO135" i="53"/>
  <c r="AP126" i="53"/>
  <c r="AO137" i="53"/>
  <c r="AO135" i="53"/>
  <c r="AS135" i="53" s="1"/>
  <c r="BC135" i="54"/>
  <c r="BD126" i="54"/>
  <c r="BS135" i="54"/>
  <c r="BT126" i="54"/>
  <c r="CI126" i="53"/>
  <c r="CJ126" i="53" s="1"/>
  <c r="W135" i="54"/>
  <c r="X126" i="54"/>
  <c r="CZ126" i="53"/>
  <c r="CW125" i="53"/>
  <c r="CW126" i="53" s="1"/>
  <c r="CW137" i="53" s="1"/>
  <c r="CX83" i="53"/>
  <c r="CX86" i="53" s="1"/>
  <c r="CX88" i="53" s="1"/>
  <c r="CX125" i="53" s="1"/>
  <c r="CX126" i="53" s="1"/>
  <c r="CX137" i="53" s="1"/>
  <c r="CX145" i="53"/>
  <c r="CZ127" i="53"/>
  <c r="CV145" i="53"/>
  <c r="CV125" i="53"/>
  <c r="CV126" i="53" s="1"/>
  <c r="CV135" i="53" s="1"/>
  <c r="CX143" i="53"/>
  <c r="BY126" i="53"/>
  <c r="BS126" i="53"/>
  <c r="CX141" i="53"/>
  <c r="BI126" i="53"/>
  <c r="BC126" i="53"/>
  <c r="AM126" i="53"/>
  <c r="AS126" i="53"/>
  <c r="AC126" i="53"/>
  <c r="W126" i="53"/>
  <c r="CM139" i="53"/>
  <c r="CM125" i="53"/>
  <c r="CN125" i="53" s="1"/>
  <c r="CO126" i="53"/>
  <c r="CP126" i="53" s="1"/>
  <c r="H126" i="53"/>
  <c r="CG135" i="53"/>
  <c r="CG137" i="53"/>
  <c r="CI135" i="53"/>
  <c r="CI137" i="53"/>
  <c r="CK126" i="53"/>
  <c r="CL126" i="53" s="1"/>
  <c r="CL125" i="44"/>
  <c r="CK126" i="44"/>
  <c r="CO137" i="44"/>
  <c r="CP126" i="44"/>
  <c r="CO135" i="44"/>
  <c r="CN125" i="44"/>
  <c r="CM126" i="44"/>
  <c r="AD126" i="44"/>
  <c r="AC161" i="44"/>
  <c r="CV137" i="44"/>
  <c r="CV135" i="44"/>
  <c r="CX125" i="44"/>
  <c r="CX126" i="44" s="1"/>
  <c r="CG135" i="44"/>
  <c r="CH126" i="44"/>
  <c r="CG137" i="44"/>
  <c r="M161" i="44"/>
  <c r="M170" i="44" s="1"/>
  <c r="N126" i="44"/>
  <c r="BI161" i="44"/>
  <c r="BJ126" i="44"/>
  <c r="CQ139" i="44"/>
  <c r="CQ125" i="44"/>
  <c r="CR88" i="44"/>
  <c r="AS161" i="44"/>
  <c r="AT126" i="44"/>
  <c r="CI135" i="44"/>
  <c r="CJ126" i="44"/>
  <c r="CI137" i="44"/>
  <c r="CX137" i="52"/>
  <c r="CX135" i="52"/>
  <c r="BI161" i="52"/>
  <c r="BJ126" i="52"/>
  <c r="CQ135" i="52"/>
  <c r="CR126" i="52"/>
  <c r="CQ137" i="52"/>
  <c r="CN125" i="52"/>
  <c r="CM126" i="52"/>
  <c r="CI135" i="52"/>
  <c r="CJ126" i="52"/>
  <c r="CI137" i="52"/>
  <c r="CL125" i="52"/>
  <c r="CK126" i="52"/>
  <c r="X126" i="52"/>
  <c r="W161" i="52"/>
  <c r="CV137" i="52"/>
  <c r="CV135" i="52"/>
  <c r="CR125" i="56"/>
  <c r="CQ126" i="56"/>
  <c r="CN125" i="56"/>
  <c r="CM126" i="56"/>
  <c r="CX137" i="56"/>
  <c r="CX135" i="56"/>
  <c r="CV137" i="56"/>
  <c r="CV135" i="56"/>
  <c r="CG135" i="56"/>
  <c r="CH126" i="56"/>
  <c r="CG137" i="56"/>
  <c r="AC161" i="56"/>
  <c r="AD126" i="56"/>
  <c r="CW137" i="56"/>
  <c r="CW135" i="56"/>
  <c r="BI161" i="56"/>
  <c r="BJ126" i="56"/>
  <c r="CL125" i="56"/>
  <c r="CK126" i="56"/>
  <c r="W137" i="54"/>
  <c r="BS137" i="54"/>
  <c r="BC137" i="54"/>
  <c r="CQ125" i="53" l="1"/>
  <c r="CR125" i="53" s="1"/>
  <c r="CQ139" i="53"/>
  <c r="N126" i="53"/>
  <c r="M137" i="53"/>
  <c r="CV137" i="53"/>
  <c r="BI135" i="53"/>
  <c r="X126" i="53"/>
  <c r="W137" i="53"/>
  <c r="AT126" i="53"/>
  <c r="AS137" i="53"/>
  <c r="BJ126" i="53"/>
  <c r="BI137" i="53"/>
  <c r="AD126" i="53"/>
  <c r="AC137" i="53"/>
  <c r="BD126" i="53"/>
  <c r="BC137" i="53"/>
  <c r="BS135" i="53"/>
  <c r="BY135" i="53"/>
  <c r="AC135" i="53"/>
  <c r="BC135" i="53"/>
  <c r="AN126" i="53"/>
  <c r="AM137" i="53"/>
  <c r="BT126" i="53"/>
  <c r="BS137" i="53"/>
  <c r="BZ126" i="53"/>
  <c r="BY137" i="53"/>
  <c r="CW135" i="53"/>
  <c r="CX139" i="53"/>
  <c r="CZ129" i="53"/>
  <c r="CX135" i="53"/>
  <c r="CO137" i="53"/>
  <c r="CO135" i="53"/>
  <c r="CM126" i="53"/>
  <c r="CN126" i="53" s="1"/>
  <c r="CK135" i="53"/>
  <c r="CK137" i="53"/>
  <c r="CQ126" i="53"/>
  <c r="CR126" i="53" s="1"/>
  <c r="CM135" i="44"/>
  <c r="CN126" i="44"/>
  <c r="CM137" i="44"/>
  <c r="CR125" i="44"/>
  <c r="CQ126" i="44"/>
  <c r="CK135" i="44"/>
  <c r="CL126" i="44"/>
  <c r="CK137" i="44"/>
  <c r="CX137" i="44"/>
  <c r="CX135" i="44"/>
  <c r="CK135" i="52"/>
  <c r="CL126" i="52"/>
  <c r="CK137" i="52"/>
  <c r="CM135" i="52"/>
  <c r="CN126" i="52"/>
  <c r="CM137" i="52"/>
  <c r="CK135" i="56"/>
  <c r="CL126" i="56"/>
  <c r="CK137" i="56"/>
  <c r="CM135" i="56"/>
  <c r="CN126" i="56"/>
  <c r="CM137" i="56"/>
  <c r="CQ137" i="56"/>
  <c r="CR126" i="56"/>
  <c r="CQ135" i="56"/>
  <c r="CM135" i="53" l="1"/>
  <c r="CM137" i="53"/>
  <c r="CQ137" i="53"/>
  <c r="CQ135" i="53"/>
  <c r="CQ137" i="44"/>
  <c r="CR126" i="44"/>
  <c r="CQ135" i="44"/>
  <c r="CI74" i="54" l="1"/>
  <c r="CI75" i="54"/>
  <c r="CJ75" i="54" s="1"/>
  <c r="CI76" i="54"/>
  <c r="CJ76" i="54" s="1"/>
  <c r="CI77" i="54"/>
  <c r="CJ77" i="54" s="1"/>
  <c r="CI78" i="54"/>
  <c r="CJ78" i="54" s="1"/>
  <c r="CI79" i="54"/>
  <c r="CI80" i="54"/>
  <c r="CI81" i="54"/>
  <c r="CJ81" i="54" s="1"/>
  <c r="CI82" i="54"/>
  <c r="CJ82" i="54" s="1"/>
  <c r="CH75" i="54"/>
  <c r="CH76" i="54"/>
  <c r="CH77" i="54"/>
  <c r="CH78" i="54"/>
  <c r="CH79" i="54"/>
  <c r="CH80" i="54"/>
  <c r="CH81" i="54"/>
  <c r="CH71" i="54"/>
  <c r="CI23" i="54"/>
  <c r="CI24" i="54"/>
  <c r="CI25" i="54"/>
  <c r="CI26" i="54"/>
  <c r="CI27" i="54"/>
  <c r="CI28" i="54"/>
  <c r="CQ19" i="54"/>
  <c r="CW19" i="54" s="1"/>
  <c r="CI17" i="54"/>
  <c r="CI18" i="54"/>
  <c r="CI19" i="54"/>
  <c r="CI20" i="54"/>
  <c r="CI21" i="54"/>
  <c r="G131" i="54"/>
  <c r="G130" i="54"/>
  <c r="G128" i="54"/>
  <c r="G124" i="54"/>
  <c r="H124" i="54" s="1"/>
  <c r="G123" i="54"/>
  <c r="H123" i="54" s="1"/>
  <c r="G119" i="54"/>
  <c r="G118" i="54"/>
  <c r="G117" i="54"/>
  <c r="G116" i="54"/>
  <c r="G115" i="54"/>
  <c r="G114" i="54"/>
  <c r="G113" i="54"/>
  <c r="G112" i="54"/>
  <c r="G111" i="54"/>
  <c r="G110" i="54"/>
  <c r="G109" i="54"/>
  <c r="G108" i="54"/>
  <c r="G107" i="54"/>
  <c r="G106" i="54"/>
  <c r="G105" i="54"/>
  <c r="G104" i="54"/>
  <c r="G103" i="54"/>
  <c r="G102" i="54"/>
  <c r="G101" i="54"/>
  <c r="G100" i="54"/>
  <c r="G97" i="54"/>
  <c r="H97" i="54" s="1"/>
  <c r="G96" i="54"/>
  <c r="H96" i="54" s="1"/>
  <c r="G95" i="54"/>
  <c r="G94" i="54"/>
  <c r="G93" i="54"/>
  <c r="G92" i="54"/>
  <c r="G91" i="54"/>
  <c r="G87" i="54"/>
  <c r="G85" i="54"/>
  <c r="G84" i="54"/>
  <c r="G82" i="54"/>
  <c r="G81" i="54"/>
  <c r="G80" i="54"/>
  <c r="G79" i="54"/>
  <c r="G78" i="54"/>
  <c r="G77" i="54"/>
  <c r="G76" i="54"/>
  <c r="G75" i="54"/>
  <c r="G74" i="54"/>
  <c r="G73" i="54"/>
  <c r="G71" i="54"/>
  <c r="G70" i="54"/>
  <c r="G69" i="54"/>
  <c r="H69" i="54" s="1"/>
  <c r="G68" i="54"/>
  <c r="H68" i="54" s="1"/>
  <c r="G67" i="54"/>
  <c r="G66" i="54"/>
  <c r="G65" i="54"/>
  <c r="G64" i="54"/>
  <c r="G63" i="54"/>
  <c r="G62" i="54"/>
  <c r="G61" i="54"/>
  <c r="G60" i="54"/>
  <c r="G59" i="54"/>
  <c r="G58" i="54"/>
  <c r="G57" i="54"/>
  <c r="G56" i="54"/>
  <c r="G55" i="54"/>
  <c r="G54" i="54"/>
  <c r="G53" i="54"/>
  <c r="G52" i="54"/>
  <c r="G51" i="54"/>
  <c r="G50" i="54"/>
  <c r="G49" i="54"/>
  <c r="G48" i="54"/>
  <c r="G47" i="54"/>
  <c r="H47" i="54" s="1"/>
  <c r="G46" i="54"/>
  <c r="H46" i="54" s="1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8" i="54"/>
  <c r="G12" i="54"/>
  <c r="G13" i="54"/>
  <c r="G14" i="54"/>
  <c r="G15" i="54"/>
  <c r="G16" i="54"/>
  <c r="G17" i="54"/>
  <c r="G18" i="54"/>
  <c r="G19" i="54"/>
  <c r="G20" i="54"/>
  <c r="G21" i="54"/>
  <c r="G23" i="54"/>
  <c r="G24" i="54"/>
  <c r="G25" i="54"/>
  <c r="G26" i="54"/>
  <c r="G27" i="54"/>
  <c r="G28" i="54"/>
  <c r="P131" i="54"/>
  <c r="P132" i="54" s="1"/>
  <c r="O131" i="54"/>
  <c r="O132" i="54" s="1"/>
  <c r="P128" i="54"/>
  <c r="O128" i="54"/>
  <c r="O123" i="54"/>
  <c r="P87" i="54"/>
  <c r="O87" i="54"/>
  <c r="P85" i="54"/>
  <c r="O85" i="54"/>
  <c r="P84" i="54"/>
  <c r="O84" i="54"/>
  <c r="O74" i="54"/>
  <c r="P74" i="54"/>
  <c r="O75" i="54"/>
  <c r="P75" i="54"/>
  <c r="O76" i="54"/>
  <c r="P76" i="54"/>
  <c r="O77" i="54"/>
  <c r="P77" i="54"/>
  <c r="O78" i="54"/>
  <c r="P78" i="54"/>
  <c r="O79" i="54"/>
  <c r="P79" i="54"/>
  <c r="O80" i="54"/>
  <c r="P80" i="54"/>
  <c r="O81" i="54"/>
  <c r="P81" i="54"/>
  <c r="O82" i="54"/>
  <c r="P82" i="54"/>
  <c r="O17" i="54"/>
  <c r="P17" i="54"/>
  <c r="O18" i="54"/>
  <c r="O19" i="54"/>
  <c r="P19" i="54"/>
  <c r="Q19" i="54" s="1"/>
  <c r="O20" i="54"/>
  <c r="O23" i="54"/>
  <c r="P23" i="54"/>
  <c r="O25" i="54"/>
  <c r="P25" i="54"/>
  <c r="O26" i="54"/>
  <c r="P26" i="54"/>
  <c r="O27" i="54"/>
  <c r="P27" i="54"/>
  <c r="O28" i="54"/>
  <c r="P28" i="54"/>
  <c r="A130" i="54"/>
  <c r="A131" i="54" s="1"/>
  <c r="A132" i="54" s="1"/>
  <c r="A124" i="54"/>
  <c r="A125" i="54" s="1"/>
  <c r="A126" i="54" s="1"/>
  <c r="A101" i="54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92" i="54"/>
  <c r="A93" i="54" s="1"/>
  <c r="A94" i="54" s="1"/>
  <c r="A95" i="54" s="1"/>
  <c r="A96" i="54" s="1"/>
  <c r="A97" i="54" s="1"/>
  <c r="A98" i="54" s="1"/>
  <c r="Q24" i="54" l="1"/>
  <c r="Q131" i="54"/>
  <c r="Q132" i="54" s="1"/>
  <c r="Q23" i="54"/>
  <c r="Q25" i="54"/>
  <c r="Q27" i="54"/>
  <c r="Q28" i="54"/>
  <c r="H39" i="54"/>
  <c r="H61" i="54"/>
  <c r="H85" i="54"/>
  <c r="H113" i="54"/>
  <c r="H40" i="54"/>
  <c r="H62" i="54"/>
  <c r="H87" i="54"/>
  <c r="H114" i="54"/>
  <c r="H41" i="54"/>
  <c r="H63" i="54"/>
  <c r="H115" i="54"/>
  <c r="H42" i="54"/>
  <c r="H64" i="54"/>
  <c r="H92" i="54"/>
  <c r="H116" i="54"/>
  <c r="H43" i="54"/>
  <c r="H65" i="54"/>
  <c r="H93" i="54"/>
  <c r="H117" i="54"/>
  <c r="H44" i="54"/>
  <c r="H66" i="54"/>
  <c r="H94" i="54"/>
  <c r="H118" i="54"/>
  <c r="Q26" i="54"/>
  <c r="H45" i="54"/>
  <c r="H67" i="54"/>
  <c r="H95" i="54"/>
  <c r="H119" i="54"/>
  <c r="CK79" i="54"/>
  <c r="CJ79" i="54"/>
  <c r="CJ74" i="54"/>
  <c r="CH74" i="54"/>
  <c r="CH82" i="54"/>
  <c r="CK82" i="54"/>
  <c r="CK80" i="54"/>
  <c r="CJ80" i="54"/>
  <c r="CK17" i="54"/>
  <c r="CV17" i="54" s="1"/>
  <c r="CQ28" i="54"/>
  <c r="CW28" i="54" s="1"/>
  <c r="Q80" i="54"/>
  <c r="H70" i="54"/>
  <c r="H100" i="54"/>
  <c r="H48" i="54"/>
  <c r="H49" i="54"/>
  <c r="H71" i="54"/>
  <c r="H101" i="54"/>
  <c r="H50" i="54"/>
  <c r="H73" i="54"/>
  <c r="H102" i="54"/>
  <c r="H51" i="54"/>
  <c r="H74" i="54"/>
  <c r="H103" i="54"/>
  <c r="H52" i="54"/>
  <c r="H75" i="54"/>
  <c r="H104" i="54"/>
  <c r="G98" i="54"/>
  <c r="H91" i="54"/>
  <c r="Q75" i="54"/>
  <c r="H53" i="54"/>
  <c r="H76" i="54"/>
  <c r="H105" i="54"/>
  <c r="H54" i="54"/>
  <c r="H77" i="54"/>
  <c r="H106" i="54"/>
  <c r="H33" i="54"/>
  <c r="H55" i="54"/>
  <c r="H78" i="54"/>
  <c r="H107" i="54"/>
  <c r="H34" i="54"/>
  <c r="H56" i="54"/>
  <c r="H79" i="54"/>
  <c r="H108" i="54"/>
  <c r="H35" i="54"/>
  <c r="H57" i="54"/>
  <c r="H80" i="54"/>
  <c r="H109" i="54"/>
  <c r="H36" i="54"/>
  <c r="H58" i="54"/>
  <c r="H81" i="54"/>
  <c r="H110" i="54"/>
  <c r="Q78" i="54"/>
  <c r="H37" i="54"/>
  <c r="H59" i="54"/>
  <c r="H82" i="54"/>
  <c r="H111" i="54"/>
  <c r="H38" i="54"/>
  <c r="H60" i="54"/>
  <c r="H84" i="54"/>
  <c r="H112" i="54"/>
  <c r="CQ27" i="54"/>
  <c r="CW27" i="54" s="1"/>
  <c r="CQ26" i="54"/>
  <c r="CW26" i="54" s="1"/>
  <c r="CK81" i="54"/>
  <c r="CQ23" i="54"/>
  <c r="CQ24" i="54"/>
  <c r="CW24" i="54" s="1"/>
  <c r="CK28" i="54"/>
  <c r="CV28" i="54" s="1"/>
  <c r="CK27" i="54"/>
  <c r="CV27" i="54" s="1"/>
  <c r="CK26" i="54"/>
  <c r="CV26" i="54" s="1"/>
  <c r="CQ25" i="54"/>
  <c r="CW25" i="54" s="1"/>
  <c r="CQ21" i="54"/>
  <c r="CW21" i="54" s="1"/>
  <c r="Q20" i="54"/>
  <c r="Q81" i="54"/>
  <c r="G120" i="54"/>
  <c r="Q84" i="54"/>
  <c r="CK78" i="54"/>
  <c r="CK75" i="54"/>
  <c r="CL75" i="54" s="1"/>
  <c r="G83" i="54"/>
  <c r="H83" i="54" s="1"/>
  <c r="CK24" i="54"/>
  <c r="CV24" i="54" s="1"/>
  <c r="CK25" i="54"/>
  <c r="CV25" i="54" s="1"/>
  <c r="CK23" i="54"/>
  <c r="CV23" i="54" s="1"/>
  <c r="CK21" i="54"/>
  <c r="CV21" i="54" s="1"/>
  <c r="G22" i="54"/>
  <c r="CK20" i="54"/>
  <c r="CV20" i="54" s="1"/>
  <c r="CK19" i="54"/>
  <c r="CV19" i="54" s="1"/>
  <c r="CX19" i="54" s="1"/>
  <c r="CK18" i="54"/>
  <c r="CV18" i="54" s="1"/>
  <c r="Q128" i="54"/>
  <c r="Q85" i="54"/>
  <c r="CK77" i="54"/>
  <c r="CK74" i="54"/>
  <c r="CL74" i="54" s="1"/>
  <c r="CK76" i="54"/>
  <c r="Q77" i="54"/>
  <c r="CQ20" i="54"/>
  <c r="CW20" i="54" s="1"/>
  <c r="CQ18" i="54"/>
  <c r="CW18" i="54" s="1"/>
  <c r="CQ17" i="54"/>
  <c r="CW17" i="54" s="1"/>
  <c r="G10" i="54"/>
  <c r="Q82" i="54"/>
  <c r="Q74" i="54"/>
  <c r="Q87" i="54"/>
  <c r="Q79" i="54"/>
  <c r="Q76" i="54"/>
  <c r="Q17" i="54"/>
  <c r="Q18" i="54"/>
  <c r="G132" i="54" l="1"/>
  <c r="H10" i="54"/>
  <c r="G86" i="54"/>
  <c r="CL81" i="54"/>
  <c r="CV81" i="54"/>
  <c r="CX81" i="54" s="1"/>
  <c r="CL78" i="54"/>
  <c r="CV78" i="54"/>
  <c r="CX78" i="54" s="1"/>
  <c r="CL80" i="54"/>
  <c r="CV80" i="54"/>
  <c r="CX80" i="54" s="1"/>
  <c r="CL82" i="54"/>
  <c r="CV82" i="54"/>
  <c r="CX82" i="54" s="1"/>
  <c r="CX18" i="54"/>
  <c r="CL76" i="54"/>
  <c r="CV76" i="54"/>
  <c r="CX76" i="54" s="1"/>
  <c r="CL79" i="54"/>
  <c r="CV79" i="54"/>
  <c r="CX79" i="54" s="1"/>
  <c r="CX26" i="54"/>
  <c r="CL77" i="54"/>
  <c r="CV77" i="54"/>
  <c r="CX77" i="54" s="1"/>
  <c r="CW23" i="54"/>
  <c r="CX23" i="54" s="1"/>
  <c r="CX24" i="54"/>
  <c r="CX27" i="54"/>
  <c r="CX28" i="54"/>
  <c r="CH88" i="54"/>
  <c r="CX21" i="54"/>
  <c r="CX25" i="54"/>
  <c r="CX17" i="54"/>
  <c r="CX20" i="54"/>
  <c r="H86" i="54"/>
  <c r="H120" i="54"/>
  <c r="G121" i="54"/>
  <c r="G29" i="54"/>
  <c r="G141" i="54" s="1"/>
  <c r="H98" i="54"/>
  <c r="G145" i="54" l="1"/>
  <c r="G143" i="54"/>
  <c r="CH86" i="54"/>
  <c r="G88" i="54"/>
  <c r="G139" i="54" s="1"/>
  <c r="H121" i="54"/>
  <c r="H29" i="54"/>
  <c r="H88" i="54" l="1"/>
  <c r="G125" i="54"/>
  <c r="H125" i="54" s="1"/>
  <c r="G126" i="54" l="1"/>
  <c r="G137" i="54" s="1"/>
  <c r="G135" i="54" l="1"/>
  <c r="H126" i="54"/>
  <c r="CI12" i="54" l="1"/>
  <c r="CO124" i="54"/>
  <c r="CP124" i="54" s="1"/>
  <c r="CO119" i="54"/>
  <c r="CP119" i="54" s="1"/>
  <c r="CO118" i="54"/>
  <c r="CP118" i="54" s="1"/>
  <c r="CO117" i="54"/>
  <c r="CP117" i="54" s="1"/>
  <c r="CO116" i="54"/>
  <c r="CP116" i="54" s="1"/>
  <c r="CO115" i="54"/>
  <c r="CP115" i="54" s="1"/>
  <c r="CO114" i="54"/>
  <c r="CP114" i="54" s="1"/>
  <c r="CO113" i="54"/>
  <c r="CP113" i="54" s="1"/>
  <c r="CO112" i="54"/>
  <c r="CP112" i="54" s="1"/>
  <c r="CO111" i="54"/>
  <c r="CP111" i="54" s="1"/>
  <c r="CO110" i="54"/>
  <c r="CP110" i="54" s="1"/>
  <c r="CO109" i="54"/>
  <c r="CP109" i="54" s="1"/>
  <c r="CO108" i="54"/>
  <c r="CP108" i="54" s="1"/>
  <c r="CO107" i="54"/>
  <c r="CP107" i="54" s="1"/>
  <c r="CO106" i="54"/>
  <c r="CP106" i="54" s="1"/>
  <c r="CO105" i="54"/>
  <c r="CP105" i="54" s="1"/>
  <c r="CO104" i="54"/>
  <c r="CP104" i="54" s="1"/>
  <c r="CO103" i="54"/>
  <c r="CP103" i="54" s="1"/>
  <c r="CO102" i="54"/>
  <c r="CP102" i="54" s="1"/>
  <c r="CO101" i="54"/>
  <c r="CP101" i="54" s="1"/>
  <c r="CO100" i="54"/>
  <c r="CP100" i="54" s="1"/>
  <c r="CO97" i="54"/>
  <c r="CP97" i="54" s="1"/>
  <c r="CO96" i="54"/>
  <c r="CP96" i="54" s="1"/>
  <c r="CO95" i="54"/>
  <c r="CP95" i="54" s="1"/>
  <c r="CO94" i="54"/>
  <c r="CP94" i="54" s="1"/>
  <c r="CO93" i="54"/>
  <c r="CP93" i="54" s="1"/>
  <c r="CO92" i="54"/>
  <c r="CP92" i="54" s="1"/>
  <c r="CO91" i="54"/>
  <c r="CP91" i="54" s="1"/>
  <c r="CM73" i="54"/>
  <c r="CM10" i="54"/>
  <c r="CI124" i="54"/>
  <c r="CJ124" i="54" s="1"/>
  <c r="CI123" i="54"/>
  <c r="CJ123" i="54" s="1"/>
  <c r="CI119" i="54"/>
  <c r="CJ119" i="54" s="1"/>
  <c r="CI118" i="54"/>
  <c r="CI117" i="54"/>
  <c r="CJ117" i="54" s="1"/>
  <c r="CI116" i="54"/>
  <c r="CJ116" i="54" s="1"/>
  <c r="CI115" i="54"/>
  <c r="CJ115" i="54" s="1"/>
  <c r="CI114" i="54"/>
  <c r="CJ114" i="54" s="1"/>
  <c r="CI113" i="54"/>
  <c r="CJ113" i="54" s="1"/>
  <c r="CI112" i="54"/>
  <c r="CJ112" i="54" s="1"/>
  <c r="CI111" i="54"/>
  <c r="CJ111" i="54" s="1"/>
  <c r="CI110" i="54"/>
  <c r="CJ110" i="54" s="1"/>
  <c r="CI109" i="54"/>
  <c r="CJ109" i="54" s="1"/>
  <c r="CI108" i="54"/>
  <c r="CJ108" i="54" s="1"/>
  <c r="CI107" i="54"/>
  <c r="CJ107" i="54" s="1"/>
  <c r="CI106" i="54"/>
  <c r="CJ106" i="54" s="1"/>
  <c r="CI105" i="54"/>
  <c r="CJ105" i="54" s="1"/>
  <c r="CI104" i="54"/>
  <c r="CJ104" i="54" s="1"/>
  <c r="CI103" i="54"/>
  <c r="CJ103" i="54" s="1"/>
  <c r="CI102" i="54"/>
  <c r="CJ102" i="54" s="1"/>
  <c r="CI101" i="54"/>
  <c r="CJ101" i="54" s="1"/>
  <c r="CI100" i="54"/>
  <c r="CI97" i="54"/>
  <c r="CJ97" i="54" s="1"/>
  <c r="CI96" i="54"/>
  <c r="CJ96" i="54" s="1"/>
  <c r="CI95" i="54"/>
  <c r="CJ95" i="54" s="1"/>
  <c r="CI94" i="54"/>
  <c r="CJ94" i="54" s="1"/>
  <c r="CI93" i="54"/>
  <c r="CJ93" i="54" s="1"/>
  <c r="CI92" i="54"/>
  <c r="CJ92" i="54" s="1"/>
  <c r="CI91" i="54"/>
  <c r="CI73" i="54"/>
  <c r="CI71" i="54"/>
  <c r="CJ71" i="54" s="1"/>
  <c r="CI70" i="54"/>
  <c r="CJ70" i="54" s="1"/>
  <c r="CI69" i="54"/>
  <c r="CJ69" i="54" s="1"/>
  <c r="CI68" i="54"/>
  <c r="CJ68" i="54" s="1"/>
  <c r="CI67" i="54"/>
  <c r="CJ67" i="54" s="1"/>
  <c r="CI66" i="54"/>
  <c r="CJ66" i="54" s="1"/>
  <c r="CI65" i="54"/>
  <c r="CJ65" i="54" s="1"/>
  <c r="CI64" i="54"/>
  <c r="CJ64" i="54" s="1"/>
  <c r="CI63" i="54"/>
  <c r="CJ63" i="54" s="1"/>
  <c r="CI62" i="54"/>
  <c r="CJ62" i="54" s="1"/>
  <c r="CI61" i="54"/>
  <c r="CJ61" i="54" s="1"/>
  <c r="CI60" i="54"/>
  <c r="CJ60" i="54" s="1"/>
  <c r="CI59" i="54"/>
  <c r="CJ59" i="54" s="1"/>
  <c r="CI58" i="54"/>
  <c r="CJ58" i="54" s="1"/>
  <c r="CI57" i="54"/>
  <c r="CJ57" i="54" s="1"/>
  <c r="CI56" i="54"/>
  <c r="CJ56" i="54" s="1"/>
  <c r="CI55" i="54"/>
  <c r="CJ55" i="54" s="1"/>
  <c r="CI54" i="54"/>
  <c r="CJ54" i="54" s="1"/>
  <c r="CI53" i="54"/>
  <c r="CJ53" i="54" s="1"/>
  <c r="CI52" i="54"/>
  <c r="CJ52" i="54" s="1"/>
  <c r="CI51" i="54"/>
  <c r="CJ51" i="54" s="1"/>
  <c r="CI50" i="54"/>
  <c r="CJ50" i="54" s="1"/>
  <c r="CI49" i="54"/>
  <c r="CJ49" i="54" s="1"/>
  <c r="CI48" i="54"/>
  <c r="CJ48" i="54" s="1"/>
  <c r="CI47" i="54"/>
  <c r="CJ47" i="54" s="1"/>
  <c r="CI46" i="54"/>
  <c r="CJ46" i="54" s="1"/>
  <c r="CI45" i="54"/>
  <c r="CJ45" i="54" s="1"/>
  <c r="CI44" i="54"/>
  <c r="CJ44" i="54" s="1"/>
  <c r="CI43" i="54"/>
  <c r="CJ43" i="54" s="1"/>
  <c r="CI42" i="54"/>
  <c r="CJ42" i="54" s="1"/>
  <c r="CI41" i="54"/>
  <c r="CJ41" i="54" s="1"/>
  <c r="CI40" i="54"/>
  <c r="CJ40" i="54" s="1"/>
  <c r="CI39" i="54"/>
  <c r="CJ39" i="54" s="1"/>
  <c r="CI38" i="54"/>
  <c r="CJ38" i="54" s="1"/>
  <c r="CI37" i="54"/>
  <c r="CJ37" i="54" s="1"/>
  <c r="CI36" i="54"/>
  <c r="CJ36" i="54" s="1"/>
  <c r="CI35" i="54"/>
  <c r="CJ35" i="54" s="1"/>
  <c r="CI34" i="54"/>
  <c r="CJ34" i="54" s="1"/>
  <c r="CI33" i="54"/>
  <c r="CJ33" i="54" s="1"/>
  <c r="CH125" i="54"/>
  <c r="CH124" i="54"/>
  <c r="CH123" i="54"/>
  <c r="CH119" i="54"/>
  <c r="CH118" i="54"/>
  <c r="CH117" i="54"/>
  <c r="CH116" i="54"/>
  <c r="CH115" i="54"/>
  <c r="CH114" i="54"/>
  <c r="CH113" i="54"/>
  <c r="CH112" i="54"/>
  <c r="CH111" i="54"/>
  <c r="CH110" i="54"/>
  <c r="CH109" i="54"/>
  <c r="CH108" i="54"/>
  <c r="CH107" i="54"/>
  <c r="CH106" i="54"/>
  <c r="CH105" i="54"/>
  <c r="CH104" i="54"/>
  <c r="CH103" i="54"/>
  <c r="CH102" i="54"/>
  <c r="CH101" i="54"/>
  <c r="CH100" i="54"/>
  <c r="CH97" i="54"/>
  <c r="CH96" i="54"/>
  <c r="CH95" i="54"/>
  <c r="CH94" i="54"/>
  <c r="CH93" i="54"/>
  <c r="CH92" i="54"/>
  <c r="CH91" i="54"/>
  <c r="CH34" i="54"/>
  <c r="CH35" i="54"/>
  <c r="CH36" i="54"/>
  <c r="CH37" i="54"/>
  <c r="CH38" i="54"/>
  <c r="CH39" i="54"/>
  <c r="CH40" i="54"/>
  <c r="CH41" i="54"/>
  <c r="CH42" i="54"/>
  <c r="CH43" i="54"/>
  <c r="CH44" i="54"/>
  <c r="CH45" i="54"/>
  <c r="CH46" i="54"/>
  <c r="CH47" i="54"/>
  <c r="CH48" i="54"/>
  <c r="CH49" i="54"/>
  <c r="CH50" i="54"/>
  <c r="CH51" i="54"/>
  <c r="CH52" i="54"/>
  <c r="CH53" i="54"/>
  <c r="CH54" i="54"/>
  <c r="CH55" i="54"/>
  <c r="CH56" i="54"/>
  <c r="CH57" i="54"/>
  <c r="CH58" i="54"/>
  <c r="CH59" i="54"/>
  <c r="CH60" i="54"/>
  <c r="CH61" i="54"/>
  <c r="CH62" i="54"/>
  <c r="CH63" i="54"/>
  <c r="CH64" i="54"/>
  <c r="CH65" i="54"/>
  <c r="CH66" i="54"/>
  <c r="CH67" i="54"/>
  <c r="CH68" i="54"/>
  <c r="CH69" i="54"/>
  <c r="CH70" i="54"/>
  <c r="CH33" i="54"/>
  <c r="CI13" i="54"/>
  <c r="CI14" i="54"/>
  <c r="CI15" i="54"/>
  <c r="CI16" i="54"/>
  <c r="CQ73" i="54" l="1"/>
  <c r="CR73" i="54" s="1"/>
  <c r="CN73" i="54"/>
  <c r="Q12" i="54"/>
  <c r="CM29" i="54"/>
  <c r="CN29" i="54" s="1"/>
  <c r="CM132" i="54"/>
  <c r="CI22" i="54"/>
  <c r="CI29" i="54" s="1"/>
  <c r="CJ91" i="54"/>
  <c r="CI98" i="54"/>
  <c r="CJ118" i="54"/>
  <c r="CK118" i="54"/>
  <c r="CL118" i="54" s="1"/>
  <c r="CJ100" i="54"/>
  <c r="CI120" i="54"/>
  <c r="CI121" i="54" s="1"/>
  <c r="CI145" i="54" s="1"/>
  <c r="CJ29" i="54"/>
  <c r="CH83" i="54"/>
  <c r="CH73" i="54"/>
  <c r="CI83" i="54"/>
  <c r="CJ73" i="54"/>
  <c r="CQ12" i="54"/>
  <c r="CK12" i="54"/>
  <c r="CW12" i="54" l="1"/>
  <c r="CV12" i="54"/>
  <c r="CJ83" i="54"/>
  <c r="CI86" i="54"/>
  <c r="CH29" i="54"/>
  <c r="CG139" i="54"/>
  <c r="CX12" i="54"/>
  <c r="CI88" i="54" l="1"/>
  <c r="CI125" i="54" s="1"/>
  <c r="CJ86" i="54"/>
  <c r="CJ88" i="54" l="1"/>
  <c r="CI139" i="54"/>
  <c r="CI126" i="54" l="1"/>
  <c r="CJ126" i="54" s="1"/>
  <c r="CJ125" i="54"/>
  <c r="H128" i="55" l="1"/>
  <c r="DN102" i="55" l="1"/>
  <c r="N128" i="55"/>
  <c r="CV106" i="55" l="1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O68" i="54"/>
  <c r="P68" i="54"/>
  <c r="O13" i="54"/>
  <c r="P13" i="54"/>
  <c r="O14" i="54"/>
  <c r="P14" i="54"/>
  <c r="O15" i="54"/>
  <c r="P15" i="54"/>
  <c r="O16" i="54"/>
  <c r="P16" i="54"/>
  <c r="O34" i="54"/>
  <c r="P34" i="54"/>
  <c r="O35" i="54"/>
  <c r="P35" i="54"/>
  <c r="O37" i="54"/>
  <c r="P37" i="54"/>
  <c r="O38" i="54"/>
  <c r="P38" i="54"/>
  <c r="O39" i="54"/>
  <c r="P39" i="54"/>
  <c r="O40" i="54"/>
  <c r="P40" i="54"/>
  <c r="O41" i="54"/>
  <c r="P41" i="54"/>
  <c r="O42" i="54"/>
  <c r="P42" i="54"/>
  <c r="O43" i="54"/>
  <c r="P43" i="54"/>
  <c r="O44" i="54"/>
  <c r="P44" i="54"/>
  <c r="O45" i="54"/>
  <c r="P45" i="54"/>
  <c r="O46" i="54"/>
  <c r="P46" i="54"/>
  <c r="O47" i="54"/>
  <c r="P47" i="54"/>
  <c r="O49" i="54"/>
  <c r="P49" i="54"/>
  <c r="O50" i="54"/>
  <c r="P50" i="54"/>
  <c r="O51" i="54"/>
  <c r="P51" i="54"/>
  <c r="O52" i="54"/>
  <c r="P52" i="54"/>
  <c r="O53" i="54"/>
  <c r="P53" i="54"/>
  <c r="O54" i="54"/>
  <c r="P54" i="54"/>
  <c r="O55" i="54"/>
  <c r="P55" i="54"/>
  <c r="O56" i="54"/>
  <c r="P56" i="54"/>
  <c r="O57" i="54"/>
  <c r="P57" i="54"/>
  <c r="O58" i="54"/>
  <c r="P58" i="54"/>
  <c r="O59" i="54"/>
  <c r="P59" i="54"/>
  <c r="O60" i="54"/>
  <c r="P60" i="54"/>
  <c r="O61" i="54"/>
  <c r="P61" i="54"/>
  <c r="O62" i="54"/>
  <c r="P62" i="54"/>
  <c r="O63" i="54"/>
  <c r="P63" i="54"/>
  <c r="O64" i="54"/>
  <c r="P64" i="54"/>
  <c r="O65" i="54"/>
  <c r="P65" i="54"/>
  <c r="O66" i="54"/>
  <c r="P66" i="54"/>
  <c r="O67" i="54"/>
  <c r="P67" i="54"/>
  <c r="O69" i="54"/>
  <c r="P69" i="54"/>
  <c r="O70" i="54"/>
  <c r="P70" i="54"/>
  <c r="O71" i="54"/>
  <c r="P71" i="54"/>
  <c r="O73" i="54"/>
  <c r="O83" i="54" s="1"/>
  <c r="P73" i="54"/>
  <c r="P83" i="54" s="1"/>
  <c r="O91" i="54"/>
  <c r="P91" i="54"/>
  <c r="O92" i="54"/>
  <c r="P92" i="54"/>
  <c r="O93" i="54"/>
  <c r="P93" i="54"/>
  <c r="O94" i="54"/>
  <c r="P94" i="54"/>
  <c r="O95" i="54"/>
  <c r="P95" i="54"/>
  <c r="O96" i="54"/>
  <c r="P96" i="54"/>
  <c r="O97" i="54"/>
  <c r="P97" i="54"/>
  <c r="O100" i="54"/>
  <c r="P100" i="54"/>
  <c r="O101" i="54"/>
  <c r="P101" i="54"/>
  <c r="O102" i="54"/>
  <c r="P102" i="54"/>
  <c r="O103" i="54"/>
  <c r="P103" i="54"/>
  <c r="O104" i="54"/>
  <c r="P104" i="54"/>
  <c r="O105" i="54"/>
  <c r="P105" i="54"/>
  <c r="O106" i="54"/>
  <c r="P106" i="54"/>
  <c r="O107" i="54"/>
  <c r="P107" i="54"/>
  <c r="O108" i="54"/>
  <c r="P108" i="54"/>
  <c r="O109" i="54"/>
  <c r="P109" i="54"/>
  <c r="O110" i="54"/>
  <c r="P110" i="54"/>
  <c r="O111" i="54"/>
  <c r="P111" i="54"/>
  <c r="O112" i="54"/>
  <c r="P112" i="54"/>
  <c r="O113" i="54"/>
  <c r="P113" i="54"/>
  <c r="O114" i="54"/>
  <c r="P114" i="54"/>
  <c r="O115" i="54"/>
  <c r="P115" i="54"/>
  <c r="O116" i="54"/>
  <c r="P116" i="54"/>
  <c r="O117" i="54"/>
  <c r="P117" i="54"/>
  <c r="O118" i="54"/>
  <c r="P118" i="54"/>
  <c r="O119" i="54"/>
  <c r="P119" i="54"/>
  <c r="P123" i="54"/>
  <c r="O124" i="54"/>
  <c r="P124" i="54"/>
  <c r="CW9" i="54"/>
  <c r="O86" i="54" l="1"/>
  <c r="O88" i="54" s="1"/>
  <c r="O22" i="54"/>
  <c r="O29" i="54" s="1"/>
  <c r="P22" i="54"/>
  <c r="P29" i="54" s="1"/>
  <c r="P120" i="54"/>
  <c r="O120" i="54"/>
  <c r="O98" i="54"/>
  <c r="P86" i="54"/>
  <c r="P88" i="54" s="1"/>
  <c r="P98" i="54"/>
  <c r="P121" i="54" s="1"/>
  <c r="P145" i="54" s="1"/>
  <c r="CV124" i="55"/>
  <c r="DJ95" i="55"/>
  <c r="DJ120" i="55" s="1"/>
  <c r="CZ120" i="55"/>
  <c r="CY96" i="55"/>
  <c r="CX118" i="55"/>
  <c r="CZ63" i="55"/>
  <c r="DA63" i="55" s="1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Q119" i="54"/>
  <c r="Q49" i="54"/>
  <c r="CK117" i="54"/>
  <c r="Q68" i="54"/>
  <c r="Q94" i="54"/>
  <c r="Q39" i="54"/>
  <c r="Q35" i="54"/>
  <c r="Q116" i="54"/>
  <c r="Q109" i="54"/>
  <c r="Q60" i="54"/>
  <c r="Q36" i="54"/>
  <c r="CQ68" i="54"/>
  <c r="CR68" i="54" s="1"/>
  <c r="Q69" i="54"/>
  <c r="Q64" i="54"/>
  <c r="CK68" i="54"/>
  <c r="CL68" i="54" s="1"/>
  <c r="Q91" i="54"/>
  <c r="Q65" i="54"/>
  <c r="Q51" i="54"/>
  <c r="Q55" i="54"/>
  <c r="Q41" i="54"/>
  <c r="Q48" i="54"/>
  <c r="Q70" i="54"/>
  <c r="Q44" i="54"/>
  <c r="Q118" i="54"/>
  <c r="Q117" i="54"/>
  <c r="Q73" i="54"/>
  <c r="Q83" i="54" s="1"/>
  <c r="Q58" i="54"/>
  <c r="CQ118" i="54"/>
  <c r="Q54" i="54"/>
  <c r="Q112" i="54"/>
  <c r="Q96" i="54"/>
  <c r="Q93" i="54"/>
  <c r="Q115" i="54"/>
  <c r="Q52" i="54"/>
  <c r="Q123" i="54"/>
  <c r="Q108" i="54"/>
  <c r="Q104" i="54"/>
  <c r="Q100" i="54"/>
  <c r="Q111" i="54"/>
  <c r="Q107" i="54"/>
  <c r="Q103" i="54"/>
  <c r="Q95" i="54"/>
  <c r="Q67" i="54"/>
  <c r="Q14" i="54"/>
  <c r="Q101" i="54"/>
  <c r="Q114" i="54"/>
  <c r="Q110" i="54"/>
  <c r="Q37" i="54"/>
  <c r="Q47" i="54"/>
  <c r="Q38" i="54"/>
  <c r="Q102" i="54"/>
  <c r="Q53" i="54"/>
  <c r="Q34" i="54"/>
  <c r="Q124" i="54"/>
  <c r="Q97" i="54"/>
  <c r="Q56" i="54"/>
  <c r="Q46" i="54"/>
  <c r="Q40" i="54"/>
  <c r="Q106" i="54"/>
  <c r="Q45" i="54"/>
  <c r="Q42" i="54"/>
  <c r="Q13" i="54"/>
  <c r="Q63" i="54"/>
  <c r="CQ61" i="54"/>
  <c r="CK64" i="54"/>
  <c r="CQ70" i="54"/>
  <c r="CQ114" i="54"/>
  <c r="CQ54" i="54"/>
  <c r="CQ58" i="54"/>
  <c r="CK108" i="54"/>
  <c r="CK15" i="54"/>
  <c r="CV15" i="54" s="1"/>
  <c r="CK36" i="54"/>
  <c r="CK102" i="54"/>
  <c r="CQ42" i="54"/>
  <c r="CK50" i="54"/>
  <c r="CK66" i="54"/>
  <c r="CK71" i="54"/>
  <c r="CQ36" i="54"/>
  <c r="CQ53" i="54"/>
  <c r="CK56" i="54"/>
  <c r="CQ69" i="54"/>
  <c r="Q92" i="54"/>
  <c r="Q66" i="54"/>
  <c r="Q61" i="54"/>
  <c r="Q16" i="54"/>
  <c r="CQ16" i="54"/>
  <c r="CW16" i="54" s="1"/>
  <c r="CK115" i="54"/>
  <c r="Q71" i="54"/>
  <c r="Q50" i="54"/>
  <c r="CQ41" i="54"/>
  <c r="CQ67" i="54"/>
  <c r="CR67" i="54" s="1"/>
  <c r="CQ103" i="54"/>
  <c r="Q15" i="54"/>
  <c r="CQ15" i="54"/>
  <c r="CW15" i="54" s="1"/>
  <c r="CK63" i="54"/>
  <c r="Q59" i="54"/>
  <c r="Q43" i="54"/>
  <c r="CK39" i="54"/>
  <c r="CQ45" i="54"/>
  <c r="Q62" i="54"/>
  <c r="Q57" i="54"/>
  <c r="Q113" i="54"/>
  <c r="CQ40" i="54"/>
  <c r="CK92" i="54"/>
  <c r="Q105" i="54"/>
  <c r="CQ39" i="54"/>
  <c r="CK95" i="54"/>
  <c r="CK13" i="54"/>
  <c r="CQ14" i="54"/>
  <c r="CW14" i="54" s="1"/>
  <c r="CQ35" i="54"/>
  <c r="CR35" i="54" s="1"/>
  <c r="CK42" i="54"/>
  <c r="CQ43" i="54"/>
  <c r="CK69" i="54"/>
  <c r="CQ71" i="54"/>
  <c r="CR71" i="54" s="1"/>
  <c r="CK94" i="54"/>
  <c r="CQ97" i="54"/>
  <c r="CQ13" i="54"/>
  <c r="CK53" i="54"/>
  <c r="CK35" i="54"/>
  <c r="CQ105" i="54"/>
  <c r="CQ8" i="54"/>
  <c r="CK14" i="54"/>
  <c r="CV14" i="54" s="1"/>
  <c r="CQ51" i="54"/>
  <c r="CQ56" i="54"/>
  <c r="CR56" i="54" s="1"/>
  <c r="CK60" i="54"/>
  <c r="CQ62" i="54"/>
  <c r="CR62" i="54" s="1"/>
  <c r="CK33" i="54"/>
  <c r="CQ60" i="54"/>
  <c r="CO10" i="54"/>
  <c r="CO132" i="54" s="1"/>
  <c r="CQ33" i="54"/>
  <c r="CR33" i="54" s="1"/>
  <c r="CK34" i="54"/>
  <c r="CK43" i="54"/>
  <c r="CL43" i="54" s="1"/>
  <c r="CK44" i="54"/>
  <c r="CQ47" i="54"/>
  <c r="CQ59" i="54"/>
  <c r="CK114" i="54"/>
  <c r="CQ124" i="54"/>
  <c r="CR124" i="54" s="1"/>
  <c r="CQ34" i="54"/>
  <c r="CQ37" i="54"/>
  <c r="CQ38" i="54"/>
  <c r="CK41" i="54"/>
  <c r="CK45" i="54"/>
  <c r="CQ64" i="54"/>
  <c r="CV75" i="54"/>
  <c r="CK93" i="54"/>
  <c r="CQ96" i="54"/>
  <c r="CR96" i="54" s="1"/>
  <c r="CK104" i="54"/>
  <c r="CK109" i="54"/>
  <c r="CK111" i="54"/>
  <c r="CQ112" i="54"/>
  <c r="CQ119" i="54"/>
  <c r="CK46" i="54"/>
  <c r="CQ66" i="54"/>
  <c r="CR66" i="54" s="1"/>
  <c r="CK70" i="54"/>
  <c r="CM98" i="54"/>
  <c r="CQ113" i="54"/>
  <c r="CK123" i="54"/>
  <c r="CK16" i="54"/>
  <c r="CV16" i="54" s="1"/>
  <c r="CK37" i="54"/>
  <c r="CK47" i="54"/>
  <c r="CQ52" i="54"/>
  <c r="CR52" i="54" s="1"/>
  <c r="CK55" i="54"/>
  <c r="CK58" i="54"/>
  <c r="CQ93" i="54"/>
  <c r="CR93" i="54" s="1"/>
  <c r="CQ94" i="54"/>
  <c r="CR94" i="54" s="1"/>
  <c r="CK113" i="54"/>
  <c r="CK116" i="54"/>
  <c r="CK119" i="54"/>
  <c r="CL119" i="54" s="1"/>
  <c r="CK124" i="54"/>
  <c r="CK73" i="54"/>
  <c r="CQ115" i="54"/>
  <c r="CK48" i="54"/>
  <c r="CK54" i="54"/>
  <c r="CK61" i="54"/>
  <c r="CK62" i="54"/>
  <c r="CK100" i="54"/>
  <c r="CL100" i="54" s="1"/>
  <c r="CQ106" i="54"/>
  <c r="CR106" i="54" s="1"/>
  <c r="CQ117" i="54"/>
  <c r="CQ49" i="54"/>
  <c r="CR49" i="54" s="1"/>
  <c r="CK59" i="54"/>
  <c r="CL59" i="54" s="1"/>
  <c r="CQ55" i="54"/>
  <c r="CR55" i="54" s="1"/>
  <c r="CQ57" i="54"/>
  <c r="CR57" i="54" s="1"/>
  <c r="CQ107" i="54"/>
  <c r="CR107" i="54" s="1"/>
  <c r="CQ102" i="54"/>
  <c r="CR102" i="54" s="1"/>
  <c r="CK40" i="54"/>
  <c r="CL40" i="54" s="1"/>
  <c r="CQ46" i="54"/>
  <c r="CR46" i="54" s="1"/>
  <c r="CQ50" i="54"/>
  <c r="CR50" i="54" s="1"/>
  <c r="CK112" i="54"/>
  <c r="CL112" i="54" s="1"/>
  <c r="CK51" i="54"/>
  <c r="CL51" i="54" s="1"/>
  <c r="CK65" i="54"/>
  <c r="CL65" i="54" s="1"/>
  <c r="CK106" i="54"/>
  <c r="CL106" i="54" s="1"/>
  <c r="CQ109" i="54"/>
  <c r="CR109" i="54" s="1"/>
  <c r="CK67" i="54"/>
  <c r="CL67" i="54" s="1"/>
  <c r="CK38" i="54"/>
  <c r="CL38" i="54" s="1"/>
  <c r="CQ44" i="54"/>
  <c r="CR44" i="54" s="1"/>
  <c r="CQ48" i="54"/>
  <c r="CR48" i="54" s="1"/>
  <c r="CK49" i="54"/>
  <c r="CL49" i="54" s="1"/>
  <c r="CK57" i="54"/>
  <c r="CL57" i="54" s="1"/>
  <c r="CQ63" i="54"/>
  <c r="CR63" i="54" s="1"/>
  <c r="CO83" i="54"/>
  <c r="CP83" i="54" s="1"/>
  <c r="CQ95" i="54"/>
  <c r="CR95" i="54" s="1"/>
  <c r="CK103" i="54"/>
  <c r="CL103" i="54" s="1"/>
  <c r="CQ65" i="54"/>
  <c r="CR65" i="54" s="1"/>
  <c r="CK105" i="54"/>
  <c r="CL105" i="54" s="1"/>
  <c r="CK52" i="54"/>
  <c r="CL52" i="54" s="1"/>
  <c r="CK91" i="54"/>
  <c r="CL91" i="54" s="1"/>
  <c r="CK96" i="54"/>
  <c r="CL96" i="54" s="1"/>
  <c r="CK97" i="54"/>
  <c r="CL97" i="54" s="1"/>
  <c r="CK101" i="54"/>
  <c r="CL101" i="54" s="1"/>
  <c r="CQ104" i="54"/>
  <c r="CR104" i="54" s="1"/>
  <c r="CK107" i="54"/>
  <c r="CL107" i="54" s="1"/>
  <c r="CQ92" i="54"/>
  <c r="CR92" i="54" s="1"/>
  <c r="CQ101" i="54"/>
  <c r="CR101" i="54" s="1"/>
  <c r="CM120" i="54"/>
  <c r="CO98" i="54"/>
  <c r="CP98" i="54" s="1"/>
  <c r="CQ91" i="54"/>
  <c r="CR91" i="54" s="1"/>
  <c r="CO120" i="54"/>
  <c r="CP120" i="54" s="1"/>
  <c r="CQ100" i="54"/>
  <c r="CR100" i="54" s="1"/>
  <c r="CQ110" i="54"/>
  <c r="CR110" i="54" s="1"/>
  <c r="CQ108" i="54"/>
  <c r="CR108" i="54" s="1"/>
  <c r="CK110" i="54"/>
  <c r="CL110" i="54" s="1"/>
  <c r="CQ111" i="54"/>
  <c r="CR111" i="54" s="1"/>
  <c r="CQ116" i="54"/>
  <c r="CR116" i="54" s="1"/>
  <c r="CV116" i="54" l="1"/>
  <c r="CL116" i="54"/>
  <c r="CW45" i="54"/>
  <c r="CR45" i="54"/>
  <c r="CW42" i="54"/>
  <c r="CR42" i="54"/>
  <c r="CV94" i="54"/>
  <c r="CL94" i="54"/>
  <c r="CW59" i="54"/>
  <c r="CR59" i="54"/>
  <c r="CW47" i="54"/>
  <c r="CR47" i="54"/>
  <c r="CW43" i="54"/>
  <c r="CR43" i="54"/>
  <c r="CW41" i="54"/>
  <c r="CR41" i="54"/>
  <c r="CW54" i="54"/>
  <c r="CR54" i="54"/>
  <c r="CW38" i="54"/>
  <c r="CR38" i="54"/>
  <c r="CV93" i="54"/>
  <c r="CL93" i="54"/>
  <c r="CV123" i="54"/>
  <c r="CL123" i="54"/>
  <c r="CW113" i="54"/>
  <c r="CR113" i="54"/>
  <c r="CW70" i="54"/>
  <c r="CR70" i="54"/>
  <c r="CW37" i="54"/>
  <c r="CR37" i="54"/>
  <c r="CW34" i="54"/>
  <c r="CR34" i="54"/>
  <c r="CW58" i="54"/>
  <c r="CR58" i="54"/>
  <c r="CW61" i="54"/>
  <c r="CR61" i="54"/>
  <c r="CV114" i="54"/>
  <c r="CL114" i="54"/>
  <c r="CW119" i="54"/>
  <c r="CR119" i="54"/>
  <c r="CV95" i="54"/>
  <c r="CL95" i="54"/>
  <c r="CW64" i="54"/>
  <c r="CR64" i="54"/>
  <c r="CW105" i="54"/>
  <c r="CR105" i="54"/>
  <c r="CW118" i="54"/>
  <c r="CR118" i="54"/>
  <c r="CW103" i="54"/>
  <c r="CR103" i="54"/>
  <c r="CV117" i="54"/>
  <c r="CL117" i="54"/>
  <c r="CW112" i="54"/>
  <c r="CR112" i="54"/>
  <c r="CW60" i="54"/>
  <c r="CR60" i="54"/>
  <c r="CW39" i="54"/>
  <c r="CR39" i="54"/>
  <c r="Q22" i="54"/>
  <c r="Q29" i="54" s="1"/>
  <c r="CW97" i="54"/>
  <c r="CR97" i="54"/>
  <c r="CW114" i="54"/>
  <c r="CX114" i="54" s="1"/>
  <c r="CR114" i="54"/>
  <c r="CW115" i="54"/>
  <c r="CX115" i="54" s="1"/>
  <c r="CR115" i="54"/>
  <c r="CV111" i="54"/>
  <c r="CL111" i="54"/>
  <c r="CW53" i="54"/>
  <c r="CR53" i="54"/>
  <c r="CW36" i="54"/>
  <c r="CR36" i="54"/>
  <c r="CV115" i="54"/>
  <c r="CL115" i="54"/>
  <c r="CV109" i="54"/>
  <c r="CL109" i="54"/>
  <c r="CV92" i="54"/>
  <c r="CL92" i="54"/>
  <c r="Q98" i="54"/>
  <c r="Q121" i="54" s="1"/>
  <c r="CW51" i="54"/>
  <c r="CR51" i="54"/>
  <c r="CV113" i="54"/>
  <c r="CX113" i="54" s="1"/>
  <c r="CL113" i="54"/>
  <c r="CV102" i="54"/>
  <c r="CL102" i="54"/>
  <c r="CV108" i="54"/>
  <c r="CL108" i="54"/>
  <c r="CW117" i="54"/>
  <c r="CX117" i="54" s="1"/>
  <c r="CR117" i="54"/>
  <c r="CV124" i="54"/>
  <c r="CL124" i="54"/>
  <c r="CV104" i="54"/>
  <c r="CL104" i="54"/>
  <c r="CW40" i="54"/>
  <c r="CR40" i="54"/>
  <c r="CW69" i="54"/>
  <c r="CR69" i="54"/>
  <c r="CM83" i="54"/>
  <c r="CN83" i="54" s="1"/>
  <c r="CN74" i="54"/>
  <c r="CM141" i="54"/>
  <c r="CN120" i="54"/>
  <c r="CM143" i="54"/>
  <c r="CN98" i="54"/>
  <c r="CQ10" i="54"/>
  <c r="CQ132" i="54" s="1"/>
  <c r="CW8" i="54"/>
  <c r="CW10" i="54" s="1"/>
  <c r="CV13" i="54"/>
  <c r="CV22" i="54" s="1"/>
  <c r="CK22" i="54"/>
  <c r="CK29" i="54" s="1"/>
  <c r="CW13" i="54"/>
  <c r="CW22" i="54" s="1"/>
  <c r="CQ22" i="54"/>
  <c r="P125" i="54"/>
  <c r="P126" i="54" s="1"/>
  <c r="P137" i="54" s="1"/>
  <c r="Q86" i="54"/>
  <c r="Q88" i="54" s="1"/>
  <c r="CK98" i="54"/>
  <c r="CL98" i="54" s="1"/>
  <c r="CV100" i="54"/>
  <c r="CK120" i="54"/>
  <c r="P139" i="54"/>
  <c r="CO86" i="54"/>
  <c r="CP86" i="54" s="1"/>
  <c r="Q120" i="54"/>
  <c r="O143" i="54"/>
  <c r="O121" i="54"/>
  <c r="O145" i="54" s="1"/>
  <c r="O141" i="54"/>
  <c r="CW33" i="54"/>
  <c r="CL73" i="54"/>
  <c r="CK83" i="54"/>
  <c r="O139" i="54"/>
  <c r="CO29" i="54"/>
  <c r="CI143" i="54"/>
  <c r="CJ98" i="54"/>
  <c r="CV48" i="54"/>
  <c r="CL48" i="54"/>
  <c r="CV60" i="54"/>
  <c r="CX60" i="54" s="1"/>
  <c r="CL60" i="54"/>
  <c r="CV56" i="54"/>
  <c r="CL56" i="54"/>
  <c r="CV66" i="54"/>
  <c r="CL66" i="54"/>
  <c r="CV35" i="54"/>
  <c r="CL35" i="54"/>
  <c r="CV39" i="54"/>
  <c r="CL39" i="54"/>
  <c r="CV70" i="54"/>
  <c r="CX70" i="54" s="1"/>
  <c r="CL70" i="54"/>
  <c r="CG143" i="54"/>
  <c r="CH98" i="54"/>
  <c r="CV46" i="54"/>
  <c r="CL46" i="54"/>
  <c r="CV50" i="54"/>
  <c r="CL50" i="54"/>
  <c r="CI141" i="54"/>
  <c r="CJ120" i="54"/>
  <c r="CV58" i="54"/>
  <c r="CX58" i="54" s="1"/>
  <c r="CL58" i="54"/>
  <c r="CV37" i="54"/>
  <c r="CX37" i="54" s="1"/>
  <c r="CL37" i="54"/>
  <c r="CV63" i="54"/>
  <c r="CL63" i="54"/>
  <c r="CV64" i="54"/>
  <c r="CL64" i="54"/>
  <c r="CV62" i="54"/>
  <c r="CL62" i="54"/>
  <c r="CV69" i="54"/>
  <c r="CL69" i="54"/>
  <c r="CV33" i="54"/>
  <c r="CL33" i="54"/>
  <c r="CV61" i="54"/>
  <c r="CL61" i="54"/>
  <c r="CV55" i="54"/>
  <c r="CL55" i="54"/>
  <c r="CV47" i="54"/>
  <c r="CL47" i="54"/>
  <c r="CV54" i="54"/>
  <c r="CL54" i="54"/>
  <c r="CV45" i="54"/>
  <c r="CX45" i="54" s="1"/>
  <c r="CL45" i="54"/>
  <c r="CV34" i="54"/>
  <c r="CX34" i="54" s="1"/>
  <c r="CL34" i="54"/>
  <c r="CV42" i="54"/>
  <c r="CX42" i="54" s="1"/>
  <c r="CL42" i="54"/>
  <c r="CV36" i="54"/>
  <c r="CL36" i="54"/>
  <c r="CV71" i="54"/>
  <c r="CL71" i="54"/>
  <c r="CV53" i="54"/>
  <c r="CX53" i="54" s="1"/>
  <c r="CL53" i="54"/>
  <c r="CV44" i="54"/>
  <c r="CL44" i="54"/>
  <c r="CH120" i="54"/>
  <c r="CG141" i="54"/>
  <c r="CV41" i="54"/>
  <c r="CL41" i="54"/>
  <c r="P143" i="54"/>
  <c r="P141" i="54"/>
  <c r="CV73" i="54"/>
  <c r="CW96" i="54"/>
  <c r="CW123" i="54"/>
  <c r="CX123" i="54" s="1"/>
  <c r="CW93" i="54"/>
  <c r="CW124" i="54"/>
  <c r="CX124" i="54" s="1"/>
  <c r="CV9" i="54"/>
  <c r="CZ118" i="55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CV68" i="54"/>
  <c r="CW68" i="54"/>
  <c r="CX16" i="54"/>
  <c r="CW67" i="54"/>
  <c r="CX14" i="54"/>
  <c r="CX15" i="54"/>
  <c r="CW35" i="54"/>
  <c r="CW94" i="54"/>
  <c r="CW56" i="54"/>
  <c r="CW62" i="54"/>
  <c r="CW66" i="54"/>
  <c r="CW71" i="54"/>
  <c r="CW52" i="54"/>
  <c r="CV119" i="54"/>
  <c r="CV43" i="54"/>
  <c r="CW106" i="54"/>
  <c r="CW104" i="54"/>
  <c r="CX104" i="54" s="1"/>
  <c r="CV96" i="54"/>
  <c r="CV38" i="54"/>
  <c r="CV112" i="54"/>
  <c r="CV40" i="54"/>
  <c r="CX40" i="54" s="1"/>
  <c r="CV118" i="54"/>
  <c r="CX118" i="54" s="1"/>
  <c r="CW107" i="54"/>
  <c r="CW49" i="54"/>
  <c r="CV57" i="54"/>
  <c r="CW50" i="54"/>
  <c r="CV110" i="54"/>
  <c r="CV103" i="54"/>
  <c r="CX103" i="54" s="1"/>
  <c r="CW63" i="54"/>
  <c r="CW95" i="54"/>
  <c r="CJ121" i="54"/>
  <c r="CQ98" i="54"/>
  <c r="CR98" i="54" s="1"/>
  <c r="CW91" i="54"/>
  <c r="CV67" i="54"/>
  <c r="CO121" i="54"/>
  <c r="CW102" i="54"/>
  <c r="CV101" i="54"/>
  <c r="CV91" i="54"/>
  <c r="CV51" i="54"/>
  <c r="CW57" i="54"/>
  <c r="CW92" i="54"/>
  <c r="CW110" i="54"/>
  <c r="CW75" i="54"/>
  <c r="CX75" i="54" s="1"/>
  <c r="CW101" i="54"/>
  <c r="CV65" i="54"/>
  <c r="CW46" i="54"/>
  <c r="CV97" i="54"/>
  <c r="CV106" i="54"/>
  <c r="CW116" i="54"/>
  <c r="CX116" i="54" s="1"/>
  <c r="CW111" i="54"/>
  <c r="CQ120" i="54"/>
  <c r="CR120" i="54" s="1"/>
  <c r="CW100" i="54"/>
  <c r="CW73" i="54"/>
  <c r="CW65" i="54"/>
  <c r="CV49" i="54"/>
  <c r="CW109" i="54"/>
  <c r="CM121" i="54"/>
  <c r="CW55" i="54"/>
  <c r="CV107" i="54"/>
  <c r="CW44" i="54"/>
  <c r="CH121" i="54"/>
  <c r="CV105" i="54"/>
  <c r="CX105" i="54" s="1"/>
  <c r="CW108" i="54"/>
  <c r="CV52" i="54"/>
  <c r="CW48" i="54"/>
  <c r="CV59" i="54"/>
  <c r="CX59" i="54" s="1"/>
  <c r="CX47" i="54" l="1"/>
  <c r="CX112" i="54"/>
  <c r="Q145" i="54"/>
  <c r="CX54" i="54"/>
  <c r="CX69" i="54"/>
  <c r="CX97" i="54"/>
  <c r="CX36" i="54"/>
  <c r="CX111" i="54"/>
  <c r="CX93" i="54"/>
  <c r="CX92" i="54"/>
  <c r="P135" i="54"/>
  <c r="CX51" i="54"/>
  <c r="CO141" i="54"/>
  <c r="CP29" i="54"/>
  <c r="CX108" i="54"/>
  <c r="CX41" i="54"/>
  <c r="CX61" i="54"/>
  <c r="CX38" i="54"/>
  <c r="CX43" i="54"/>
  <c r="CO145" i="54"/>
  <c r="CP121" i="54"/>
  <c r="CN121" i="54"/>
  <c r="CM145" i="54"/>
  <c r="CK121" i="54"/>
  <c r="CL121" i="54" s="1"/>
  <c r="CL120" i="54"/>
  <c r="CX64" i="54"/>
  <c r="CX102" i="54"/>
  <c r="CX95" i="54"/>
  <c r="CM86" i="54"/>
  <c r="CN86" i="54" s="1"/>
  <c r="CX119" i="54"/>
  <c r="CX39" i="54"/>
  <c r="CX109" i="54"/>
  <c r="CX94" i="54"/>
  <c r="CX13" i="54"/>
  <c r="CX91" i="54"/>
  <c r="CX56" i="54"/>
  <c r="CX48" i="54"/>
  <c r="CX9" i="54"/>
  <c r="CV10" i="54"/>
  <c r="CX33" i="54"/>
  <c r="O125" i="54"/>
  <c r="O126" i="54" s="1"/>
  <c r="O137" i="54" s="1"/>
  <c r="CX100" i="54"/>
  <c r="CX22" i="54"/>
  <c r="CK86" i="54"/>
  <c r="CK88" i="54" s="1"/>
  <c r="CK125" i="54" s="1"/>
  <c r="CL125" i="54" s="1"/>
  <c r="CV83" i="54"/>
  <c r="CV86" i="54" s="1"/>
  <c r="CV88" i="54" s="1"/>
  <c r="CW29" i="54"/>
  <c r="CQ29" i="54"/>
  <c r="CR29" i="54" s="1"/>
  <c r="CO143" i="54"/>
  <c r="CO88" i="54"/>
  <c r="Q125" i="54"/>
  <c r="Q126" i="54" s="1"/>
  <c r="Q137" i="54" s="1"/>
  <c r="CQ83" i="54"/>
  <c r="CR83" i="54" s="1"/>
  <c r="CL83" i="54"/>
  <c r="CK143" i="54"/>
  <c r="CK141" i="54"/>
  <c r="CX71" i="54"/>
  <c r="CX63" i="54"/>
  <c r="CX66" i="54"/>
  <c r="CX46" i="54"/>
  <c r="CX55" i="54"/>
  <c r="CX35" i="54"/>
  <c r="CX62" i="54"/>
  <c r="CX50" i="54"/>
  <c r="CL29" i="54"/>
  <c r="Q139" i="54"/>
  <c r="Q141" i="54"/>
  <c r="CX96" i="54"/>
  <c r="Q143" i="54"/>
  <c r="CX73" i="54"/>
  <c r="CZ102" i="55"/>
  <c r="CZ116" i="55" s="1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X8" i="54"/>
  <c r="CX68" i="54"/>
  <c r="CX67" i="54"/>
  <c r="CX107" i="54"/>
  <c r="CX106" i="54"/>
  <c r="CX52" i="54"/>
  <c r="CX49" i="54"/>
  <c r="CX101" i="54"/>
  <c r="CW74" i="54"/>
  <c r="CQ121" i="54"/>
  <c r="CX65" i="54"/>
  <c r="CX44" i="54"/>
  <c r="CX57" i="54"/>
  <c r="CV74" i="54"/>
  <c r="CV98" i="54"/>
  <c r="CW120" i="54"/>
  <c r="CV120" i="54"/>
  <c r="CW98" i="54"/>
  <c r="CX110" i="54"/>
  <c r="CO125" i="54" l="1"/>
  <c r="CP125" i="54" s="1"/>
  <c r="CP88" i="54"/>
  <c r="CX98" i="54"/>
  <c r="CM88" i="54"/>
  <c r="CN88" i="54" s="1"/>
  <c r="CW143" i="54"/>
  <c r="O135" i="54"/>
  <c r="CQ145" i="54"/>
  <c r="CR121" i="54"/>
  <c r="Q135" i="54"/>
  <c r="CK145" i="54"/>
  <c r="CW141" i="54"/>
  <c r="CV29" i="54"/>
  <c r="CV143" i="54" s="1"/>
  <c r="CQ141" i="54"/>
  <c r="CX10" i="54"/>
  <c r="CQ143" i="54"/>
  <c r="CW83" i="54"/>
  <c r="CW86" i="54" s="1"/>
  <c r="CW88" i="54" s="1"/>
  <c r="CW139" i="54" s="1"/>
  <c r="CQ86" i="54"/>
  <c r="CR86" i="54" s="1"/>
  <c r="CO139" i="54"/>
  <c r="CL86" i="54"/>
  <c r="CG135" i="54"/>
  <c r="CG137" i="54"/>
  <c r="CI137" i="54"/>
  <c r="CI135" i="54"/>
  <c r="DA102" i="55"/>
  <c r="AH116" i="55"/>
  <c r="DL135" i="55" s="1"/>
  <c r="CX120" i="54"/>
  <c r="CW121" i="54"/>
  <c r="CW145" i="54" s="1"/>
  <c r="CV121" i="54"/>
  <c r="CX74" i="54"/>
  <c r="CV145" i="54" l="1"/>
  <c r="CM139" i="54"/>
  <c r="CM125" i="54"/>
  <c r="CN125" i="54" s="1"/>
  <c r="CV141" i="54"/>
  <c r="CX29" i="54"/>
  <c r="CX143" i="54" s="1"/>
  <c r="CV125" i="54"/>
  <c r="CV126" i="54" s="1"/>
  <c r="CV139" i="54"/>
  <c r="CW125" i="54"/>
  <c r="CW126" i="54" s="1"/>
  <c r="CX83" i="54"/>
  <c r="CX86" i="54" s="1"/>
  <c r="CX88" i="54" s="1"/>
  <c r="CX139" i="54" s="1"/>
  <c r="CM126" i="54"/>
  <c r="CN126" i="54" s="1"/>
  <c r="CQ88" i="54"/>
  <c r="CR88" i="54" s="1"/>
  <c r="CO126" i="54"/>
  <c r="CP126" i="54" s="1"/>
  <c r="CL88" i="54"/>
  <c r="CK139" i="54"/>
  <c r="CX121" i="54"/>
  <c r="CX141" i="54" l="1"/>
  <c r="CW135" i="54"/>
  <c r="CW137" i="54"/>
  <c r="CX125" i="54"/>
  <c r="CX126" i="54" s="1"/>
  <c r="CX145" i="54"/>
  <c r="CV137" i="54"/>
  <c r="CV135" i="54"/>
  <c r="CO135" i="54"/>
  <c r="CO137" i="54"/>
  <c r="CM137" i="54"/>
  <c r="CM135" i="54"/>
  <c r="CQ125" i="54"/>
  <c r="CR125" i="54" s="1"/>
  <c r="CQ139" i="54"/>
  <c r="CK126" i="54"/>
  <c r="CL126" i="54" s="1"/>
  <c r="CX137" i="54" l="1"/>
  <c r="CX135" i="54"/>
  <c r="CQ126" i="54"/>
  <c r="CR126" i="54" s="1"/>
  <c r="CK135" i="54"/>
  <c r="CK137" i="54"/>
  <c r="CW131" i="54"/>
  <c r="CW132" i="54" s="1"/>
  <c r="CW130" i="54"/>
  <c r="CQ137" i="54" l="1"/>
  <c r="CQ135" i="54"/>
  <c r="CV130" i="54" l="1"/>
  <c r="CX130" i="54" s="1"/>
  <c r="CV131" i="54" l="1"/>
  <c r="CV132" i="54" s="1"/>
  <c r="CX131" i="54" l="1"/>
  <c r="CX132" i="54" s="1"/>
</calcChain>
</file>

<file path=xl/sharedStrings.xml><?xml version="1.0" encoding="utf-8"?>
<sst xmlns="http://schemas.openxmlformats.org/spreadsheetml/2006/main" count="2938" uniqueCount="312">
  <si>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</si>
  <si>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</si>
  <si>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</si>
  <si>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</si>
  <si>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</si>
  <si>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</si>
  <si>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</si>
  <si>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</si>
  <si>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</si>
  <si>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</si>
  <si>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</si>
  <si>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</si>
  <si>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</si>
  <si>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</si>
  <si>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</si>
  <si>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</si>
  <si>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</si>
  <si>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</si>
  <si>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</si>
  <si>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</si>
  <si>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</si>
  <si>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</si>
  <si>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</si>
  <si>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</si>
  <si>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</si>
  <si>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</si>
  <si>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</si>
  <si>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</si>
  <si>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</si>
  <si>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</si>
  <si>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</si>
  <si>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</si>
  <si>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</si>
  <si>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</si>
  <si>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</si>
  <si>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</si>
  <si>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</si>
  <si>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</si>
  <si>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</si>
  <si>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</si>
  <si>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</si>
  <si>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</si>
  <si>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</si>
  <si>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</si>
  <si>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</si>
  <si>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</si>
  <si>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</si>
  <si>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</si>
  <si>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</si>
  <si>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</si>
  <si>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</si>
  <si>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</si>
  <si>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</si>
  <si>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</si>
  <si>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</si>
  <si>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</si>
  <si>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</si>
  <si>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</si>
  <si>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</si>
  <si>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</si>
  <si>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</si>
  <si>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</si>
  <si>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</si>
  <si>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</si>
  <si>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</si>
  <si>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</si>
  <si>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</si>
  <si>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</si>
  <si>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</si>
  <si>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</si>
  <si>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</si>
  <si>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</si>
  <si>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</si>
  <si>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</si>
  <si>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</si>
  <si>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</si>
  <si>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</si>
  <si>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</si>
  <si>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</si>
  <si>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</si>
  <si>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</si>
  <si>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</si>
  <si>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</si>
  <si>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</si>
  <si>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</si>
  <si>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</si>
  <si>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</si>
  <si>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</si>
  <si>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</si>
  <si>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</si>
  <si>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</si>
  <si>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</si>
  <si>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</si>
  <si>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</si>
  <si>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</si>
  <si>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</si>
  <si>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</si>
  <si>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</si>
  <si>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</si>
  <si>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</si>
  <si>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</si>
  <si>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</si>
  <si>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</si>
  <si>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</si>
  <si>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</si>
  <si>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</si>
  <si>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</si>
  <si>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</si>
  <si>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</si>
  <si>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</si>
  <si>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</si>
  <si>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</si>
  <si>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</si>
  <si>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</si>
  <si>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</si>
  <si>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</si>
  <si>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</si>
  <si>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</si>
  <si>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</si>
  <si>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</si>
  <si>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</si>
  <si>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</si>
  <si>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</si>
  <si>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</si>
  <si>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</si>
  <si>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</si>
  <si>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</si>
  <si>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</si>
  <si>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</si>
  <si>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</si>
  <si>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</si>
  <si>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</si>
  <si>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</si>
  <si>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</si>
  <si>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</si>
  <si>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</si>
  <si>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</si>
  <si>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</si>
  <si>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</si>
  <si>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</si>
  <si>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</si>
  <si>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</si>
  <si>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</si>
  <si>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</si>
  <si>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</si>
  <si>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</si>
  <si>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</si>
  <si>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</si>
  <si>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</si>
  <si>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</si>
  <si>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</si>
  <si>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</si>
  <si>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</si>
  <si>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</si>
  <si>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</si>
  <si>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</si>
  <si>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</si>
  <si>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</si>
  <si>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</si>
  <si>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</si>
  <si>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</si>
  <si>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</si>
  <si>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</si>
  <si>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</si>
  <si>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</si>
  <si>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</si>
  <si>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</si>
  <si>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</si>
  <si>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</si>
  <si>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</si>
  <si>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</si>
  <si>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</si>
  <si>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</si>
  <si>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</si>
  <si>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</si>
  <si>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</si>
  <si>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</si>
  <si>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</si>
  <si>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</si>
  <si>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</si>
  <si>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</si>
  <si>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</si>
  <si>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</si>
  <si>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</si>
  <si>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</si>
  <si>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</si>
  <si>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</si>
  <si>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Molina Non-Expansion</t>
  </si>
  <si>
    <t>Molina Expansion</t>
  </si>
  <si>
    <t>Total Molina</t>
  </si>
  <si>
    <t>Quarterly for OCT-DEC 2022</t>
  </si>
  <si>
    <t>Sentara Non-Expansion</t>
  </si>
  <si>
    <t>Sentara Expansion</t>
  </si>
  <si>
    <t>Total Sentara</t>
  </si>
  <si>
    <t>Sentara</t>
  </si>
  <si>
    <t>Total MLTSS Non-Expansion</t>
  </si>
  <si>
    <t>Total MLTSS Non-Expansion PMPM</t>
  </si>
  <si>
    <t>Total MLTSS Expansion</t>
  </si>
  <si>
    <t>Total MLTSS Expansion PMPM</t>
  </si>
  <si>
    <t>Total MLTSS Plans</t>
  </si>
  <si>
    <t>Total MLTSS PMPM</t>
  </si>
  <si>
    <t>Acute Aetna</t>
  </si>
  <si>
    <t>Acute Anthem</t>
  </si>
  <si>
    <t>Acute  Molina</t>
  </si>
  <si>
    <t>Acute  Sentara</t>
  </si>
  <si>
    <t>Acute  United</t>
  </si>
  <si>
    <t>Acute Totals for Non-Expansion and Expansion</t>
  </si>
  <si>
    <t>Total Aetna MLTSS and Acute</t>
  </si>
  <si>
    <t>Total Anthem MLTSS and Acute</t>
  </si>
  <si>
    <t>Total Molina MLTSS and Acute</t>
  </si>
  <si>
    <t>Total Sentara MLTSS and Acute</t>
  </si>
  <si>
    <t>Total United MLTSS and Acute</t>
  </si>
  <si>
    <t>Total MED &amp; FAMIS Acute Plans</t>
  </si>
  <si>
    <t>Total EXPANSION Acute Plans</t>
  </si>
  <si>
    <t>Total Acute Plans</t>
  </si>
  <si>
    <t>Total Acute Plans PMPM</t>
  </si>
  <si>
    <t>MLTSS Aetna</t>
  </si>
  <si>
    <t>MLTSS Anthem</t>
  </si>
  <si>
    <t>MLTSS Molina</t>
  </si>
  <si>
    <t>MLTSS Sentara</t>
  </si>
  <si>
    <t>MLTSS United</t>
  </si>
  <si>
    <t>MLTSS Totals for Non-Expansion and Expansion</t>
  </si>
  <si>
    <t xml:space="preserve">Total Aetna Jul-Sep Q1 </t>
  </si>
  <si>
    <t xml:space="preserve">Total Anthem Jul-Sep Q1 </t>
  </si>
  <si>
    <t xml:space="preserve">Total Molina Jul-Sep Q1 </t>
  </si>
  <si>
    <t xml:space="preserve">Total United Jul-Sep Q1 </t>
  </si>
  <si>
    <t xml:space="preserve">Total Sentara Jul-Sep Q1 </t>
  </si>
  <si>
    <t>MLTSS and Acute Combined Totals</t>
  </si>
  <si>
    <t>State Directed Payment (SDP) Revenue</t>
  </si>
  <si>
    <t>2a. Payments for IP and OP Services at Private Acute Care Hospitals</t>
  </si>
  <si>
    <t>2b. Payments for Non-State Government Owned Hospitals</t>
  </si>
  <si>
    <t>2c. Payments for State Government Nursing Facilities</t>
  </si>
  <si>
    <t>2d. Payments to Physicians Affiliated with Teaching Hospitals(EVMS/UVA/VCU)</t>
  </si>
  <si>
    <t>2e. Payments to Physicians Affiliated with Chesapeake Regional Medical Center</t>
  </si>
  <si>
    <t>2f. Payments to Physicians Affiliated with CHKD</t>
  </si>
  <si>
    <t>2g. Payments for Nursing Facility Value Based Purchasing Program</t>
  </si>
  <si>
    <t>2h. Payments to Physicians Affiliated with Valley Health</t>
  </si>
  <si>
    <t>2i. Payments to Physicians Affiliated with Riverside Health System</t>
  </si>
  <si>
    <t>2j. Payments to Physicians Affiliated with Sentara Health System</t>
  </si>
  <si>
    <t>2k. Total of State Directed Payment (SDP) Revenue</t>
  </si>
  <si>
    <t>3a. Change In unearned premium reserves &amp; reserve for rate credit -Current Yr.</t>
  </si>
  <si>
    <t>3b. Change In unearned premium reserves &amp; reserve for rate credit -Prior/Future Yrs.</t>
  </si>
  <si>
    <t>Aggregate write Ins for other health care related revenues (include details on lines 601-606)</t>
  </si>
  <si>
    <t>Aggregate write ins for other non-health care related revenues (include details on lines 701-706)</t>
  </si>
  <si>
    <t>Total revenues (lines 1c through 7)</t>
  </si>
  <si>
    <t>Consumer Directed-Personal Care</t>
  </si>
  <si>
    <t>Consumer Directed-Respite Care</t>
  </si>
  <si>
    <t>Inpatient-Maternity Kick Payment</t>
  </si>
  <si>
    <t>Inpatient-Medical/Surgery</t>
  </si>
  <si>
    <t>Inpatient-Psych</t>
  </si>
  <si>
    <t>Medicare Xover-IP</t>
  </si>
  <si>
    <t>Medicare Xover-Nursing Facility</t>
  </si>
  <si>
    <t>Medicare Xover-OP</t>
  </si>
  <si>
    <t>Medicare Xover-Physician</t>
  </si>
  <si>
    <t>Medicare Xover-Other</t>
  </si>
  <si>
    <t>Outpatient-ER</t>
  </si>
  <si>
    <t>Outpatient-Maternity</t>
  </si>
  <si>
    <t>Outpatient-Other</t>
  </si>
  <si>
    <t>Outpatient-Psych</t>
  </si>
  <si>
    <t>Personal Care Agency-Personal Care</t>
  </si>
  <si>
    <t>Personal Care Agency-Respite Care</t>
  </si>
  <si>
    <t>Physician-IP Mental Health</t>
  </si>
  <si>
    <t>Physician-Maternity</t>
  </si>
  <si>
    <t>Physician-OP Mental Health</t>
  </si>
  <si>
    <t>Physician-Specialist</t>
  </si>
  <si>
    <t>Physician-PCP</t>
  </si>
  <si>
    <t>Child EPSDT</t>
  </si>
  <si>
    <t>Physician-Other Practitioner</t>
  </si>
  <si>
    <t>State Directed Payment (SDP) Expenditures</t>
  </si>
  <si>
    <t>48a. Payments for IP and OP Services at Private Acute Care Hospitals</t>
  </si>
  <si>
    <t>48b. Payments for Non-State Government Owned Hospitals</t>
  </si>
  <si>
    <t>48c. Payments for State Government Nursing Facilities</t>
  </si>
  <si>
    <t>48d. Payments to Physicians Affiliated with Teaching Hospitals(EVMS/UVA/VCU)</t>
  </si>
  <si>
    <t>48e. Payments to Physicians Affiliated with Chesapeake Regional Medical Center</t>
  </si>
  <si>
    <t>48f. Payments to Physicians Affiliated with CHKD</t>
  </si>
  <si>
    <t>48g. Payments for Nursing Facility Value Based Purchasing Program</t>
  </si>
  <si>
    <t>48h. Payments to Physicians Affiliated with Valley Health</t>
  </si>
  <si>
    <t>48i. Payments to Physicians Affiliated with Riverside Health System</t>
  </si>
  <si>
    <t>48j. Payments to Physicians Affiliated with Sentara Health System</t>
  </si>
  <si>
    <t>48k. Total of State Directed Payment (SDP) Expenditures</t>
  </si>
  <si>
    <t>Aggregate write-Ins for other hospital and medical (include details on lines 4901-4906)</t>
  </si>
  <si>
    <t>Subtotal (line 9 to 50) of Medical Service Expenditures</t>
  </si>
  <si>
    <t>Reinsurance recoveries net of reinsurance premiums</t>
  </si>
  <si>
    <t>Total Medical service expenditures (51 minus 52)</t>
  </si>
  <si>
    <t>Total Other Administrative Costs (lines 62 - 81)</t>
  </si>
  <si>
    <t>Total Administrative and Claim Adjustment Expenses (line 61 and 82)</t>
  </si>
  <si>
    <t>Change in reserves for life and A&amp;H contracts</t>
  </si>
  <si>
    <t>Change in Premium Deficiency Reserve</t>
  </si>
  <si>
    <t>Total underwriting deductions (Line 53,83, and 84-85)</t>
  </si>
  <si>
    <t>Net Underwriting gain or (loss) (Line 8 less 86)</t>
  </si>
  <si>
    <t>Details of Write-Ins for other health care related revenues</t>
  </si>
  <si>
    <t>Summary of remaining Write-Ins for other health care related revenues</t>
  </si>
  <si>
    <t>Total</t>
  </si>
  <si>
    <t>Details of Write-Ins for other non-health care related revenues</t>
  </si>
  <si>
    <t>Summary of remaining Write-Ins for other non-health care related revenues</t>
  </si>
  <si>
    <t>Details of Write-Ins for other hospital and medical expenses</t>
  </si>
  <si>
    <t>Summary of remaining Write-Ins for other hospital and medical expenses</t>
  </si>
  <si>
    <t>MCO Combined Totals - Quarterly for JUL-SEP FY2026 Q1</t>
  </si>
  <si>
    <t>Quarterly for JUL-SEP FY2026</t>
  </si>
  <si>
    <t>Quarterly for OCT-DEC FY2026</t>
  </si>
  <si>
    <t>Quarterly for JAN-MAR FY2026</t>
  </si>
  <si>
    <t>Quarterly for APR-JUN FY2026</t>
  </si>
  <si>
    <t>Year to Date FY2026</t>
  </si>
  <si>
    <t>STOPPED HERE</t>
  </si>
  <si>
    <t xml:space="preserve">Humana    </t>
  </si>
  <si>
    <t>MLTSS Humana</t>
  </si>
  <si>
    <t>Acute  Humana</t>
  </si>
  <si>
    <t xml:space="preserve">Total Humana Jul-Sep Q1 </t>
  </si>
  <si>
    <t>Humana Non-Expansion</t>
  </si>
  <si>
    <t>Humana Expansion</t>
  </si>
  <si>
    <t>Total Humana</t>
  </si>
  <si>
    <t>Total Humana MLTSS and Acute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</si>
</sst>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0"/>
      <color rgb="FF0000FF"/>
      <name val="Arial"/>
      <family val="2"/>
    </font>
    <font>
      <sz val="12"/>
      <color theme="3"/>
      <name val="Calibri"/>
      <family val="2"/>
      <scheme val="minor"/>
    </font>
    <font>
      <i/>
      <sz val="8"/>
      <name val="Arial"/>
      <family val="2"/>
    </font>
    <font>
      <i/>
      <sz val="8"/>
      <color theme="4" tint="-0.499984740745262"/>
      <name val="Arial"/>
      <family val="2"/>
    </font>
    <font>
      <b/>
      <sz val="10"/>
      <color rgb="FF003399"/>
      <name val="Arial"/>
      <family val="2"/>
    </font>
    <font>
      <sz val="10"/>
      <color rgb="FF003399"/>
      <name val="Arial"/>
      <family val="2"/>
    </font>
    <font>
      <sz val="10"/>
      <color theme="3"/>
      <name val="Arial"/>
      <family val="2"/>
    </font>
    <font>
      <b/>
      <sz val="12"/>
      <color rgb="FF003399"/>
      <name val="Calibri"/>
      <family val="2"/>
      <scheme val="minor"/>
    </font>
    <font>
      <sz val="10"/>
      <name val="Calibri"/>
      <family val="2"/>
    </font>
    <font>
      <sz val="12"/>
      <name val="Calibri"/>
      <family val="2"/>
    </font>
    <font>
      <b/>
      <sz val="12"/>
      <color rgb="FF0000CC"/>
      <name val="Calibri"/>
      <family val="2"/>
    </font>
    <font>
      <sz val="12"/>
      <color rgb="FF0000FF"/>
      <name val="Calibri"/>
      <family val="2"/>
    </font>
    <font>
      <b/>
      <sz val="12"/>
      <color rgb="FF0000FF"/>
      <name val="Calibri"/>
      <family val="2"/>
    </font>
    <font>
      <b/>
      <sz val="12"/>
      <color theme="3"/>
      <name val="Calibri"/>
      <family val="2"/>
    </font>
    <font>
      <sz val="12"/>
      <color theme="3"/>
      <name val="Calibri"/>
      <family val="2"/>
    </font>
    <font>
      <b/>
      <u/>
      <sz val="12"/>
      <name val="Calibri"/>
      <family val="2"/>
    </font>
    <font>
      <b/>
      <sz val="12"/>
      <name val="Calibri"/>
      <family val="2"/>
    </font>
    <font>
      <sz val="12"/>
      <color theme="4" tint="-0.49998474074526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u/>
      <sz val="12"/>
      <color theme="1"/>
      <name val="Calibri"/>
      <family val="2"/>
    </font>
    <font>
      <b/>
      <u/>
      <sz val="12"/>
      <color theme="1"/>
      <name val="Calibri"/>
      <family val="2"/>
    </font>
  </fonts>
  <fills count="24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rgb="FFFFFFEB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707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1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0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2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1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1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35" xfId="0" applyFont="1" applyBorder="1"/>
    <xf numFmtId="0" fontId="20" fillId="0" borderId="36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38" xfId="0" applyNumberFormat="1" applyFont="1" applyFill="1" applyBorder="1" applyAlignment="1" applyProtection="1">
      <alignment horizontal="center"/>
      <protection hidden="1"/>
    </xf>
    <xf numFmtId="167" fontId="21" fillId="0" borderId="39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37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0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1" xfId="0" applyFont="1" applyFill="1" applyBorder="1"/>
    <xf numFmtId="164" fontId="4" fillId="19" borderId="41" xfId="71" applyNumberFormat="1" applyFont="1" applyFill="1" applyBorder="1" applyAlignment="1">
      <alignment horizontal="center"/>
    </xf>
    <xf numFmtId="164" fontId="0" fillId="19" borderId="41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1" xfId="0" applyNumberFormat="1" applyFont="1" applyFill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0" fontId="0" fillId="14" borderId="42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4" xfId="0" applyNumberFormat="1" applyFont="1" applyBorder="1" applyAlignment="1">
      <alignment horizontal="center"/>
    </xf>
    <xf numFmtId="167" fontId="21" fillId="0" borderId="42" xfId="0" applyNumberFormat="1" applyFont="1" applyBorder="1" applyAlignment="1" applyProtection="1">
      <alignment horizontal="center"/>
      <protection hidden="1"/>
    </xf>
    <xf numFmtId="169" fontId="21" fillId="0" borderId="13" xfId="70" applyNumberFormat="1" applyFont="1" applyBorder="1" applyAlignment="1">
      <alignment horizontal="center"/>
    </xf>
    <xf numFmtId="169" fontId="21" fillId="0" borderId="9" xfId="70" applyNumberFormat="1" applyFont="1" applyBorder="1" applyAlignment="1">
      <alignment horizontal="center"/>
    </xf>
    <xf numFmtId="0" fontId="5" fillId="0" borderId="9" xfId="0" applyFont="1" applyBorder="1"/>
    <xf numFmtId="0" fontId="4" fillId="0" borderId="9" xfId="0" applyFont="1" applyBorder="1"/>
    <xf numFmtId="0" fontId="21" fillId="10" borderId="4" xfId="0" applyFont="1" applyFill="1" applyBorder="1"/>
    <xf numFmtId="0" fontId="5" fillId="0" borderId="4" xfId="0" applyFont="1" applyBorder="1"/>
    <xf numFmtId="0" fontId="4" fillId="0" borderId="4" xfId="0" applyFont="1" applyBorder="1"/>
    <xf numFmtId="0" fontId="21" fillId="0" borderId="4" xfId="0" applyFont="1" applyBorder="1"/>
    <xf numFmtId="0" fontId="9" fillId="0" borderId="4" xfId="0" applyFont="1" applyBorder="1"/>
    <xf numFmtId="0" fontId="32" fillId="0" borderId="4" xfId="0" applyFont="1" applyBorder="1"/>
    <xf numFmtId="0" fontId="29" fillId="0" borderId="4" xfId="0" applyFont="1" applyBorder="1"/>
    <xf numFmtId="0" fontId="4" fillId="0" borderId="4" xfId="0" quotePrefix="1" applyFont="1" applyBorder="1"/>
    <xf numFmtId="0" fontId="20" fillId="0" borderId="47" xfId="0" applyFont="1" applyBorder="1"/>
    <xf numFmtId="0" fontId="21" fillId="10" borderId="8" xfId="0" applyFont="1" applyFill="1" applyBorder="1" applyAlignment="1">
      <alignment horizontal="center" vertical="center" wrapText="1"/>
    </xf>
    <xf numFmtId="167" fontId="4" fillId="0" borderId="13" xfId="0" applyNumberFormat="1" applyFont="1" applyBorder="1" applyAlignment="1" applyProtection="1">
      <alignment horizontal="center"/>
      <protection hidden="1"/>
    </xf>
    <xf numFmtId="167" fontId="18" fillId="0" borderId="13" xfId="0" applyNumberFormat="1" applyFont="1" applyBorder="1" applyAlignment="1" applyProtection="1">
      <alignment horizontal="center"/>
      <protection hidden="1"/>
    </xf>
    <xf numFmtId="167" fontId="36" fillId="20" borderId="13" xfId="0" applyNumberFormat="1" applyFont="1" applyFill="1" applyBorder="1" applyAlignment="1" applyProtection="1">
      <alignment horizontal="center"/>
      <protection hidden="1"/>
    </xf>
    <xf numFmtId="168" fontId="36" fillId="20" borderId="9" xfId="0" applyNumberFormat="1" applyFont="1" applyFill="1" applyBorder="1" applyAlignment="1" applyProtection="1">
      <alignment horizontal="center"/>
      <protection hidden="1"/>
    </xf>
    <xf numFmtId="167" fontId="36" fillId="20" borderId="9" xfId="0" applyNumberFormat="1" applyFont="1" applyFill="1" applyBorder="1" applyAlignment="1" applyProtection="1">
      <alignment horizontal="center"/>
      <protection hidden="1"/>
    </xf>
    <xf numFmtId="167" fontId="37" fillId="20" borderId="13" xfId="0" applyNumberFormat="1" applyFont="1" applyFill="1" applyBorder="1" applyAlignment="1" applyProtection="1">
      <alignment horizontal="center"/>
      <protection hidden="1"/>
    </xf>
    <xf numFmtId="168" fontId="37" fillId="20" borderId="9" xfId="0" applyNumberFormat="1" applyFont="1" applyFill="1" applyBorder="1" applyAlignment="1" applyProtection="1">
      <alignment horizontal="center"/>
      <protection hidden="1"/>
    </xf>
    <xf numFmtId="167" fontId="37" fillId="20" borderId="9" xfId="0" applyNumberFormat="1" applyFont="1" applyFill="1" applyBorder="1" applyAlignment="1" applyProtection="1">
      <alignment horizontal="center"/>
      <protection hidden="1"/>
    </xf>
    <xf numFmtId="168" fontId="37" fillId="20" borderId="14" xfId="0" applyNumberFormat="1" applyFont="1" applyFill="1" applyBorder="1" applyAlignment="1" applyProtection="1">
      <alignment horizontal="center"/>
      <protection hidden="1"/>
    </xf>
    <xf numFmtId="167" fontId="38" fillId="20" borderId="13" xfId="0" applyNumberFormat="1" applyFont="1" applyFill="1" applyBorder="1" applyAlignment="1" applyProtection="1">
      <alignment horizontal="center"/>
      <protection hidden="1"/>
    </xf>
    <xf numFmtId="167" fontId="38" fillId="20" borderId="9" xfId="0" applyNumberFormat="1" applyFont="1" applyFill="1" applyBorder="1" applyAlignment="1" applyProtection="1">
      <alignment horizontal="center"/>
      <protection hidden="1"/>
    </xf>
    <xf numFmtId="169" fontId="21" fillId="17" borderId="13" xfId="70" applyNumberFormat="1" applyFont="1" applyFill="1" applyBorder="1" applyAlignment="1" applyProtection="1">
      <alignment horizontal="center"/>
      <protection hidden="1"/>
    </xf>
    <xf numFmtId="169" fontId="21" fillId="17" borderId="9" xfId="70" applyNumberFormat="1" applyFont="1" applyFill="1" applyBorder="1" applyAlignment="1" applyProtection="1">
      <alignment horizontal="center"/>
      <protection hidden="1"/>
    </xf>
    <xf numFmtId="167" fontId="39" fillId="20" borderId="9" xfId="0" applyNumberFormat="1" applyFont="1" applyFill="1" applyBorder="1" applyAlignment="1" applyProtection="1">
      <alignment horizontal="center"/>
      <protection hidden="1"/>
    </xf>
    <xf numFmtId="167" fontId="38" fillId="20" borderId="13" xfId="0" applyNumberFormat="1" applyFont="1" applyFill="1" applyBorder="1" applyAlignment="1">
      <alignment horizontal="center"/>
    </xf>
    <xf numFmtId="167" fontId="38" fillId="20" borderId="9" xfId="0" applyNumberFormat="1" applyFont="1" applyFill="1" applyBorder="1" applyAlignment="1">
      <alignment horizontal="center"/>
    </xf>
    <xf numFmtId="167" fontId="38" fillId="20" borderId="14" xfId="0" applyNumberFormat="1" applyFont="1" applyFill="1" applyBorder="1" applyAlignment="1" applyProtection="1">
      <alignment horizontal="center"/>
      <protection hidden="1"/>
    </xf>
    <xf numFmtId="167" fontId="5" fillId="0" borderId="9" xfId="0" applyNumberFormat="1" applyFont="1" applyBorder="1" applyAlignment="1" applyProtection="1">
      <alignment horizontal="center"/>
      <protection hidden="1"/>
    </xf>
    <xf numFmtId="167" fontId="5" fillId="0" borderId="12" xfId="0" applyNumberFormat="1" applyFont="1" applyBorder="1" applyAlignment="1" applyProtection="1">
      <alignment horizontal="center"/>
      <protection hidden="1"/>
    </xf>
    <xf numFmtId="168" fontId="4" fillId="0" borderId="12" xfId="0" applyNumberFormat="1" applyFont="1" applyBorder="1" applyAlignment="1" applyProtection="1">
      <alignment horizontal="center"/>
      <protection hidden="1"/>
    </xf>
    <xf numFmtId="169" fontId="4" fillId="0" borderId="9" xfId="70" applyNumberFormat="1" applyFont="1" applyBorder="1" applyAlignment="1" applyProtection="1">
      <alignment horizontal="center"/>
      <protection hidden="1"/>
    </xf>
    <xf numFmtId="169" fontId="5" fillId="0" borderId="9" xfId="70" applyNumberFormat="1" applyFont="1" applyBorder="1" applyAlignment="1" applyProtection="1">
      <alignment horizontal="center"/>
      <protection hidden="1"/>
    </xf>
    <xf numFmtId="168" fontId="33" fillId="17" borderId="13" xfId="0" applyNumberFormat="1" applyFont="1" applyFill="1" applyBorder="1" applyAlignment="1" applyProtection="1">
      <alignment horizontal="center"/>
      <protection hidden="1"/>
    </xf>
    <xf numFmtId="168" fontId="33" fillId="17" borderId="12" xfId="0" applyNumberFormat="1" applyFont="1" applyFill="1" applyBorder="1" applyAlignment="1" applyProtection="1">
      <alignment horizontal="center"/>
      <protection hidden="1"/>
    </xf>
    <xf numFmtId="168" fontId="36" fillId="0" borderId="13" xfId="0" applyNumberFormat="1" applyFont="1" applyBorder="1" applyAlignment="1" applyProtection="1">
      <alignment horizontal="center"/>
      <protection hidden="1"/>
    </xf>
    <xf numFmtId="168" fontId="36" fillId="0" borderId="9" xfId="0" applyNumberFormat="1" applyFont="1" applyBorder="1" applyAlignment="1" applyProtection="1">
      <alignment horizontal="center"/>
      <protection hidden="1"/>
    </xf>
    <xf numFmtId="168" fontId="37" fillId="0" borderId="9" xfId="0" applyNumberFormat="1" applyFont="1" applyBorder="1" applyAlignment="1" applyProtection="1">
      <alignment horizontal="center"/>
      <protection hidden="1"/>
    </xf>
    <xf numFmtId="167" fontId="38" fillId="0" borderId="13" xfId="0" applyNumberFormat="1" applyFont="1" applyBorder="1" applyAlignment="1" applyProtection="1">
      <alignment horizontal="center"/>
      <protection hidden="1"/>
    </xf>
    <xf numFmtId="167" fontId="38" fillId="0" borderId="9" xfId="0" applyNumberFormat="1" applyFont="1" applyBorder="1" applyAlignment="1" applyProtection="1">
      <alignment horizontal="center"/>
      <protection hidden="1"/>
    </xf>
    <xf numFmtId="168" fontId="38" fillId="0" borderId="9" xfId="0" applyNumberFormat="1" applyFont="1" applyBorder="1" applyAlignment="1" applyProtection="1">
      <alignment horizontal="center"/>
      <protection hidden="1"/>
    </xf>
    <xf numFmtId="168" fontId="40" fillId="0" borderId="14" xfId="0" applyNumberFormat="1" applyFont="1" applyBorder="1" applyAlignment="1" applyProtection="1">
      <alignment horizontal="center"/>
      <protection hidden="1"/>
    </xf>
    <xf numFmtId="168" fontId="18" fillId="0" borderId="4" xfId="0" applyNumberFormat="1" applyFont="1" applyBorder="1" applyAlignment="1" applyProtection="1">
      <alignment horizontal="center"/>
      <protection hidden="1"/>
    </xf>
    <xf numFmtId="169" fontId="4" fillId="0" borderId="4" xfId="70" applyNumberFormat="1" applyFont="1" applyBorder="1" applyAlignment="1" applyProtection="1">
      <alignment horizontal="center"/>
      <protection hidden="1"/>
    </xf>
    <xf numFmtId="0" fontId="0" fillId="0" borderId="9" xfId="0" applyBorder="1"/>
    <xf numFmtId="167" fontId="4" fillId="0" borderId="4" xfId="0" applyNumberFormat="1" applyFont="1" applyBorder="1" applyAlignment="1" applyProtection="1">
      <alignment horizontal="center"/>
      <protection hidden="1"/>
    </xf>
    <xf numFmtId="167" fontId="39" fillId="20" borderId="4" xfId="0" applyNumberFormat="1" applyFont="1" applyFill="1" applyBorder="1" applyAlignment="1" applyProtection="1">
      <alignment horizontal="center"/>
      <protection hidden="1"/>
    </xf>
    <xf numFmtId="168" fontId="36" fillId="20" borderId="4" xfId="0" applyNumberFormat="1" applyFont="1" applyFill="1" applyBorder="1" applyAlignment="1" applyProtection="1">
      <alignment horizontal="center"/>
      <protection hidden="1"/>
    </xf>
    <xf numFmtId="168" fontId="4" fillId="0" borderId="4" xfId="0" applyNumberFormat="1" applyFont="1" applyBorder="1" applyAlignment="1" applyProtection="1">
      <alignment horizontal="center"/>
      <protection hidden="1"/>
    </xf>
    <xf numFmtId="168" fontId="35" fillId="0" borderId="4" xfId="0" applyNumberFormat="1" applyFont="1" applyBorder="1" applyAlignment="1" applyProtection="1">
      <alignment horizontal="center"/>
      <protection hidden="1"/>
    </xf>
    <xf numFmtId="0" fontId="20" fillId="0" borderId="34" xfId="0" applyFont="1" applyBorder="1"/>
    <xf numFmtId="0" fontId="21" fillId="16" borderId="10" xfId="0" applyFont="1" applyFill="1" applyBorder="1" applyAlignment="1">
      <alignment horizontal="center" vertical="center" wrapText="1"/>
    </xf>
    <xf numFmtId="167" fontId="21" fillId="17" borderId="31" xfId="0" applyNumberFormat="1" applyFont="1" applyFill="1" applyBorder="1" applyAlignment="1">
      <alignment horizontal="center"/>
    </xf>
    <xf numFmtId="167" fontId="21" fillId="17" borderId="14" xfId="0" applyNumberFormat="1" applyFont="1" applyFill="1" applyBorder="1" applyAlignment="1" applyProtection="1">
      <alignment horizontal="center"/>
      <protection hidden="1"/>
    </xf>
    <xf numFmtId="167" fontId="33" fillId="17" borderId="14" xfId="0" applyNumberFormat="1" applyFont="1" applyFill="1" applyBorder="1" applyAlignment="1" applyProtection="1">
      <alignment horizontal="center"/>
      <protection hidden="1"/>
    </xf>
    <xf numFmtId="168" fontId="21" fillId="17" borderId="14" xfId="0" applyNumberFormat="1" applyFont="1" applyFill="1" applyBorder="1" applyAlignment="1" applyProtection="1">
      <alignment horizontal="center"/>
      <protection hidden="1"/>
    </xf>
    <xf numFmtId="167" fontId="33" fillId="17" borderId="21" xfId="0" applyNumberFormat="1" applyFont="1" applyFill="1" applyBorder="1" applyAlignment="1" applyProtection="1">
      <alignment horizontal="center"/>
      <protection hidden="1"/>
    </xf>
    <xf numFmtId="169" fontId="21" fillId="17" borderId="14" xfId="70" applyNumberFormat="1" applyFont="1" applyFill="1" applyBorder="1" applyAlignment="1" applyProtection="1">
      <alignment horizontal="center"/>
      <protection hidden="1"/>
    </xf>
    <xf numFmtId="168" fontId="33" fillId="17" borderId="21" xfId="0" applyNumberFormat="1" applyFont="1" applyFill="1" applyBorder="1" applyAlignment="1" applyProtection="1">
      <alignment horizontal="center"/>
      <protection hidden="1"/>
    </xf>
    <xf numFmtId="167" fontId="33" fillId="17" borderId="15" xfId="0" applyNumberFormat="1" applyFont="1" applyFill="1" applyBorder="1" applyAlignment="1" applyProtection="1">
      <alignment horizontal="center"/>
      <protection hidden="1"/>
    </xf>
    <xf numFmtId="167" fontId="33" fillId="17" borderId="48" xfId="0" applyNumberFormat="1" applyFont="1" applyFill="1" applyBorder="1" applyAlignment="1" applyProtection="1">
      <alignment horizontal="center"/>
      <protection hidden="1"/>
    </xf>
    <xf numFmtId="167" fontId="33" fillId="17" borderId="49" xfId="0" applyNumberFormat="1" applyFont="1" applyFill="1" applyBorder="1" applyAlignment="1" applyProtection="1">
      <alignment horizontal="center"/>
      <protection hidden="1"/>
    </xf>
    <xf numFmtId="167" fontId="33" fillId="17" borderId="23" xfId="0" applyNumberFormat="1" applyFont="1" applyFill="1" applyBorder="1" applyAlignment="1" applyProtection="1">
      <alignment horizontal="center"/>
      <protection hidden="1"/>
    </xf>
    <xf numFmtId="167" fontId="33" fillId="17" borderId="50" xfId="0" applyNumberFormat="1" applyFont="1" applyFill="1" applyBorder="1" applyAlignment="1" applyProtection="1">
      <alignment horizontal="center"/>
      <protection hidden="1"/>
    </xf>
    <xf numFmtId="167" fontId="33" fillId="17" borderId="36" xfId="0" applyNumberFormat="1" applyFont="1" applyFill="1" applyBorder="1" applyAlignment="1" applyProtection="1">
      <alignment horizontal="center"/>
      <protection hidden="1"/>
    </xf>
    <xf numFmtId="0" fontId="0" fillId="0" borderId="4" xfId="0" applyBorder="1"/>
    <xf numFmtId="0" fontId="0" fillId="0" borderId="13" xfId="0" applyBorder="1"/>
    <xf numFmtId="0" fontId="0" fillId="0" borderId="14" xfId="0" applyBorder="1"/>
    <xf numFmtId="0" fontId="4" fillId="0" borderId="13" xfId="0" applyFont="1" applyBorder="1"/>
    <xf numFmtId="0" fontId="9" fillId="0" borderId="9" xfId="0" applyFont="1" applyBorder="1"/>
    <xf numFmtId="0" fontId="4" fillId="0" borderId="15" xfId="0" applyFont="1" applyBorder="1"/>
    <xf numFmtId="0" fontId="4" fillId="21" borderId="16" xfId="0" applyFont="1" applyFill="1" applyBorder="1"/>
    <xf numFmtId="164" fontId="36" fillId="21" borderId="16" xfId="58" applyNumberFormat="1" applyFont="1" applyFill="1" applyBorder="1" applyAlignment="1" applyProtection="1">
      <alignment horizontal="center"/>
      <protection hidden="1"/>
    </xf>
    <xf numFmtId="167" fontId="34" fillId="21" borderId="16" xfId="0" applyNumberFormat="1" applyFont="1" applyFill="1" applyBorder="1" applyAlignment="1" applyProtection="1">
      <alignment horizontal="center"/>
      <protection hidden="1"/>
    </xf>
    <xf numFmtId="167" fontId="35" fillId="21" borderId="16" xfId="0" applyNumberFormat="1" applyFont="1" applyFill="1" applyBorder="1" applyAlignment="1" applyProtection="1">
      <alignment horizontal="center"/>
      <protection hidden="1"/>
    </xf>
    <xf numFmtId="0" fontId="41" fillId="0" borderId="0" xfId="0" applyFont="1"/>
    <xf numFmtId="164" fontId="42" fillId="0" borderId="0" xfId="0" applyNumberFormat="1" applyFont="1"/>
    <xf numFmtId="0" fontId="42" fillId="0" borderId="0" xfId="0" applyFont="1"/>
    <xf numFmtId="3" fontId="36" fillId="0" borderId="9" xfId="0" applyNumberFormat="1" applyFont="1" applyBorder="1" applyAlignment="1" applyProtection="1">
      <alignment horizontal="center"/>
      <protection hidden="1"/>
    </xf>
    <xf numFmtId="164" fontId="36" fillId="0" borderId="9" xfId="58" applyNumberFormat="1" applyFont="1" applyFill="1" applyBorder="1" applyAlignment="1" applyProtection="1">
      <alignment horizontal="center"/>
      <protection hidden="1"/>
    </xf>
    <xf numFmtId="164" fontId="36" fillId="0" borderId="9" xfId="0" applyNumberFormat="1" applyFont="1" applyBorder="1" applyAlignment="1" applyProtection="1">
      <alignment horizontal="center"/>
      <protection hidden="1"/>
    </xf>
    <xf numFmtId="167" fontId="36" fillId="0" borderId="9" xfId="0" applyNumberFormat="1" applyFont="1" applyBorder="1" applyAlignment="1" applyProtection="1">
      <alignment horizontal="center"/>
      <protection hidden="1"/>
    </xf>
    <xf numFmtId="167" fontId="18" fillId="0" borderId="22" xfId="0" applyNumberFormat="1" applyFont="1" applyBorder="1" applyAlignment="1" applyProtection="1">
      <alignment horizontal="center"/>
      <protection hidden="1"/>
    </xf>
    <xf numFmtId="0" fontId="0" fillId="0" borderId="2" xfId="0" applyBorder="1"/>
    <xf numFmtId="0" fontId="0" fillId="0" borderId="37" xfId="0" applyBorder="1"/>
    <xf numFmtId="167" fontId="33" fillId="17" borderId="22" xfId="0" applyNumberFormat="1" applyFont="1" applyFill="1" applyBorder="1" applyAlignment="1" applyProtection="1">
      <alignment horizontal="center"/>
      <protection hidden="1"/>
    </xf>
    <xf numFmtId="167" fontId="33" fillId="17" borderId="51" xfId="0" applyNumberFormat="1" applyFont="1" applyFill="1" applyBorder="1" applyAlignment="1" applyProtection="1">
      <alignment horizontal="center"/>
      <protection hidden="1"/>
    </xf>
    <xf numFmtId="167" fontId="33" fillId="17" borderId="52" xfId="0" applyNumberFormat="1" applyFont="1" applyFill="1" applyBorder="1" applyAlignment="1" applyProtection="1">
      <alignment horizontal="center"/>
      <protection hidden="1"/>
    </xf>
    <xf numFmtId="0" fontId="4" fillId="0" borderId="23" xfId="0" applyFont="1" applyBorder="1"/>
    <xf numFmtId="0" fontId="9" fillId="0" borderId="3" xfId="0" applyFont="1" applyBorder="1"/>
    <xf numFmtId="3" fontId="36" fillId="0" borderId="3" xfId="0" applyNumberFormat="1" applyFont="1" applyBorder="1" applyAlignment="1" applyProtection="1">
      <alignment horizontal="center"/>
      <protection hidden="1"/>
    </xf>
    <xf numFmtId="0" fontId="5" fillId="0" borderId="2" xfId="0" applyFont="1" applyBorder="1"/>
    <xf numFmtId="167" fontId="43" fillId="0" borderId="22" xfId="0" applyNumberFormat="1" applyFont="1" applyBorder="1" applyAlignment="1" applyProtection="1">
      <alignment horizontal="center"/>
      <protection hidden="1"/>
    </xf>
    <xf numFmtId="0" fontId="4" fillId="20" borderId="9" xfId="0" applyFont="1" applyFill="1" applyBorder="1"/>
    <xf numFmtId="0" fontId="5" fillId="20" borderId="4" xfId="0" applyFont="1" applyFill="1" applyBorder="1"/>
    <xf numFmtId="167" fontId="31" fillId="20" borderId="15" xfId="0" applyNumberFormat="1" applyFont="1" applyFill="1" applyBorder="1" applyAlignment="1" applyProtection="1">
      <alignment horizontal="center"/>
      <protection hidden="1"/>
    </xf>
    <xf numFmtId="167" fontId="31" fillId="20" borderId="16" xfId="0" applyNumberFormat="1" applyFont="1" applyFill="1" applyBorder="1" applyAlignment="1" applyProtection="1">
      <alignment horizontal="center"/>
      <protection hidden="1"/>
    </xf>
    <xf numFmtId="167" fontId="31" fillId="20" borderId="46" xfId="0" applyNumberFormat="1" applyFont="1" applyFill="1" applyBorder="1" applyAlignment="1" applyProtection="1">
      <alignment horizontal="center"/>
      <protection hidden="1"/>
    </xf>
    <xf numFmtId="0" fontId="4" fillId="20" borderId="4" xfId="0" applyFont="1" applyFill="1" applyBorder="1"/>
    <xf numFmtId="167" fontId="18" fillId="20" borderId="43" xfId="0" applyNumberFormat="1" applyFont="1" applyFill="1" applyBorder="1" applyAlignment="1" applyProtection="1">
      <alignment horizontal="center"/>
      <protection hidden="1"/>
    </xf>
    <xf numFmtId="0" fontId="0" fillId="20" borderId="44" xfId="0" applyFill="1" applyBorder="1"/>
    <xf numFmtId="0" fontId="0" fillId="20" borderId="45" xfId="0" applyFill="1" applyBorder="1"/>
    <xf numFmtId="167" fontId="18" fillId="20" borderId="13" xfId="0" applyNumberFormat="1" applyFont="1" applyFill="1" applyBorder="1" applyAlignment="1" applyProtection="1">
      <alignment horizontal="center"/>
      <protection hidden="1"/>
    </xf>
    <xf numFmtId="0" fontId="0" fillId="20" borderId="9" xfId="0" applyFill="1" applyBorder="1"/>
    <xf numFmtId="0" fontId="0" fillId="20" borderId="14" xfId="0" applyFill="1" applyBorder="1"/>
    <xf numFmtId="167" fontId="43" fillId="20" borderId="13" xfId="0" applyNumberFormat="1" applyFont="1" applyFill="1" applyBorder="1" applyAlignment="1" applyProtection="1">
      <alignment horizontal="center"/>
      <protection hidden="1"/>
    </xf>
    <xf numFmtId="167" fontId="43" fillId="20" borderId="9" xfId="0" applyNumberFormat="1" applyFont="1" applyFill="1" applyBorder="1"/>
    <xf numFmtId="167" fontId="43" fillId="20" borderId="22" xfId="0" applyNumberFormat="1" applyFont="1" applyFill="1" applyBorder="1" applyAlignment="1" applyProtection="1">
      <alignment horizontal="center"/>
      <protection hidden="1"/>
    </xf>
    <xf numFmtId="0" fontId="0" fillId="20" borderId="2" xfId="0" applyFill="1" applyBorder="1"/>
    <xf numFmtId="167" fontId="43" fillId="20" borderId="2" xfId="0" applyNumberFormat="1" applyFont="1" applyFill="1" applyBorder="1"/>
    <xf numFmtId="0" fontId="0" fillId="20" borderId="37" xfId="0" applyFill="1" applyBorder="1"/>
    <xf numFmtId="0" fontId="4" fillId="20" borderId="2" xfId="0" applyFont="1" applyFill="1" applyBorder="1"/>
    <xf numFmtId="0" fontId="4" fillId="20" borderId="38" xfId="0" applyFont="1" applyFill="1" applyBorder="1"/>
    <xf numFmtId="167" fontId="18" fillId="20" borderId="22" xfId="0" applyNumberFormat="1" applyFont="1" applyFill="1" applyBorder="1" applyAlignment="1" applyProtection="1">
      <alignment horizontal="center"/>
      <protection hidden="1"/>
    </xf>
    <xf numFmtId="0" fontId="5" fillId="20" borderId="2" xfId="0" applyFont="1" applyFill="1" applyBorder="1"/>
    <xf numFmtId="0" fontId="4" fillId="21" borderId="16" xfId="0" applyFont="1" applyFill="1" applyBorder="1" applyAlignment="1" applyProtection="1">
      <alignment horizontal="center"/>
      <protection hidden="1"/>
    </xf>
    <xf numFmtId="0" fontId="43" fillId="0" borderId="22" xfId="0" applyFont="1" applyBorder="1" applyAlignment="1" applyProtection="1">
      <alignment horizontal="center"/>
      <protection hidden="1"/>
    </xf>
    <xf numFmtId="0" fontId="43" fillId="0" borderId="2" xfId="0" applyFont="1" applyBorder="1"/>
    <xf numFmtId="0" fontId="39" fillId="20" borderId="9" xfId="0" applyFont="1" applyFill="1" applyBorder="1" applyAlignment="1" applyProtection="1">
      <alignment horizontal="center"/>
      <protection hidden="1"/>
    </xf>
    <xf numFmtId="168" fontId="39" fillId="20" borderId="9" xfId="0" applyNumberFormat="1" applyFont="1" applyFill="1" applyBorder="1" applyAlignment="1" applyProtection="1">
      <alignment horizontal="center"/>
      <protection hidden="1"/>
    </xf>
    <xf numFmtId="167" fontId="45" fillId="0" borderId="9" xfId="0" applyNumberFormat="1" applyFont="1" applyBorder="1" applyAlignment="1" applyProtection="1">
      <alignment horizontal="center"/>
      <protection hidden="1"/>
    </xf>
    <xf numFmtId="168" fontId="45" fillId="0" borderId="9" xfId="0" applyNumberFormat="1" applyFont="1" applyBorder="1" applyAlignment="1" applyProtection="1">
      <alignment horizontal="center"/>
      <protection hidden="1"/>
    </xf>
    <xf numFmtId="168" fontId="39" fillId="20" borderId="4" xfId="0" applyNumberFormat="1" applyFont="1" applyFill="1" applyBorder="1" applyAlignment="1" applyProtection="1">
      <alignment horizontal="center"/>
      <protection hidden="1"/>
    </xf>
    <xf numFmtId="167" fontId="43" fillId="0" borderId="53" xfId="0" applyNumberFormat="1" applyFont="1" applyBorder="1" applyAlignment="1" applyProtection="1">
      <alignment horizontal="center"/>
      <protection hidden="1"/>
    </xf>
    <xf numFmtId="0" fontId="0" fillId="0" borderId="54" xfId="0" applyBorder="1"/>
    <xf numFmtId="167" fontId="43" fillId="0" borderId="54" xfId="0" applyNumberFormat="1" applyFont="1" applyBorder="1"/>
    <xf numFmtId="167" fontId="44" fillId="0" borderId="54" xfId="0" applyNumberFormat="1" applyFont="1" applyBorder="1"/>
    <xf numFmtId="0" fontId="0" fillId="0" borderId="55" xfId="0" applyBorder="1"/>
    <xf numFmtId="168" fontId="31" fillId="0" borderId="37" xfId="0" applyNumberFormat="1" applyFont="1" applyBorder="1" applyAlignment="1" applyProtection="1">
      <alignment horizontal="center"/>
      <protection hidden="1"/>
    </xf>
    <xf numFmtId="168" fontId="31" fillId="0" borderId="38" xfId="0" applyNumberFormat="1" applyFont="1" applyBorder="1" applyAlignment="1" applyProtection="1">
      <alignment horizontal="center"/>
      <protection hidden="1"/>
    </xf>
    <xf numFmtId="0" fontId="21" fillId="10" borderId="47" xfId="0" applyFont="1" applyFill="1" applyBorder="1"/>
    <xf numFmtId="0" fontId="21" fillId="10" borderId="57" xfId="0" applyFont="1" applyFill="1" applyBorder="1"/>
    <xf numFmtId="0" fontId="21" fillId="15" borderId="43" xfId="0" applyFont="1" applyFill="1" applyBorder="1" applyAlignment="1">
      <alignment horizontal="center" vertical="center" wrapText="1"/>
    </xf>
    <xf numFmtId="0" fontId="21" fillId="15" borderId="44" xfId="0" applyFont="1" applyFill="1" applyBorder="1" applyAlignment="1">
      <alignment horizontal="center" vertical="center" wrapText="1"/>
    </xf>
    <xf numFmtId="0" fontId="21" fillId="15" borderId="45" xfId="0" applyFont="1" applyFill="1" applyBorder="1" applyAlignment="1">
      <alignment horizontal="center" vertical="center" wrapText="1"/>
    </xf>
    <xf numFmtId="0" fontId="5" fillId="0" borderId="42" xfId="0" applyFont="1" applyBorder="1"/>
    <xf numFmtId="0" fontId="4" fillId="0" borderId="42" xfId="0" applyFont="1" applyBorder="1"/>
    <xf numFmtId="0" fontId="5" fillId="0" borderId="13" xfId="0" applyFont="1" applyBorder="1"/>
    <xf numFmtId="0" fontId="29" fillId="18" borderId="6" xfId="0" applyFont="1" applyFill="1" applyBorder="1"/>
    <xf numFmtId="0" fontId="21" fillId="18" borderId="7" xfId="0" applyFont="1" applyFill="1" applyBorder="1"/>
    <xf numFmtId="0" fontId="21" fillId="0" borderId="13" xfId="0" applyFont="1" applyBorder="1" applyAlignment="1" applyProtection="1">
      <alignment horizontal="center"/>
      <protection hidden="1"/>
    </xf>
    <xf numFmtId="0" fontId="31" fillId="0" borderId="2" xfId="0" applyFont="1" applyBorder="1" applyAlignment="1" applyProtection="1">
      <alignment horizontal="center"/>
      <protection hidden="1"/>
    </xf>
    <xf numFmtId="0" fontId="21" fillId="0" borderId="9" xfId="0" applyFont="1" applyBorder="1" applyAlignment="1" applyProtection="1">
      <alignment horizontal="center"/>
      <protection hidden="1"/>
    </xf>
    <xf numFmtId="0" fontId="31" fillId="0" borderId="14" xfId="0" applyFont="1" applyBorder="1" applyAlignment="1" applyProtection="1">
      <alignment horizontal="center"/>
      <protection hidden="1"/>
    </xf>
    <xf numFmtId="0" fontId="31" fillId="0" borderId="9" xfId="0" applyFont="1" applyBorder="1" applyAlignment="1" applyProtection="1">
      <alignment horizontal="center"/>
      <protection hidden="1"/>
    </xf>
    <xf numFmtId="0" fontId="31" fillId="0" borderId="4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167" fontId="0" fillId="0" borderId="13" xfId="0" applyNumberFormat="1" applyBorder="1"/>
    <xf numFmtId="0" fontId="21" fillId="15" borderId="57" xfId="0" applyFont="1" applyFill="1" applyBorder="1" applyAlignment="1">
      <alignment horizontal="center" vertical="center" wrapText="1"/>
    </xf>
    <xf numFmtId="168" fontId="37" fillId="20" borderId="4" xfId="0" applyNumberFormat="1" applyFont="1" applyFill="1" applyBorder="1" applyAlignment="1" applyProtection="1">
      <alignment horizontal="center"/>
      <protection hidden="1"/>
    </xf>
    <xf numFmtId="167" fontId="46" fillId="0" borderId="13" xfId="0" applyNumberFormat="1" applyFont="1" applyBorder="1" applyAlignment="1" applyProtection="1">
      <alignment horizontal="center"/>
      <protection hidden="1"/>
    </xf>
    <xf numFmtId="168" fontId="46" fillId="0" borderId="9" xfId="0" applyNumberFormat="1" applyFont="1" applyBorder="1" applyAlignment="1" applyProtection="1">
      <alignment horizontal="center"/>
      <protection hidden="1"/>
    </xf>
    <xf numFmtId="167" fontId="46" fillId="0" borderId="9" xfId="0" applyNumberFormat="1" applyFont="1" applyBorder="1" applyAlignment="1" applyProtection="1">
      <alignment horizontal="center"/>
      <protection hidden="1"/>
    </xf>
    <xf numFmtId="168" fontId="46" fillId="0" borderId="4" xfId="0" applyNumberFormat="1" applyFont="1" applyBorder="1" applyAlignment="1" applyProtection="1">
      <alignment horizontal="center"/>
      <protection hidden="1"/>
    </xf>
    <xf numFmtId="0" fontId="33" fillId="17" borderId="21" xfId="0" applyFont="1" applyFill="1" applyBorder="1" applyAlignment="1" applyProtection="1">
      <alignment horizontal="center"/>
      <protection hidden="1"/>
    </xf>
    <xf numFmtId="0" fontId="33" fillId="17" borderId="12" xfId="0" applyFont="1" applyFill="1" applyBorder="1" applyAlignment="1" applyProtection="1">
      <alignment horizontal="center"/>
      <protection hidden="1"/>
    </xf>
    <xf numFmtId="0" fontId="33" fillId="17" borderId="13" xfId="0" applyFont="1" applyFill="1" applyBorder="1" applyAlignment="1" applyProtection="1">
      <alignment horizontal="center"/>
      <protection hidden="1"/>
    </xf>
    <xf numFmtId="167" fontId="21" fillId="0" borderId="3" xfId="0" applyNumberFormat="1" applyFont="1" applyBorder="1" applyAlignment="1">
      <alignment horizontal="center"/>
    </xf>
    <xf numFmtId="0" fontId="21" fillId="10" borderId="33" xfId="0" applyFont="1" applyFill="1" applyBorder="1"/>
    <xf numFmtId="0" fontId="21" fillId="10" borderId="1" xfId="0" applyFont="1" applyFill="1" applyBorder="1"/>
    <xf numFmtId="0" fontId="21" fillId="15" borderId="11" xfId="0" applyFont="1" applyFill="1" applyBorder="1" applyAlignment="1">
      <alignment horizontal="center" vertical="center" wrapText="1"/>
    </xf>
    <xf numFmtId="0" fontId="9" fillId="0" borderId="56" xfId="0" applyFont="1" applyBorder="1"/>
    <xf numFmtId="0" fontId="4" fillId="21" borderId="46" xfId="0" applyFont="1" applyFill="1" applyBorder="1"/>
    <xf numFmtId="0" fontId="21" fillId="15" borderId="10" xfId="0" applyFont="1" applyFill="1" applyBorder="1" applyAlignment="1">
      <alignment horizontal="center" vertical="center" wrapText="1"/>
    </xf>
    <xf numFmtId="1" fontId="21" fillId="0" borderId="13" xfId="0" applyNumberFormat="1" applyFont="1" applyBorder="1" applyAlignment="1" applyProtection="1">
      <alignment horizontal="center"/>
      <protection hidden="1"/>
    </xf>
    <xf numFmtId="1" fontId="21" fillId="0" borderId="9" xfId="0" applyNumberFormat="1" applyFont="1" applyBorder="1" applyAlignment="1" applyProtection="1">
      <alignment horizontal="center"/>
      <protection hidden="1"/>
    </xf>
    <xf numFmtId="1" fontId="21" fillId="0" borderId="14" xfId="0" applyNumberFormat="1" applyFont="1" applyBorder="1" applyAlignment="1" applyProtection="1">
      <alignment horizontal="center"/>
      <protection hidden="1"/>
    </xf>
    <xf numFmtId="167" fontId="31" fillId="0" borderId="42" xfId="0" applyNumberFormat="1" applyFont="1" applyBorder="1" applyAlignment="1" applyProtection="1">
      <alignment horizontal="center"/>
      <protection hidden="1"/>
    </xf>
    <xf numFmtId="167" fontId="21" fillId="0" borderId="21" xfId="0" applyNumberFormat="1" applyFont="1" applyBorder="1" applyAlignment="1" applyProtection="1">
      <alignment horizontal="center"/>
      <protection hidden="1"/>
    </xf>
    <xf numFmtId="167" fontId="38" fillId="20" borderId="42" xfId="0" applyNumberFormat="1" applyFont="1" applyFill="1" applyBorder="1" applyAlignment="1" applyProtection="1">
      <alignment horizontal="center"/>
      <protection hidden="1"/>
    </xf>
    <xf numFmtId="167" fontId="38" fillId="20" borderId="21" xfId="0" applyNumberFormat="1" applyFont="1" applyFill="1" applyBorder="1" applyAlignment="1" applyProtection="1">
      <alignment horizontal="center"/>
      <protection hidden="1"/>
    </xf>
    <xf numFmtId="168" fontId="37" fillId="20" borderId="42" xfId="0" applyNumberFormat="1" applyFont="1" applyFill="1" applyBorder="1" applyAlignment="1" applyProtection="1">
      <alignment horizontal="center"/>
      <protection hidden="1"/>
    </xf>
    <xf numFmtId="167" fontId="31" fillId="0" borderId="21" xfId="0" applyNumberFormat="1" applyFont="1" applyBorder="1" applyAlignment="1" applyProtection="1">
      <alignment horizontal="center"/>
      <protection hidden="1"/>
    </xf>
    <xf numFmtId="167" fontId="46" fillId="0" borderId="14" xfId="0" applyNumberFormat="1" applyFont="1" applyBorder="1" applyAlignment="1" applyProtection="1">
      <alignment horizontal="center"/>
      <protection hidden="1"/>
    </xf>
    <xf numFmtId="0" fontId="0" fillId="21" borderId="33" xfId="0" applyFill="1" applyBorder="1"/>
    <xf numFmtId="0" fontId="0" fillId="21" borderId="1" xfId="0" applyFill="1" applyBorder="1"/>
    <xf numFmtId="0" fontId="0" fillId="21" borderId="34" xfId="0" applyFill="1" applyBorder="1"/>
    <xf numFmtId="0" fontId="21" fillId="0" borderId="56" xfId="0" applyFont="1" applyBorder="1"/>
    <xf numFmtId="0" fontId="0" fillId="21" borderId="13" xfId="0" applyFill="1" applyBorder="1"/>
    <xf numFmtId="0" fontId="4" fillId="21" borderId="4" xfId="0" applyFont="1" applyFill="1" applyBorder="1"/>
    <xf numFmtId="0" fontId="0" fillId="21" borderId="9" xfId="0" applyFill="1" applyBorder="1"/>
    <xf numFmtId="0" fontId="0" fillId="21" borderId="4" xfId="0" applyFill="1" applyBorder="1"/>
    <xf numFmtId="0" fontId="0" fillId="21" borderId="14" xfId="0" applyFill="1" applyBorder="1"/>
    <xf numFmtId="0" fontId="47" fillId="0" borderId="0" xfId="0" applyFont="1"/>
    <xf numFmtId="167" fontId="48" fillId="0" borderId="13" xfId="0" applyNumberFormat="1" applyFont="1" applyBorder="1" applyAlignment="1">
      <alignment horizontal="center"/>
    </xf>
    <xf numFmtId="167" fontId="48" fillId="0" borderId="9" xfId="0" applyNumberFormat="1" applyFont="1" applyBorder="1" applyAlignment="1">
      <alignment horizontal="center"/>
    </xf>
    <xf numFmtId="167" fontId="48" fillId="0" borderId="4" xfId="0" applyNumberFormat="1" applyFont="1" applyBorder="1" applyAlignment="1">
      <alignment horizontal="center"/>
    </xf>
    <xf numFmtId="167" fontId="48" fillId="0" borderId="14" xfId="0" applyNumberFormat="1" applyFont="1" applyBorder="1" applyAlignment="1">
      <alignment horizontal="center"/>
    </xf>
    <xf numFmtId="167" fontId="48" fillId="17" borderId="23" xfId="0" applyNumberFormat="1" applyFont="1" applyFill="1" applyBorder="1" applyAlignment="1">
      <alignment horizontal="center"/>
    </xf>
    <xf numFmtId="167" fontId="48" fillId="17" borderId="3" xfId="0" applyNumberFormat="1" applyFont="1" applyFill="1" applyBorder="1" applyAlignment="1">
      <alignment horizontal="center"/>
    </xf>
    <xf numFmtId="167" fontId="48" fillId="17" borderId="31" xfId="0" applyNumberFormat="1" applyFont="1" applyFill="1" applyBorder="1" applyAlignment="1">
      <alignment horizontal="center"/>
    </xf>
    <xf numFmtId="0" fontId="48" fillId="8" borderId="0" xfId="0" applyFont="1" applyFill="1"/>
    <xf numFmtId="167" fontId="48" fillId="0" borderId="23" xfId="0" applyNumberFormat="1" applyFont="1" applyBorder="1" applyAlignment="1">
      <alignment horizontal="center"/>
    </xf>
    <xf numFmtId="167" fontId="48" fillId="0" borderId="3" xfId="0" applyNumberFormat="1" applyFont="1" applyBorder="1" applyAlignment="1">
      <alignment horizontal="center"/>
    </xf>
    <xf numFmtId="167" fontId="48" fillId="0" borderId="31" xfId="0" applyNumberFormat="1" applyFont="1" applyBorder="1" applyAlignment="1">
      <alignment horizontal="center"/>
    </xf>
    <xf numFmtId="0" fontId="48" fillId="0" borderId="0" xfId="0" applyFont="1"/>
    <xf numFmtId="167" fontId="48" fillId="0" borderId="13" xfId="0" applyNumberFormat="1" applyFont="1" applyBorder="1" applyAlignment="1" applyProtection="1">
      <alignment horizontal="center"/>
      <protection hidden="1"/>
    </xf>
    <xf numFmtId="167" fontId="48" fillId="0" borderId="9" xfId="0" applyNumberFormat="1" applyFont="1" applyBorder="1" applyAlignment="1" applyProtection="1">
      <alignment horizontal="center"/>
      <protection hidden="1"/>
    </xf>
    <xf numFmtId="167" fontId="48" fillId="0" borderId="4" xfId="0" applyNumberFormat="1" applyFont="1" applyBorder="1" applyAlignment="1" applyProtection="1">
      <alignment horizontal="center"/>
      <protection hidden="1"/>
    </xf>
    <xf numFmtId="167" fontId="48" fillId="0" borderId="14" xfId="0" applyNumberFormat="1" applyFont="1" applyBorder="1" applyAlignment="1" applyProtection="1">
      <alignment horizontal="center"/>
      <protection hidden="1"/>
    </xf>
    <xf numFmtId="167" fontId="48" fillId="17" borderId="13" xfId="0" applyNumberFormat="1" applyFont="1" applyFill="1" applyBorder="1" applyAlignment="1" applyProtection="1">
      <alignment horizontal="center"/>
      <protection hidden="1"/>
    </xf>
    <xf numFmtId="167" fontId="48" fillId="17" borderId="9" xfId="0" applyNumberFormat="1" applyFont="1" applyFill="1" applyBorder="1" applyAlignment="1" applyProtection="1">
      <alignment horizontal="center"/>
      <protection hidden="1"/>
    </xf>
    <xf numFmtId="167" fontId="48" fillId="17" borderId="14" xfId="0" applyNumberFormat="1" applyFont="1" applyFill="1" applyBorder="1" applyAlignment="1" applyProtection="1">
      <alignment horizontal="center"/>
      <protection hidden="1"/>
    </xf>
    <xf numFmtId="168" fontId="48" fillId="0" borderId="9" xfId="0" applyNumberFormat="1" applyFont="1" applyBorder="1" applyAlignment="1" applyProtection="1">
      <alignment horizontal="center"/>
      <protection hidden="1"/>
    </xf>
    <xf numFmtId="168" fontId="48" fillId="0" borderId="14" xfId="0" applyNumberFormat="1" applyFont="1" applyBorder="1" applyAlignment="1" applyProtection="1">
      <alignment horizontal="center"/>
      <protection hidden="1"/>
    </xf>
    <xf numFmtId="167" fontId="49" fillId="17" borderId="13" xfId="0" applyNumberFormat="1" applyFont="1" applyFill="1" applyBorder="1" applyAlignment="1" applyProtection="1">
      <alignment horizontal="center"/>
      <protection hidden="1"/>
    </xf>
    <xf numFmtId="167" fontId="49" fillId="17" borderId="9" xfId="0" applyNumberFormat="1" applyFont="1" applyFill="1" applyBorder="1" applyAlignment="1" applyProtection="1">
      <alignment horizontal="center"/>
      <protection hidden="1"/>
    </xf>
    <xf numFmtId="167" fontId="49" fillId="17" borderId="14" xfId="0" applyNumberFormat="1" applyFont="1" applyFill="1" applyBorder="1" applyAlignment="1" applyProtection="1">
      <alignment horizontal="center"/>
      <protection hidden="1"/>
    </xf>
    <xf numFmtId="167" fontId="50" fillId="0" borderId="13" xfId="0" applyNumberFormat="1" applyFont="1" applyBorder="1" applyAlignment="1" applyProtection="1">
      <alignment horizontal="center"/>
      <protection hidden="1"/>
    </xf>
    <xf numFmtId="167" fontId="50" fillId="0" borderId="9" xfId="0" applyNumberFormat="1" applyFont="1" applyBorder="1" applyAlignment="1" applyProtection="1">
      <alignment horizontal="center"/>
      <protection hidden="1"/>
    </xf>
    <xf numFmtId="168" fontId="51" fillId="0" borderId="9" xfId="0" applyNumberFormat="1" applyFont="1" applyBorder="1" applyAlignment="1" applyProtection="1">
      <alignment horizontal="center"/>
      <protection hidden="1"/>
    </xf>
    <xf numFmtId="168" fontId="50" fillId="0" borderId="9" xfId="0" applyNumberFormat="1" applyFont="1" applyBorder="1" applyAlignment="1" applyProtection="1">
      <alignment horizontal="center"/>
      <protection hidden="1"/>
    </xf>
    <xf numFmtId="168" fontId="53" fillId="0" borderId="14" xfId="0" applyNumberFormat="1" applyFont="1" applyBorder="1" applyAlignment="1" applyProtection="1">
      <alignment horizontal="center"/>
      <protection hidden="1"/>
    </xf>
    <xf numFmtId="167" fontId="52" fillId="0" borderId="13" xfId="0" applyNumberFormat="1" applyFont="1" applyBorder="1" applyAlignment="1" applyProtection="1">
      <alignment horizontal="center"/>
      <protection hidden="1"/>
    </xf>
    <xf numFmtId="167" fontId="52" fillId="0" borderId="9" xfId="0" applyNumberFormat="1" applyFont="1" applyBorder="1" applyAlignment="1" applyProtection="1">
      <alignment horizontal="center"/>
      <protection hidden="1"/>
    </xf>
    <xf numFmtId="167" fontId="48" fillId="0" borderId="42" xfId="0" applyNumberFormat="1" applyFont="1" applyBorder="1" applyAlignment="1" applyProtection="1">
      <alignment horizontal="center"/>
      <protection hidden="1"/>
    </xf>
    <xf numFmtId="167" fontId="48" fillId="0" borderId="21" xfId="0" applyNumberFormat="1" applyFont="1" applyBorder="1" applyAlignment="1" applyProtection="1">
      <alignment horizontal="center"/>
      <protection hidden="1"/>
    </xf>
    <xf numFmtId="167" fontId="50" fillId="20" borderId="13" xfId="0" applyNumberFormat="1" applyFont="1" applyFill="1" applyBorder="1" applyAlignment="1">
      <alignment horizontal="center"/>
    </xf>
    <xf numFmtId="167" fontId="50" fillId="20" borderId="9" xfId="0" applyNumberFormat="1" applyFont="1" applyFill="1" applyBorder="1" applyAlignment="1">
      <alignment horizontal="center"/>
    </xf>
    <xf numFmtId="167" fontId="50" fillId="20" borderId="13" xfId="0" applyNumberFormat="1" applyFont="1" applyFill="1" applyBorder="1" applyAlignment="1" applyProtection="1">
      <alignment horizontal="center"/>
      <protection hidden="1"/>
    </xf>
    <xf numFmtId="167" fontId="50" fillId="20" borderId="9" xfId="0" applyNumberFormat="1" applyFont="1" applyFill="1" applyBorder="1" applyAlignment="1" applyProtection="1">
      <alignment horizontal="center"/>
      <protection hidden="1"/>
    </xf>
    <xf numFmtId="167" fontId="50" fillId="20" borderId="14" xfId="0" applyNumberFormat="1" applyFont="1" applyFill="1" applyBorder="1" applyAlignment="1" applyProtection="1">
      <alignment horizontal="center"/>
      <protection hidden="1"/>
    </xf>
    <xf numFmtId="167" fontId="50" fillId="20" borderId="42" xfId="0" applyNumberFormat="1" applyFont="1" applyFill="1" applyBorder="1" applyAlignment="1" applyProtection="1">
      <alignment horizontal="center"/>
      <protection hidden="1"/>
    </xf>
    <xf numFmtId="167" fontId="50" fillId="20" borderId="21" xfId="0" applyNumberFormat="1" applyFont="1" applyFill="1" applyBorder="1" applyAlignment="1" applyProtection="1">
      <alignment horizontal="center"/>
      <protection hidden="1"/>
    </xf>
    <xf numFmtId="167" fontId="51" fillId="20" borderId="13" xfId="0" applyNumberFormat="1" applyFont="1" applyFill="1" applyBorder="1" applyAlignment="1" applyProtection="1">
      <alignment horizontal="center"/>
      <protection hidden="1"/>
    </xf>
    <xf numFmtId="167" fontId="51" fillId="20" borderId="9" xfId="0" applyNumberFormat="1" applyFont="1" applyFill="1" applyBorder="1" applyAlignment="1" applyProtection="1">
      <alignment horizontal="center"/>
      <protection hidden="1"/>
    </xf>
    <xf numFmtId="167" fontId="48" fillId="0" borderId="0" xfId="0" applyNumberFormat="1" applyFont="1"/>
    <xf numFmtId="0" fontId="48" fillId="0" borderId="9" xfId="0" applyFont="1" applyBorder="1"/>
    <xf numFmtId="0" fontId="48" fillId="0" borderId="4" xfId="0" applyFont="1" applyBorder="1"/>
    <xf numFmtId="168" fontId="48" fillId="17" borderId="13" xfId="0" applyNumberFormat="1" applyFont="1" applyFill="1" applyBorder="1" applyAlignment="1" applyProtection="1">
      <alignment horizontal="center"/>
      <protection hidden="1"/>
    </xf>
    <xf numFmtId="168" fontId="48" fillId="17" borderId="9" xfId="0" applyNumberFormat="1" applyFont="1" applyFill="1" applyBorder="1" applyAlignment="1" applyProtection="1">
      <alignment horizontal="center"/>
      <protection hidden="1"/>
    </xf>
    <xf numFmtId="168" fontId="48" fillId="17" borderId="14" xfId="0" applyNumberFormat="1" applyFont="1" applyFill="1" applyBorder="1" applyAlignment="1" applyProtection="1">
      <alignment horizontal="center"/>
      <protection hidden="1"/>
    </xf>
    <xf numFmtId="0" fontId="48" fillId="0" borderId="13" xfId="0" applyFont="1" applyBorder="1"/>
    <xf numFmtId="168" fontId="52" fillId="0" borderId="14" xfId="0" applyNumberFormat="1" applyFont="1" applyBorder="1" applyAlignment="1" applyProtection="1">
      <alignment horizontal="center"/>
      <protection hidden="1"/>
    </xf>
    <xf numFmtId="9" fontId="48" fillId="0" borderId="0" xfId="58" applyFont="1" applyBorder="1"/>
    <xf numFmtId="168" fontId="52" fillId="0" borderId="9" xfId="0" applyNumberFormat="1" applyFont="1" applyBorder="1" applyAlignment="1" applyProtection="1">
      <alignment horizontal="center"/>
      <protection hidden="1"/>
    </xf>
    <xf numFmtId="0" fontId="54" fillId="0" borderId="4" xfId="0" applyFont="1" applyBorder="1"/>
    <xf numFmtId="0" fontId="55" fillId="0" borderId="4" xfId="0" applyFont="1" applyBorder="1"/>
    <xf numFmtId="167" fontId="49" fillId="17" borderId="12" xfId="0" applyNumberFormat="1" applyFont="1" applyFill="1" applyBorder="1" applyAlignment="1" applyProtection="1">
      <alignment horizontal="center"/>
      <protection hidden="1"/>
    </xf>
    <xf numFmtId="167" fontId="49" fillId="17" borderId="21" xfId="0" applyNumberFormat="1" applyFont="1" applyFill="1" applyBorder="1" applyAlignment="1" applyProtection="1">
      <alignment horizontal="center"/>
      <protection hidden="1"/>
    </xf>
    <xf numFmtId="167" fontId="52" fillId="0" borderId="22" xfId="0" applyNumberFormat="1" applyFont="1" applyBorder="1" applyAlignment="1" applyProtection="1">
      <alignment horizontal="center"/>
      <protection hidden="1"/>
    </xf>
    <xf numFmtId="168" fontId="52" fillId="0" borderId="2" xfId="0" applyNumberFormat="1" applyFont="1" applyBorder="1" applyAlignment="1" applyProtection="1">
      <alignment horizontal="center"/>
      <protection hidden="1"/>
    </xf>
    <xf numFmtId="167" fontId="52" fillId="0" borderId="2" xfId="0" applyNumberFormat="1" applyFont="1" applyBorder="1" applyAlignment="1" applyProtection="1">
      <alignment horizontal="center"/>
      <protection hidden="1"/>
    </xf>
    <xf numFmtId="169" fontId="48" fillId="0" borderId="13" xfId="70" applyNumberFormat="1" applyFont="1" applyBorder="1" applyAlignment="1">
      <alignment horizontal="center"/>
    </xf>
    <xf numFmtId="169" fontId="48" fillId="0" borderId="9" xfId="70" applyNumberFormat="1" applyFont="1" applyBorder="1" applyAlignment="1">
      <alignment horizontal="center"/>
    </xf>
    <xf numFmtId="169" fontId="48" fillId="17" borderId="13" xfId="70" applyNumberFormat="1" applyFont="1" applyFill="1" applyBorder="1" applyAlignment="1" applyProtection="1">
      <alignment horizontal="center"/>
      <protection hidden="1"/>
    </xf>
    <xf numFmtId="169" fontId="48" fillId="17" borderId="9" xfId="70" applyNumberFormat="1" applyFont="1" applyFill="1" applyBorder="1" applyAlignment="1" applyProtection="1">
      <alignment horizontal="center"/>
      <protection hidden="1"/>
    </xf>
    <xf numFmtId="169" fontId="48" fillId="17" borderId="14" xfId="70" applyNumberFormat="1" applyFont="1" applyFill="1" applyBorder="1" applyAlignment="1" applyProtection="1">
      <alignment horizontal="center"/>
      <protection hidden="1"/>
    </xf>
    <xf numFmtId="0" fontId="52" fillId="0" borderId="14" xfId="0" applyFont="1" applyBorder="1" applyAlignment="1" applyProtection="1">
      <alignment horizontal="center"/>
      <protection hidden="1"/>
    </xf>
    <xf numFmtId="168" fontId="49" fillId="17" borderId="13" xfId="0" applyNumberFormat="1" applyFont="1" applyFill="1" applyBorder="1" applyAlignment="1" applyProtection="1">
      <alignment horizontal="center"/>
      <protection hidden="1"/>
    </xf>
    <xf numFmtId="168" fontId="49" fillId="17" borderId="12" xfId="0" applyNumberFormat="1" applyFont="1" applyFill="1" applyBorder="1" applyAlignment="1" applyProtection="1">
      <alignment horizontal="center"/>
      <protection hidden="1"/>
    </xf>
    <xf numFmtId="168" fontId="49" fillId="17" borderId="21" xfId="0" applyNumberFormat="1" applyFont="1" applyFill="1" applyBorder="1" applyAlignment="1" applyProtection="1">
      <alignment horizontal="center"/>
      <protection hidden="1"/>
    </xf>
    <xf numFmtId="168" fontId="52" fillId="0" borderId="38" xfId="0" applyNumberFormat="1" applyFont="1" applyBorder="1" applyAlignment="1" applyProtection="1">
      <alignment horizontal="center"/>
      <protection hidden="1"/>
    </xf>
    <xf numFmtId="168" fontId="52" fillId="0" borderId="37" xfId="0" applyNumberFormat="1" applyFont="1" applyBorder="1" applyAlignment="1" applyProtection="1">
      <alignment horizontal="center"/>
      <protection hidden="1"/>
    </xf>
    <xf numFmtId="0" fontId="48" fillId="0" borderId="56" xfId="0" applyFont="1" applyBorder="1"/>
    <xf numFmtId="167" fontId="49" fillId="17" borderId="22" xfId="0" applyNumberFormat="1" applyFont="1" applyFill="1" applyBorder="1" applyAlignment="1" applyProtection="1">
      <alignment horizontal="center"/>
      <protection hidden="1"/>
    </xf>
    <xf numFmtId="167" fontId="49" fillId="17" borderId="51" xfId="0" applyNumberFormat="1" applyFont="1" applyFill="1" applyBorder="1" applyAlignment="1" applyProtection="1">
      <alignment horizontal="center"/>
      <protection hidden="1"/>
    </xf>
    <xf numFmtId="167" fontId="49" fillId="17" borderId="52" xfId="0" applyNumberFormat="1" applyFont="1" applyFill="1" applyBorder="1" applyAlignment="1" applyProtection="1">
      <alignment horizontal="center"/>
      <protection hidden="1"/>
    </xf>
    <xf numFmtId="0" fontId="55" fillId="0" borderId="42" xfId="0" applyFont="1" applyBorder="1"/>
    <xf numFmtId="0" fontId="48" fillId="0" borderId="42" xfId="0" applyFont="1" applyBorder="1"/>
    <xf numFmtId="43" fontId="50" fillId="0" borderId="9" xfId="70" applyFont="1" applyBorder="1" applyAlignment="1" applyProtection="1">
      <alignment horizontal="center"/>
      <protection hidden="1"/>
    </xf>
    <xf numFmtId="43" fontId="50" fillId="20" borderId="9" xfId="70" applyFont="1" applyFill="1" applyBorder="1" applyAlignment="1" applyProtection="1">
      <alignment horizontal="center"/>
      <protection hidden="1"/>
    </xf>
    <xf numFmtId="43" fontId="48" fillId="0" borderId="4" xfId="70" applyFont="1" applyBorder="1" applyAlignment="1" applyProtection="1">
      <alignment horizontal="center"/>
      <protection hidden="1"/>
    </xf>
    <xf numFmtId="0" fontId="48" fillId="20" borderId="4" xfId="0" applyFont="1" applyFill="1" applyBorder="1"/>
    <xf numFmtId="43" fontId="50" fillId="20" borderId="4" xfId="70" applyFont="1" applyFill="1" applyBorder="1" applyAlignment="1" applyProtection="1">
      <alignment horizontal="center"/>
      <protection hidden="1"/>
    </xf>
    <xf numFmtId="0" fontId="55" fillId="0" borderId="9" xfId="0" applyFont="1" applyBorder="1"/>
    <xf numFmtId="0" fontId="55" fillId="0" borderId="13" xfId="0" applyFont="1" applyBorder="1"/>
    <xf numFmtId="168" fontId="50" fillId="20" borderId="9" xfId="0" applyNumberFormat="1" applyFont="1" applyFill="1" applyBorder="1" applyAlignment="1" applyProtection="1">
      <alignment horizontal="center"/>
      <protection hidden="1"/>
    </xf>
    <xf numFmtId="0" fontId="48" fillId="0" borderId="4" xfId="0" quotePrefix="1" applyFont="1" applyBorder="1"/>
    <xf numFmtId="43" fontId="51" fillId="0" borderId="9" xfId="70" applyFont="1" applyBorder="1" applyAlignment="1" applyProtection="1">
      <alignment horizontal="center"/>
      <protection hidden="1"/>
    </xf>
    <xf numFmtId="167" fontId="53" fillId="0" borderId="9" xfId="0" applyNumberFormat="1" applyFont="1" applyBorder="1" applyAlignment="1" applyProtection="1">
      <alignment horizontal="center"/>
      <protection hidden="1"/>
    </xf>
    <xf numFmtId="168" fontId="53" fillId="0" borderId="9" xfId="0" applyNumberFormat="1" applyFont="1" applyBorder="1" applyAlignment="1" applyProtection="1">
      <alignment horizontal="center"/>
      <protection hidden="1"/>
    </xf>
    <xf numFmtId="43" fontId="52" fillId="0" borderId="4" xfId="70" applyFont="1" applyBorder="1" applyAlignment="1" applyProtection="1">
      <alignment horizontal="center"/>
      <protection hidden="1"/>
    </xf>
    <xf numFmtId="43" fontId="51" fillId="0" borderId="4" xfId="70" applyFont="1" applyBorder="1" applyAlignment="1" applyProtection="1">
      <alignment horizontal="center"/>
      <protection hidden="1"/>
    </xf>
    <xf numFmtId="43" fontId="50" fillId="0" borderId="4" xfId="70" applyFont="1" applyBorder="1" applyAlignment="1" applyProtection="1">
      <alignment horizontal="center"/>
      <protection hidden="1"/>
    </xf>
    <xf numFmtId="169" fontId="48" fillId="0" borderId="9" xfId="70" applyNumberFormat="1" applyFont="1" applyBorder="1" applyAlignment="1" applyProtection="1">
      <alignment horizontal="center"/>
      <protection hidden="1"/>
    </xf>
    <xf numFmtId="168" fontId="51" fillId="0" borderId="13" xfId="0" applyNumberFormat="1" applyFont="1" applyBorder="1" applyAlignment="1" applyProtection="1">
      <alignment horizontal="center"/>
      <protection hidden="1"/>
    </xf>
    <xf numFmtId="0" fontId="48" fillId="21" borderId="46" xfId="0" applyFont="1" applyFill="1" applyBorder="1"/>
    <xf numFmtId="3" fontId="51" fillId="0" borderId="9" xfId="0" applyNumberFormat="1" applyFont="1" applyBorder="1" applyAlignment="1" applyProtection="1">
      <alignment horizontal="center"/>
      <protection hidden="1"/>
    </xf>
    <xf numFmtId="167" fontId="51" fillId="0" borderId="9" xfId="0" applyNumberFormat="1" applyFont="1" applyBorder="1" applyAlignment="1" applyProtection="1">
      <alignment horizontal="center"/>
      <protection hidden="1"/>
    </xf>
    <xf numFmtId="164" fontId="49" fillId="17" borderId="13" xfId="71" applyNumberFormat="1" applyFont="1" applyFill="1" applyBorder="1" applyAlignment="1" applyProtection="1">
      <alignment horizontal="center"/>
      <protection hidden="1"/>
    </xf>
    <xf numFmtId="164" fontId="49" fillId="17" borderId="12" xfId="71" applyNumberFormat="1" applyFont="1" applyFill="1" applyBorder="1" applyAlignment="1" applyProtection="1">
      <alignment horizontal="center"/>
      <protection hidden="1"/>
    </xf>
    <xf numFmtId="164" fontId="49" fillId="17" borderId="21" xfId="71" applyNumberFormat="1" applyFont="1" applyFill="1" applyBorder="1" applyAlignment="1" applyProtection="1">
      <alignment horizontal="center"/>
      <protection hidden="1"/>
    </xf>
    <xf numFmtId="164" fontId="51" fillId="0" borderId="9" xfId="71" applyNumberFormat="1" applyFont="1" applyFill="1" applyBorder="1" applyAlignment="1" applyProtection="1">
      <alignment horizontal="center"/>
      <protection hidden="1"/>
    </xf>
    <xf numFmtId="164" fontId="51" fillId="0" borderId="9" xfId="71" applyNumberFormat="1" applyFont="1" applyBorder="1" applyAlignment="1" applyProtection="1">
      <alignment horizontal="center"/>
      <protection hidden="1"/>
    </xf>
    <xf numFmtId="167" fontId="51" fillId="0" borderId="22" xfId="0" applyNumberFormat="1" applyFont="1" applyBorder="1" applyAlignment="1" applyProtection="1">
      <alignment horizontal="center"/>
      <protection hidden="1"/>
    </xf>
    <xf numFmtId="167" fontId="51" fillId="17" borderId="13" xfId="0" applyNumberFormat="1" applyFont="1" applyFill="1" applyBorder="1" applyAlignment="1" applyProtection="1">
      <alignment horizontal="center"/>
      <protection hidden="1"/>
    </xf>
    <xf numFmtId="167" fontId="51" fillId="17" borderId="12" xfId="0" applyNumberFormat="1" applyFont="1" applyFill="1" applyBorder="1" applyAlignment="1" applyProtection="1">
      <alignment horizontal="center"/>
      <protection hidden="1"/>
    </xf>
    <xf numFmtId="167" fontId="51" fillId="17" borderId="21" xfId="0" applyNumberFormat="1" applyFont="1" applyFill="1" applyBorder="1" applyAlignment="1" applyProtection="1">
      <alignment horizontal="center"/>
      <protection hidden="1"/>
    </xf>
    <xf numFmtId="164" fontId="51" fillId="17" borderId="13" xfId="71" applyNumberFormat="1" applyFont="1" applyFill="1" applyBorder="1" applyAlignment="1" applyProtection="1">
      <alignment horizontal="center"/>
      <protection hidden="1"/>
    </xf>
    <xf numFmtId="164" fontId="51" fillId="17" borderId="12" xfId="71" applyNumberFormat="1" applyFont="1" applyFill="1" applyBorder="1" applyAlignment="1" applyProtection="1">
      <alignment horizontal="center"/>
      <protection hidden="1"/>
    </xf>
    <xf numFmtId="164" fontId="51" fillId="17" borderId="21" xfId="71" applyNumberFormat="1" applyFont="1" applyFill="1" applyBorder="1" applyAlignment="1" applyProtection="1">
      <alignment horizontal="center"/>
      <protection hidden="1"/>
    </xf>
    <xf numFmtId="164" fontId="59" fillId="21" borderId="16" xfId="71" applyNumberFormat="1" applyFont="1" applyFill="1" applyBorder="1" applyAlignment="1" applyProtection="1">
      <alignment horizontal="center"/>
      <protection hidden="1"/>
    </xf>
    <xf numFmtId="164" fontId="60" fillId="21" borderId="16" xfId="71" applyNumberFormat="1" applyFont="1" applyFill="1" applyBorder="1" applyAlignment="1" applyProtection="1">
      <alignment horizontal="center"/>
      <protection hidden="1"/>
    </xf>
    <xf numFmtId="43" fontId="50" fillId="20" borderId="14" xfId="70" applyFont="1" applyFill="1" applyBorder="1" applyAlignment="1" applyProtection="1">
      <alignment horizontal="center"/>
      <protection hidden="1"/>
    </xf>
    <xf numFmtId="43" fontId="48" fillId="0" borderId="14" xfId="70" applyFont="1" applyBorder="1" applyAlignment="1" applyProtection="1">
      <alignment horizontal="center"/>
      <protection hidden="1"/>
    </xf>
    <xf numFmtId="43" fontId="51" fillId="20" borderId="14" xfId="70" applyFont="1" applyFill="1" applyBorder="1" applyAlignment="1" applyProtection="1">
      <alignment horizontal="center"/>
      <protection hidden="1"/>
    </xf>
    <xf numFmtId="43" fontId="52" fillId="0" borderId="14" xfId="70" applyFont="1" applyBorder="1" applyAlignment="1" applyProtection="1">
      <alignment horizontal="center"/>
      <protection hidden="1"/>
    </xf>
    <xf numFmtId="164" fontId="59" fillId="21" borderId="15" xfId="71" applyNumberFormat="1" applyFont="1" applyFill="1" applyBorder="1" applyAlignment="1" applyProtection="1">
      <alignment horizontal="center"/>
      <protection hidden="1"/>
    </xf>
    <xf numFmtId="164" fontId="60" fillId="21" borderId="17" xfId="71" applyNumberFormat="1" applyFont="1" applyFill="1" applyBorder="1" applyAlignment="1" applyProtection="1">
      <alignment horizontal="center"/>
      <protection hidden="1"/>
    </xf>
    <xf numFmtId="0" fontId="57" fillId="0" borderId="9" xfId="0" applyFont="1" applyBorder="1"/>
    <xf numFmtId="0" fontId="57" fillId="0" borderId="0" xfId="0" applyFont="1"/>
    <xf numFmtId="0" fontId="57" fillId="0" borderId="13" xfId="0" applyFont="1" applyBorder="1"/>
    <xf numFmtId="0" fontId="61" fillId="0" borderId="4" xfId="0" applyFont="1" applyBorder="1"/>
    <xf numFmtId="0" fontId="57" fillId="0" borderId="4" xfId="0" applyFont="1" applyBorder="1"/>
    <xf numFmtId="0" fontId="57" fillId="0" borderId="14" xfId="0" applyFont="1" applyBorder="1"/>
    <xf numFmtId="167" fontId="57" fillId="0" borderId="13" xfId="0" applyNumberFormat="1" applyFont="1" applyBorder="1" applyAlignment="1">
      <alignment horizontal="center"/>
    </xf>
    <xf numFmtId="0" fontId="61" fillId="0" borderId="56" xfId="0" applyFont="1" applyBorder="1"/>
    <xf numFmtId="0" fontId="58" fillId="0" borderId="0" xfId="0" applyFont="1"/>
    <xf numFmtId="0" fontId="58" fillId="0" borderId="13" xfId="0" applyFont="1" applyBorder="1"/>
    <xf numFmtId="0" fontId="62" fillId="0" borderId="4" xfId="0" applyFont="1" applyBorder="1"/>
    <xf numFmtId="0" fontId="58" fillId="0" borderId="9" xfId="0" applyFont="1" applyBorder="1"/>
    <xf numFmtId="0" fontId="58" fillId="0" borderId="14" xfId="0" applyFont="1" applyBorder="1"/>
    <xf numFmtId="0" fontId="57" fillId="21" borderId="13" xfId="0" applyFont="1" applyFill="1" applyBorder="1"/>
    <xf numFmtId="0" fontId="57" fillId="21" borderId="4" xfId="0" applyFont="1" applyFill="1" applyBorder="1"/>
    <xf numFmtId="0" fontId="57" fillId="21" borderId="33" xfId="0" applyFont="1" applyFill="1" applyBorder="1"/>
    <xf numFmtId="0" fontId="57" fillId="21" borderId="46" xfId="0" applyFont="1" applyFill="1" applyBorder="1"/>
    <xf numFmtId="167" fontId="51" fillId="20" borderId="9" xfId="0" applyNumberFormat="1" applyFont="1" applyFill="1" applyBorder="1" applyAlignment="1">
      <alignment horizontal="center"/>
    </xf>
    <xf numFmtId="167" fontId="51" fillId="20" borderId="13" xfId="0" applyNumberFormat="1" applyFont="1" applyFill="1" applyBorder="1" applyAlignment="1">
      <alignment horizontal="center"/>
    </xf>
    <xf numFmtId="167" fontId="51" fillId="22" borderId="13" xfId="0" applyNumberFormat="1" applyFont="1" applyFill="1" applyBorder="1" applyAlignment="1" applyProtection="1">
      <alignment horizontal="center"/>
      <protection hidden="1"/>
    </xf>
    <xf numFmtId="167" fontId="51" fillId="22" borderId="9" xfId="0" applyNumberFormat="1" applyFont="1" applyFill="1" applyBorder="1" applyAlignment="1" applyProtection="1">
      <alignment horizontal="center"/>
      <protection hidden="1"/>
    </xf>
    <xf numFmtId="43" fontId="48" fillId="20" borderId="14" xfId="70" applyFont="1" applyFill="1" applyBorder="1" applyAlignment="1" applyProtection="1">
      <alignment horizontal="center"/>
      <protection hidden="1"/>
    </xf>
    <xf numFmtId="43" fontId="56" fillId="20" borderId="14" xfId="70" applyFont="1" applyFill="1" applyBorder="1" applyAlignment="1" applyProtection="1">
      <alignment horizontal="center"/>
      <protection hidden="1"/>
    </xf>
    <xf numFmtId="0" fontId="48" fillId="23" borderId="13" xfId="0" applyFont="1" applyFill="1" applyBorder="1"/>
    <xf numFmtId="0" fontId="54" fillId="23" borderId="4" xfId="0" applyFont="1" applyFill="1" applyBorder="1"/>
    <xf numFmtId="0" fontId="48" fillId="23" borderId="4" xfId="0" applyFont="1" applyFill="1" applyBorder="1"/>
    <xf numFmtId="0" fontId="48" fillId="23" borderId="43" xfId="0" applyFont="1" applyFill="1" applyBorder="1"/>
    <xf numFmtId="0" fontId="54" fillId="23" borderId="57" xfId="0" applyFont="1" applyFill="1" applyBorder="1"/>
    <xf numFmtId="167" fontId="51" fillId="17" borderId="43" xfId="0" applyNumberFormat="1" applyFont="1" applyFill="1" applyBorder="1" applyAlignment="1" applyProtection="1">
      <alignment horizontal="center"/>
      <protection hidden="1"/>
    </xf>
    <xf numFmtId="167" fontId="51" fillId="17" borderId="62" xfId="0" applyNumberFormat="1" applyFont="1" applyFill="1" applyBorder="1" applyAlignment="1" applyProtection="1">
      <alignment horizontal="center"/>
      <protection hidden="1"/>
    </xf>
    <xf numFmtId="167" fontId="51" fillId="17" borderId="63" xfId="0" applyNumberFormat="1" applyFont="1" applyFill="1" applyBorder="1" applyAlignment="1" applyProtection="1">
      <alignment horizontal="center"/>
      <protection hidden="1"/>
    </xf>
    <xf numFmtId="3" fontId="51" fillId="0" borderId="44" xfId="0" applyNumberFormat="1" applyFont="1" applyBorder="1" applyAlignment="1" applyProtection="1">
      <alignment horizontal="center"/>
      <protection hidden="1"/>
    </xf>
    <xf numFmtId="0" fontId="50" fillId="0" borderId="19" xfId="0" applyFont="1" applyBorder="1"/>
    <xf numFmtId="0" fontId="50" fillId="0" borderId="0" xfId="0" applyFont="1"/>
    <xf numFmtId="164" fontId="50" fillId="0" borderId="0" xfId="71" applyNumberFormat="1" applyFont="1" applyBorder="1"/>
    <xf numFmtId="164" fontId="48" fillId="0" borderId="0" xfId="71" applyNumberFormat="1" applyFont="1" applyBorder="1"/>
    <xf numFmtId="0" fontId="48" fillId="21" borderId="64" xfId="0" applyFont="1" applyFill="1" applyBorder="1"/>
    <xf numFmtId="164" fontId="59" fillId="0" borderId="1" xfId="71" applyNumberFormat="1" applyFont="1" applyBorder="1"/>
    <xf numFmtId="164" fontId="59" fillId="21" borderId="17" xfId="71" applyNumberFormat="1" applyFont="1" applyFill="1" applyBorder="1" applyAlignment="1" applyProtection="1">
      <alignment horizontal="center"/>
      <protection hidden="1"/>
    </xf>
    <xf numFmtId="167" fontId="58" fillId="23" borderId="59" xfId="0" applyNumberFormat="1" applyFont="1" applyFill="1" applyBorder="1" applyAlignment="1" applyProtection="1">
      <alignment horizontal="center"/>
      <protection hidden="1"/>
    </xf>
    <xf numFmtId="0" fontId="57" fillId="23" borderId="60" xfId="0" applyFont="1" applyFill="1" applyBorder="1"/>
    <xf numFmtId="167" fontId="58" fillId="23" borderId="60" xfId="0" applyNumberFormat="1" applyFont="1" applyFill="1" applyBorder="1"/>
    <xf numFmtId="0" fontId="57" fillId="23" borderId="61" xfId="0" applyFont="1" applyFill="1" applyBorder="1"/>
    <xf numFmtId="167" fontId="58" fillId="23" borderId="22" xfId="0" applyNumberFormat="1" applyFont="1" applyFill="1" applyBorder="1" applyAlignment="1" applyProtection="1">
      <alignment horizontal="center"/>
      <protection hidden="1"/>
    </xf>
    <xf numFmtId="0" fontId="57" fillId="23" borderId="2" xfId="0" applyFont="1" applyFill="1" applyBorder="1"/>
    <xf numFmtId="0" fontId="58" fillId="23" borderId="2" xfId="0" applyFont="1" applyFill="1" applyBorder="1"/>
    <xf numFmtId="0" fontId="57" fillId="23" borderId="37" xfId="0" applyFont="1" applyFill="1" applyBorder="1"/>
    <xf numFmtId="164" fontId="57" fillId="23" borderId="37" xfId="71" applyNumberFormat="1" applyFont="1" applyFill="1" applyBorder="1"/>
    <xf numFmtId="10" fontId="58" fillId="23" borderId="22" xfId="71" applyNumberFormat="1" applyFont="1" applyFill="1" applyBorder="1" applyAlignment="1" applyProtection="1">
      <alignment horizontal="center"/>
      <protection hidden="1"/>
    </xf>
    <xf numFmtId="10" fontId="57" fillId="23" borderId="2" xfId="71" applyNumberFormat="1" applyFont="1" applyFill="1" applyBorder="1"/>
    <xf numFmtId="10" fontId="58" fillId="23" borderId="2" xfId="71" applyNumberFormat="1" applyFont="1" applyFill="1" applyBorder="1"/>
    <xf numFmtId="167" fontId="51" fillId="0" borderId="13" xfId="0" applyNumberFormat="1" applyFont="1" applyBorder="1" applyAlignment="1" applyProtection="1">
      <alignment horizontal="center"/>
      <protection hidden="1"/>
    </xf>
    <xf numFmtId="167" fontId="51" fillId="0" borderId="14" xfId="0" applyNumberFormat="1" applyFont="1" applyBorder="1" applyAlignment="1" applyProtection="1">
      <alignment horizontal="center"/>
      <protection hidden="1"/>
    </xf>
    <xf numFmtId="167" fontId="51" fillId="22" borderId="42" xfId="0" applyNumberFormat="1" applyFont="1" applyFill="1" applyBorder="1" applyAlignment="1" applyProtection="1">
      <alignment horizontal="center"/>
      <protection hidden="1"/>
    </xf>
    <xf numFmtId="167" fontId="51" fillId="22" borderId="21" xfId="0" applyNumberFormat="1" applyFont="1" applyFill="1" applyBorder="1" applyAlignment="1" applyProtection="1">
      <alignment horizontal="center"/>
      <protection hidden="1"/>
    </xf>
    <xf numFmtId="0" fontId="21" fillId="10" borderId="50" xfId="0" applyFont="1" applyFill="1" applyBorder="1" applyAlignment="1">
      <alignment horizontal="center" vertical="center" wrapText="1"/>
    </xf>
    <xf numFmtId="0" fontId="21" fillId="10" borderId="3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0" fillId="0" borderId="41" xfId="0" applyFont="1" applyBorder="1"/>
    <xf numFmtId="0" fontId="20" fillId="0" borderId="6" xfId="0" applyFont="1" applyBorder="1"/>
    <xf numFmtId="0" fontId="20" fillId="0" borderId="7" xfId="0" applyFont="1" applyBorder="1"/>
    <xf numFmtId="0" fontId="20" fillId="0" borderId="10" xfId="0" applyFont="1" applyBorder="1"/>
    <xf numFmtId="167" fontId="48" fillId="17" borderId="50" xfId="0" applyNumberFormat="1" applyFont="1" applyFill="1" applyBorder="1" applyAlignment="1">
      <alignment horizontal="center"/>
    </xf>
    <xf numFmtId="167" fontId="48" fillId="17" borderId="12" xfId="0" applyNumberFormat="1" applyFont="1" applyFill="1" applyBorder="1" applyAlignment="1" applyProtection="1">
      <alignment horizontal="center"/>
      <protection hidden="1"/>
    </xf>
    <xf numFmtId="167" fontId="50" fillId="20" borderId="12" xfId="0" applyNumberFormat="1" applyFont="1" applyFill="1" applyBorder="1" applyAlignment="1" applyProtection="1">
      <alignment horizontal="center"/>
      <protection hidden="1"/>
    </xf>
    <xf numFmtId="168" fontId="48" fillId="17" borderId="12" xfId="0" applyNumberFormat="1" applyFont="1" applyFill="1" applyBorder="1" applyAlignment="1" applyProtection="1">
      <alignment horizontal="center"/>
      <protection hidden="1"/>
    </xf>
    <xf numFmtId="169" fontId="48" fillId="17" borderId="12" xfId="70" applyNumberFormat="1" applyFont="1" applyFill="1" applyBorder="1" applyAlignment="1" applyProtection="1">
      <alignment horizontal="center"/>
      <protection hidden="1"/>
    </xf>
    <xf numFmtId="164" fontId="60" fillId="21" borderId="48" xfId="71" applyNumberFormat="1" applyFont="1" applyFill="1" applyBorder="1" applyAlignment="1" applyProtection="1">
      <alignment horizontal="center"/>
      <protection hidden="1"/>
    </xf>
    <xf numFmtId="0" fontId="20" fillId="0" borderId="42" xfId="0" applyFont="1" applyBorder="1"/>
    <xf numFmtId="0" fontId="20" fillId="0" borderId="21" xfId="0" applyFont="1" applyBorder="1"/>
    <xf numFmtId="3" fontId="51" fillId="0" borderId="57" xfId="0" applyNumberFormat="1" applyFont="1" applyBorder="1" applyAlignment="1" applyProtection="1">
      <alignment horizontal="center"/>
      <protection hidden="1"/>
    </xf>
    <xf numFmtId="3" fontId="51" fillId="0" borderId="4" xfId="0" applyNumberFormat="1" applyFont="1" applyBorder="1" applyAlignment="1" applyProtection="1">
      <alignment horizontal="center"/>
      <protection hidden="1"/>
    </xf>
    <xf numFmtId="164" fontId="51" fillId="0" borderId="4" xfId="71" applyNumberFormat="1" applyFont="1" applyFill="1" applyBorder="1" applyAlignment="1" applyProtection="1">
      <alignment horizontal="center"/>
      <protection hidden="1"/>
    </xf>
    <xf numFmtId="164" fontId="51" fillId="0" borderId="4" xfId="71" applyNumberFormat="1" applyFont="1" applyBorder="1" applyAlignment="1" applyProtection="1">
      <alignment horizontal="center"/>
      <protection hidden="1"/>
    </xf>
    <xf numFmtId="164" fontId="60" fillId="21" borderId="46" xfId="71" applyNumberFormat="1" applyFont="1" applyFill="1" applyBorder="1" applyAlignment="1" applyProtection="1">
      <alignment horizontal="center"/>
      <protection hidden="1"/>
    </xf>
    <xf numFmtId="167" fontId="49" fillId="22" borderId="12" xfId="0" applyNumberFormat="1" applyFont="1" applyFill="1" applyBorder="1" applyAlignment="1" applyProtection="1">
      <alignment horizontal="center"/>
      <protection hidden="1"/>
    </xf>
    <xf numFmtId="167" fontId="49" fillId="22" borderId="21" xfId="0" applyNumberFormat="1" applyFont="1" applyFill="1" applyBorder="1" applyAlignment="1" applyProtection="1">
      <alignment horizontal="center"/>
      <protection hidden="1"/>
    </xf>
    <xf numFmtId="43" fontId="48" fillId="20" borderId="4" xfId="70" applyFont="1" applyFill="1" applyBorder="1" applyAlignment="1" applyProtection="1">
      <alignment horizontal="center"/>
      <protection hidden="1"/>
    </xf>
    <xf numFmtId="0" fontId="57" fillId="23" borderId="65" xfId="0" applyFont="1" applyFill="1" applyBorder="1"/>
    <xf numFmtId="0" fontId="57" fillId="23" borderId="38" xfId="0" applyFont="1" applyFill="1" applyBorder="1"/>
    <xf numFmtId="164" fontId="57" fillId="23" borderId="38" xfId="71" applyNumberFormat="1" applyFont="1" applyFill="1" applyBorder="1"/>
    <xf numFmtId="167" fontId="49" fillId="22" borderId="13" xfId="0" applyNumberFormat="1" applyFont="1" applyFill="1" applyBorder="1" applyAlignment="1" applyProtection="1">
      <alignment horizontal="center"/>
      <protection hidden="1"/>
    </xf>
    <xf numFmtId="0" fontId="20" fillId="0" borderId="56" xfId="0" applyFont="1" applyBorder="1"/>
    <xf numFmtId="0" fontId="20" fillId="0" borderId="58" xfId="0" applyFont="1" applyBorder="1"/>
    <xf numFmtId="0" fontId="20" fillId="0" borderId="50" xfId="0" applyFont="1" applyBorder="1"/>
    <xf numFmtId="0" fontId="20" fillId="0" borderId="66" xfId="0" applyFont="1" applyBorder="1"/>
    <xf numFmtId="0" fontId="20" fillId="0" borderId="67" xfId="0" applyFont="1" applyBorder="1"/>
    <xf numFmtId="0" fontId="20" fillId="0" borderId="63" xfId="0" applyFont="1" applyBorder="1"/>
    <xf numFmtId="168" fontId="57" fillId="0" borderId="9" xfId="0" applyNumberFormat="1" applyFont="1" applyBorder="1" applyAlignment="1" applyProtection="1">
      <alignment horizontal="center"/>
      <protection hidden="1"/>
    </xf>
    <xf numFmtId="167" fontId="51" fillId="0" borderId="2" xfId="0" applyNumberFormat="1" applyFont="1" applyBorder="1" applyAlignment="1" applyProtection="1">
      <alignment horizontal="center"/>
      <protection hidden="1"/>
    </xf>
    <xf numFmtId="168" fontId="50" fillId="0" borderId="2" xfId="0" applyNumberFormat="1" applyFont="1" applyBorder="1" applyAlignment="1" applyProtection="1">
      <alignment horizontal="center"/>
      <protection hidden="1"/>
    </xf>
    <xf numFmtId="168" fontId="53" fillId="0" borderId="2" xfId="0" applyNumberFormat="1" applyFont="1" applyBorder="1" applyAlignment="1" applyProtection="1">
      <alignment horizontal="center"/>
      <protection hidden="1"/>
    </xf>
    <xf numFmtId="168" fontId="48" fillId="0" borderId="2" xfId="0" applyNumberFormat="1" applyFont="1" applyBorder="1" applyAlignment="1" applyProtection="1">
      <alignment horizontal="center"/>
      <protection hidden="1"/>
    </xf>
    <xf numFmtId="169" fontId="48" fillId="0" borderId="13" xfId="70" applyNumberFormat="1" applyFont="1" applyBorder="1" applyAlignment="1" applyProtection="1">
      <alignment horizontal="center"/>
      <protection hidden="1"/>
    </xf>
    <xf numFmtId="169" fontId="48" fillId="0" borderId="2" xfId="70" applyNumberFormat="1" applyFont="1" applyBorder="1" applyAlignment="1" applyProtection="1">
      <alignment horizontal="center"/>
      <protection hidden="1"/>
    </xf>
    <xf numFmtId="168" fontId="48" fillId="0" borderId="22" xfId="0" applyNumberFormat="1" applyFont="1" applyBorder="1" applyAlignment="1" applyProtection="1">
      <alignment horizontal="center"/>
      <protection hidden="1"/>
    </xf>
    <xf numFmtId="168" fontId="50" fillId="0" borderId="14" xfId="0" applyNumberFormat="1" applyFont="1" applyBorder="1" applyAlignment="1" applyProtection="1">
      <alignment horizontal="center"/>
      <protection hidden="1"/>
    </xf>
    <xf numFmtId="168" fontId="50" fillId="20" borderId="14" xfId="0" applyNumberFormat="1" applyFont="1" applyFill="1" applyBorder="1" applyAlignment="1" applyProtection="1">
      <alignment horizontal="center"/>
      <protection hidden="1"/>
    </xf>
    <xf numFmtId="0" fontId="57" fillId="21" borderId="16" xfId="0" applyFont="1" applyFill="1" applyBorder="1"/>
    <xf numFmtId="3" fontId="51" fillId="4" borderId="13" xfId="0" applyNumberFormat="1" applyFont="1" applyFill="1" applyBorder="1" applyAlignment="1" applyProtection="1">
      <alignment horizontal="center"/>
      <protection hidden="1"/>
    </xf>
    <xf numFmtId="3" fontId="51" fillId="4" borderId="9" xfId="0" applyNumberFormat="1" applyFont="1" applyFill="1" applyBorder="1" applyAlignment="1" applyProtection="1">
      <alignment horizontal="center"/>
      <protection hidden="1"/>
    </xf>
    <xf numFmtId="3" fontId="51" fillId="0" borderId="13" xfId="0" applyNumberFormat="1" applyFont="1" applyBorder="1" applyAlignment="1" applyProtection="1">
      <alignment horizontal="center"/>
      <protection hidden="1"/>
    </xf>
    <xf numFmtId="10" fontId="51" fillId="0" borderId="13" xfId="58" applyNumberFormat="1" applyFont="1" applyBorder="1" applyAlignment="1" applyProtection="1">
      <alignment horizontal="center"/>
      <protection hidden="1"/>
    </xf>
    <xf numFmtId="10" fontId="51" fillId="0" borderId="9" xfId="58" applyNumberFormat="1" applyFont="1" applyBorder="1" applyAlignment="1" applyProtection="1">
      <alignment horizontal="center"/>
      <protection hidden="1"/>
    </xf>
    <xf numFmtId="10" fontId="51" fillId="0" borderId="13" xfId="0" applyNumberFormat="1" applyFont="1" applyBorder="1" applyAlignment="1" applyProtection="1">
      <alignment horizontal="center"/>
      <protection hidden="1"/>
    </xf>
    <xf numFmtId="10" fontId="51" fillId="0" borderId="9" xfId="0" applyNumberFormat="1" applyFont="1" applyBorder="1" applyAlignment="1" applyProtection="1">
      <alignment horizontal="center"/>
      <protection hidden="1"/>
    </xf>
    <xf numFmtId="10" fontId="57" fillId="21" borderId="15" xfId="71" applyNumberFormat="1" applyFont="1" applyFill="1" applyBorder="1" applyAlignment="1">
      <alignment horizontal="center"/>
    </xf>
    <xf numFmtId="10" fontId="57" fillId="21" borderId="16" xfId="71" applyNumberFormat="1" applyFont="1" applyFill="1" applyBorder="1" applyAlignment="1">
      <alignment horizontal="center"/>
    </xf>
    <xf numFmtId="3" fontId="51" fillId="4" borderId="14" xfId="0" applyNumberFormat="1" applyFont="1" applyFill="1" applyBorder="1" applyAlignment="1" applyProtection="1">
      <alignment horizontal="center"/>
      <protection hidden="1"/>
    </xf>
    <xf numFmtId="3" fontId="51" fillId="0" borderId="14" xfId="0" applyNumberFormat="1" applyFont="1" applyBorder="1" applyAlignment="1" applyProtection="1">
      <alignment horizontal="center"/>
      <protection hidden="1"/>
    </xf>
    <xf numFmtId="10" fontId="51" fillId="0" borderId="14" xfId="58" applyNumberFormat="1" applyFont="1" applyBorder="1" applyAlignment="1" applyProtection="1">
      <alignment horizontal="center"/>
      <protection hidden="1"/>
    </xf>
    <xf numFmtId="10" fontId="51" fillId="0" borderId="14" xfId="0" applyNumberFormat="1" applyFont="1" applyBorder="1" applyAlignment="1" applyProtection="1">
      <alignment horizontal="center"/>
      <protection hidden="1"/>
    </xf>
    <xf numFmtId="10" fontId="57" fillId="21" borderId="17" xfId="71" applyNumberFormat="1" applyFont="1" applyFill="1" applyBorder="1" applyAlignment="1">
      <alignment horizontal="center"/>
    </xf>
    <xf numFmtId="167" fontId="51" fillId="20" borderId="42" xfId="0" applyNumberFormat="1" applyFont="1" applyFill="1" applyBorder="1" applyAlignment="1" applyProtection="1">
      <alignment horizontal="center"/>
      <protection hidden="1"/>
    </xf>
    <xf numFmtId="167" fontId="51" fillId="20" borderId="4" xfId="0" applyNumberFormat="1" applyFont="1" applyFill="1" applyBorder="1" applyAlignment="1" applyProtection="1">
      <alignment horizontal="center"/>
      <protection hidden="1"/>
    </xf>
    <xf numFmtId="167" fontId="51" fillId="20" borderId="14" xfId="0" applyNumberFormat="1" applyFont="1" applyFill="1" applyBorder="1" applyAlignment="1" applyProtection="1">
      <alignment horizontal="center"/>
      <protection hidden="1"/>
    </xf>
    <xf numFmtId="169" fontId="4" fillId="0" borderId="0" xfId="70" applyNumberFormat="1" applyFont="1"/>
    <xf numFmtId="169" fontId="23" fillId="0" borderId="0" xfId="70" applyNumberFormat="1" applyFont="1"/>
    <xf numFmtId="169" fontId="21" fillId="0" borderId="0" xfId="70" applyNumberFormat="1" applyFont="1"/>
    <xf numFmtId="169" fontId="20" fillId="0" borderId="0" xfId="70" applyNumberFormat="1" applyFont="1"/>
    <xf numFmtId="169" fontId="48" fillId="0" borderId="0" xfId="70" applyNumberFormat="1" applyFont="1"/>
    <xf numFmtId="169" fontId="48" fillId="0" borderId="0" xfId="70" applyNumberFormat="1" applyFont="1" applyBorder="1"/>
    <xf numFmtId="169" fontId="57" fillId="0" borderId="0" xfId="70" applyNumberFormat="1" applyFont="1"/>
    <xf numFmtId="169" fontId="58" fillId="0" borderId="0" xfId="70" applyNumberFormat="1" applyFont="1"/>
    <xf numFmtId="169" fontId="57" fillId="0" borderId="0" xfId="70" applyNumberFormat="1" applyFont="1" applyFill="1"/>
    <xf numFmtId="169" fontId="48" fillId="0" borderId="0" xfId="70" applyNumberFormat="1" applyFont="1" applyFill="1"/>
    <xf numFmtId="169" fontId="48" fillId="0" borderId="13" xfId="55" applyNumberFormat="1" applyFont="1" applyBorder="1" applyAlignment="1" applyProtection="1">
      <alignment horizontal="center"/>
      <protection hidden="1"/>
    </xf>
    <xf numFmtId="169" fontId="48" fillId="0" borderId="9" xfId="55" applyNumberFormat="1" applyFont="1" applyBorder="1" applyAlignment="1" applyProtection="1">
      <alignment horizontal="center"/>
      <protection hidden="1"/>
    </xf>
    <xf numFmtId="169" fontId="48" fillId="0" borderId="14" xfId="55" applyNumberFormat="1" applyFont="1" applyBorder="1" applyAlignment="1" applyProtection="1">
      <alignment horizontal="center"/>
      <protection hidden="1"/>
    </xf>
    <xf numFmtId="168" fontId="48" fillId="0" borderId="37" xfId="0" applyNumberFormat="1" applyFont="1" applyBorder="1" applyAlignment="1" applyProtection="1">
      <alignment horizontal="center"/>
      <protection hidden="1"/>
    </xf>
    <xf numFmtId="167" fontId="51" fillId="22" borderId="22" xfId="0" applyNumberFormat="1" applyFont="1" applyFill="1" applyBorder="1" applyAlignment="1" applyProtection="1">
      <alignment horizontal="center"/>
      <protection hidden="1"/>
    </xf>
    <xf numFmtId="167" fontId="51" fillId="22" borderId="2" xfId="0" applyNumberFormat="1" applyFont="1" applyFill="1" applyBorder="1" applyAlignment="1" applyProtection="1">
      <alignment horizontal="center"/>
      <protection hidden="1"/>
    </xf>
    <xf numFmtId="10" fontId="42" fillId="0" borderId="0" xfId="0" applyNumberFormat="1" applyFont="1"/>
    <xf numFmtId="43" fontId="50" fillId="0" borderId="14" xfId="70" applyFont="1" applyBorder="1" applyAlignment="1" applyProtection="1">
      <alignment horizontal="center"/>
      <protection hidden="1"/>
    </xf>
    <xf numFmtId="3" fontId="51" fillId="0" borderId="67" xfId="0" applyNumberFormat="1" applyFont="1" applyBorder="1" applyAlignment="1" applyProtection="1">
      <alignment horizontal="center"/>
      <protection hidden="1"/>
    </xf>
    <xf numFmtId="3" fontId="51" fillId="0" borderId="41" xfId="0" applyNumberFormat="1" applyFont="1" applyBorder="1" applyAlignment="1" applyProtection="1">
      <alignment horizontal="center"/>
      <protection hidden="1"/>
    </xf>
    <xf numFmtId="164" fontId="51" fillId="0" borderId="41" xfId="71" applyNumberFormat="1" applyFont="1" applyFill="1" applyBorder="1" applyAlignment="1" applyProtection="1">
      <alignment horizontal="center"/>
      <protection hidden="1"/>
    </xf>
    <xf numFmtId="164" fontId="51" fillId="0" borderId="41" xfId="71" applyNumberFormat="1" applyFont="1" applyBorder="1" applyAlignment="1" applyProtection="1">
      <alignment horizontal="center"/>
      <protection hidden="1"/>
    </xf>
    <xf numFmtId="164" fontId="60" fillId="21" borderId="68" xfId="71" applyNumberFormat="1" applyFont="1" applyFill="1" applyBorder="1" applyAlignment="1" applyProtection="1">
      <alignment horizontal="center"/>
      <protection hidden="1"/>
    </xf>
    <xf numFmtId="167" fontId="48" fillId="17" borderId="43" xfId="0" applyNumberFormat="1" applyFont="1" applyFill="1" applyBorder="1" applyAlignment="1">
      <alignment horizontal="center"/>
    </xf>
    <xf numFmtId="167" fontId="48" fillId="17" borderId="44" xfId="0" applyNumberFormat="1" applyFont="1" applyFill="1" applyBorder="1" applyAlignment="1">
      <alignment horizontal="center"/>
    </xf>
    <xf numFmtId="167" fontId="48" fillId="17" borderId="45" xfId="0" applyNumberFormat="1" applyFont="1" applyFill="1" applyBorder="1" applyAlignment="1">
      <alignment horizontal="center"/>
    </xf>
    <xf numFmtId="164" fontId="60" fillId="21" borderId="15" xfId="71" applyNumberFormat="1" applyFont="1" applyFill="1" applyBorder="1" applyAlignment="1" applyProtection="1">
      <alignment horizontal="center"/>
      <protection hidden="1"/>
    </xf>
    <xf numFmtId="43" fontId="53" fillId="0" borderId="14" xfId="70" applyFont="1" applyBorder="1" applyAlignment="1" applyProtection="1">
      <alignment horizontal="center"/>
      <protection hidden="1"/>
    </xf>
    <xf numFmtId="168" fontId="53" fillId="0" borderId="37" xfId="0" applyNumberFormat="1" applyFont="1" applyBorder="1" applyAlignment="1" applyProtection="1">
      <alignment horizontal="center"/>
      <protection hidden="1"/>
    </xf>
    <xf numFmtId="168" fontId="51" fillId="0" borderId="22" xfId="0" applyNumberFormat="1" applyFont="1" applyBorder="1" applyAlignment="1" applyProtection="1">
      <alignment horizontal="center"/>
      <protection hidden="1"/>
    </xf>
    <xf numFmtId="43" fontId="51" fillId="0" borderId="38" xfId="70" applyFont="1" applyBorder="1" applyAlignment="1" applyProtection="1">
      <alignment horizontal="center"/>
      <protection hidden="1"/>
    </xf>
    <xf numFmtId="168" fontId="51" fillId="0" borderId="2" xfId="0" applyNumberFormat="1" applyFont="1" applyBorder="1" applyAlignment="1" applyProtection="1">
      <alignment horizontal="center"/>
      <protection hidden="1"/>
    </xf>
    <xf numFmtId="43" fontId="52" fillId="0" borderId="37" xfId="70" applyFont="1" applyBorder="1" applyAlignment="1" applyProtection="1">
      <alignment horizontal="center"/>
      <protection hidden="1"/>
    </xf>
    <xf numFmtId="168" fontId="49" fillId="17" borderId="51" xfId="0" applyNumberFormat="1" applyFont="1" applyFill="1" applyBorder="1" applyAlignment="1" applyProtection="1">
      <alignment horizontal="center"/>
      <protection hidden="1"/>
    </xf>
    <xf numFmtId="168" fontId="49" fillId="17" borderId="52" xfId="0" applyNumberFormat="1" applyFont="1" applyFill="1" applyBorder="1" applyAlignment="1" applyProtection="1">
      <alignment horizontal="center"/>
      <protection hidden="1"/>
    </xf>
    <xf numFmtId="168" fontId="49" fillId="17" borderId="22" xfId="0" applyNumberFormat="1" applyFont="1" applyFill="1" applyBorder="1" applyAlignment="1" applyProtection="1">
      <alignment horizontal="center"/>
      <protection hidden="1"/>
    </xf>
    <xf numFmtId="43" fontId="52" fillId="0" borderId="38" xfId="70" applyFont="1" applyBorder="1" applyAlignment="1" applyProtection="1">
      <alignment horizontal="center"/>
      <protection hidden="1"/>
    </xf>
    <xf numFmtId="43" fontId="50" fillId="0" borderId="38" xfId="70" applyFont="1" applyBorder="1" applyAlignment="1" applyProtection="1">
      <alignment horizontal="center"/>
      <protection hidden="1"/>
    </xf>
    <xf numFmtId="43" fontId="53" fillId="0" borderId="37" xfId="70" applyFont="1" applyBorder="1" applyAlignment="1" applyProtection="1">
      <alignment horizontal="center"/>
      <protection hidden="1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19" xfId="0" applyFont="1" applyFill="1" applyBorder="1" applyAlignment="1">
      <alignment horizontal="center"/>
    </xf>
    <xf numFmtId="0" fontId="29" fillId="13" borderId="6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3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4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18" xfId="0" applyFont="1" applyFill="1" applyBorder="1" applyAlignment="1">
      <alignment horizontal="center" vertical="center"/>
    </xf>
    <xf numFmtId="0" fontId="29" fillId="9" borderId="19" xfId="0" applyFont="1" applyFill="1" applyBorder="1" applyAlignment="1">
      <alignment horizontal="center" vertical="center"/>
    </xf>
    <xf numFmtId="0" fontId="29" fillId="9" borderId="2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0000FF"/>
      <color rgb="FF0000CC"/>
      <color rgb="FFFF66FF"/>
      <color rgb="FFFFFFEB"/>
      <color rgb="FFBFD1E7"/>
      <color rgb="FFAEDCD7"/>
      <color rgb="FFFFFFCD"/>
      <color rgb="FFFFFF9B"/>
      <color rgb="FFFFFFF7"/>
      <color rgb="FFFF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A698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Z126" sqref="CZ126"/>
    </sheetView>
  </sheetViews>
  <sheetFormatPr defaultColWidth="9.109375" defaultRowHeight="13.2" x14ac:dyDescent="0.25"/>
  <cols>
    <col min="1" max="1" width="6.6640625" style="1" customWidth="1"/>
    <col min="2" max="2" width="67.109375" style="1" customWidth="1"/>
    <col min="3" max="3" width="16.77734375" style="1" customWidth="1"/>
    <col min="4" max="4" width="10.44140625" style="1" customWidth="1"/>
    <col min="5" max="5" width="14.5546875" style="1" customWidth="1"/>
    <col min="6" max="6" width="10.44140625" style="1" customWidth="1"/>
    <col min="7" max="7" width="16.44140625" style="1" customWidth="1"/>
    <col min="8" max="8" width="10.44140625" style="1" customWidth="1"/>
    <col min="9" max="9" width="16.33203125" style="1" bestFit="1" customWidth="1"/>
    <col min="10" max="10" width="10.109375" style="1" bestFit="1" customWidth="1"/>
    <col min="11" max="11" width="15.5546875" style="1" customWidth="1"/>
    <col min="12" max="12" width="10" style="1" customWidth="1"/>
    <col min="13" max="13" width="16.88671875" style="1" customWidth="1"/>
    <col min="14" max="14" width="10.6640625" style="1" customWidth="1"/>
    <col min="15" max="15" width="16.77734375" style="1" customWidth="1"/>
    <col min="16" max="16" width="14.109375" style="1" customWidth="1"/>
    <col min="17" max="17" width="16.109375" style="1" customWidth="1"/>
    <col min="18" max="18" width="2.109375" style="1" customWidth="1"/>
    <col min="19" max="19" width="17.88671875" style="1" bestFit="1" customWidth="1"/>
    <col min="20" max="20" width="13" style="1" customWidth="1"/>
    <col min="21" max="24" width="15" style="1" customWidth="1"/>
    <col min="25" max="25" width="17.88671875" style="1" bestFit="1" customWidth="1"/>
    <col min="26" max="26" width="12.88671875" style="1" customWidth="1"/>
    <col min="27" max="27" width="15.6640625" style="1" bestFit="1" customWidth="1"/>
    <col min="28" max="28" width="10.5546875" style="1" customWidth="1"/>
    <col min="29" max="29" width="17.88671875" style="1" bestFit="1" customWidth="1"/>
    <col min="30" max="30" width="12.6640625" style="1" customWidth="1"/>
    <col min="31" max="33" width="15" style="1" customWidth="1"/>
    <col min="34" max="34" width="2.33203125" style="1" customWidth="1"/>
    <col min="35" max="35" width="16.33203125" style="1" bestFit="1" customWidth="1"/>
    <col min="36" max="38" width="15" style="1" customWidth="1"/>
    <col min="39" max="39" width="15.6640625" style="1" bestFit="1" customWidth="1"/>
    <col min="40" max="40" width="15" style="1" customWidth="1"/>
    <col min="41" max="41" width="16.33203125" style="1" bestFit="1" customWidth="1"/>
    <col min="42" max="49" width="15" style="1" customWidth="1"/>
    <col min="50" max="50" width="2.44140625" style="1" customWidth="1"/>
    <col min="51" max="51" width="17.109375" style="1" customWidth="1"/>
    <col min="52" max="52" width="13.88671875" style="1" customWidth="1"/>
    <col min="53" max="53" width="17.109375" style="1" customWidth="1"/>
    <col min="54" max="54" width="14" style="1" customWidth="1"/>
    <col min="55" max="55" width="17.109375" style="1" customWidth="1"/>
    <col min="56" max="56" width="13.5546875" style="1" customWidth="1"/>
    <col min="57" max="57" width="16.33203125" style="1" bestFit="1" customWidth="1"/>
    <col min="58" max="58" width="13.5546875" style="1" customWidth="1"/>
    <col min="59" max="59" width="16.33203125" style="1" customWidth="1"/>
    <col min="60" max="60" width="13.5546875" style="1" customWidth="1"/>
    <col min="61" max="61" width="16.33203125" style="1" customWidth="1"/>
    <col min="62" max="62" width="13.5546875" style="1" customWidth="1"/>
    <col min="63" max="63" width="15.33203125" style="1" bestFit="1" customWidth="1"/>
    <col min="64" max="64" width="14.33203125" style="1" bestFit="1" customWidth="1"/>
    <col min="65" max="65" width="16" style="1" customWidth="1"/>
    <col min="66" max="66" width="1.88671875" style="1" customWidth="1"/>
    <col min="67" max="67" width="19.109375" style="1" customWidth="1"/>
    <col min="68" max="68" width="12" style="1" customWidth="1"/>
    <col min="69" max="69" width="17.44140625" style="1" customWidth="1"/>
    <col min="70" max="70" width="10.88671875" style="1" customWidth="1"/>
    <col min="71" max="71" width="19.109375" style="1" customWidth="1"/>
    <col min="72" max="72" width="15.33203125" style="1" customWidth="1"/>
    <col min="73" max="73" width="16.33203125" style="1" bestFit="1" customWidth="1"/>
    <col min="74" max="81" width="15.33203125" style="1" customWidth="1"/>
    <col min="82" max="82" width="7.77734375" customWidth="1"/>
    <col min="83" max="83" width="4.44140625" style="1" customWidth="1"/>
    <col min="84" max="84" width="57.886718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customWidth="1"/>
    <col min="98" max="98" width="4.44140625" style="1" customWidth="1"/>
    <col min="99" max="99" width="79.21875" customWidth="1"/>
    <col min="100" max="102" width="19.109375" style="1" customWidth="1"/>
    <col min="103" max="103" width="7.88671875" customWidth="1"/>
    <col min="104" max="104" width="18.21875" style="638" bestFit="1" customWidth="1"/>
    <col min="105" max="105" width="14" style="1" customWidth="1"/>
    <col min="106" max="16384" width="9.109375" style="1"/>
  </cols>
  <sheetData>
    <row r="1" spans="1:104" ht="18.600000000000001" thickBot="1" x14ac:dyDescent="0.4">
      <c r="A1" s="21" t="s">
        <v>302</v>
      </c>
      <c r="B1" s="2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E1"/>
      <c r="CF1"/>
      <c r="CG1" t="s">
        <v>303</v>
      </c>
      <c r="CH1"/>
      <c r="CI1"/>
      <c r="CJ1"/>
      <c r="CK1"/>
      <c r="CL1"/>
    </row>
    <row r="2" spans="1:104" s="20" customFormat="1" ht="21.6" thickBot="1" x14ac:dyDescent="0.45">
      <c r="A2" s="23" t="s">
        <v>14</v>
      </c>
      <c r="B2" s="22"/>
      <c r="C2" s="682" t="s">
        <v>150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4"/>
      <c r="R2" s="175"/>
      <c r="S2" s="685" t="s">
        <v>151</v>
      </c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6"/>
      <c r="AH2" s="176"/>
      <c r="AI2" s="685" t="s">
        <v>186</v>
      </c>
      <c r="AJ2" s="683"/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6"/>
      <c r="AX2" s="176"/>
      <c r="AY2" s="685" t="s">
        <v>194</v>
      </c>
      <c r="AZ2" s="683"/>
      <c r="BA2" s="683"/>
      <c r="BB2" s="683"/>
      <c r="BC2" s="683"/>
      <c r="BD2" s="683"/>
      <c r="BE2" s="687"/>
      <c r="BF2" s="687"/>
      <c r="BG2" s="687"/>
      <c r="BH2" s="687"/>
      <c r="BI2" s="687"/>
      <c r="BJ2" s="687"/>
      <c r="BK2" s="683"/>
      <c r="BL2" s="683"/>
      <c r="BM2" s="686"/>
      <c r="BN2" s="176"/>
      <c r="BO2" s="685" t="s">
        <v>156</v>
      </c>
      <c r="BP2" s="683"/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6"/>
      <c r="CD2"/>
      <c r="CE2"/>
      <c r="CS2"/>
      <c r="CU2"/>
      <c r="CY2"/>
      <c r="CZ2" s="639"/>
    </row>
    <row r="3" spans="1:104" s="19" customFormat="1" ht="16.2" customHeight="1" thickBot="1" x14ac:dyDescent="0.35">
      <c r="A3" s="18" t="s">
        <v>18</v>
      </c>
      <c r="B3" s="24"/>
      <c r="C3" s="698" t="s">
        <v>216</v>
      </c>
      <c r="D3" s="677"/>
      <c r="E3" s="677"/>
      <c r="F3" s="677"/>
      <c r="G3" s="677"/>
      <c r="H3" s="678"/>
      <c r="I3" s="699" t="s">
        <v>201</v>
      </c>
      <c r="J3" s="700"/>
      <c r="K3" s="700"/>
      <c r="L3" s="700"/>
      <c r="M3" s="700"/>
      <c r="N3" s="701"/>
      <c r="O3" s="680" t="s">
        <v>222</v>
      </c>
      <c r="P3" s="680"/>
      <c r="Q3" s="681"/>
      <c r="R3" s="177"/>
      <c r="S3" s="699" t="s">
        <v>217</v>
      </c>
      <c r="T3" s="700"/>
      <c r="U3" s="700"/>
      <c r="V3" s="700"/>
      <c r="W3" s="700"/>
      <c r="X3" s="701"/>
      <c r="Y3" s="699" t="s">
        <v>202</v>
      </c>
      <c r="Z3" s="700"/>
      <c r="AA3" s="700"/>
      <c r="AB3" s="700"/>
      <c r="AC3" s="700"/>
      <c r="AD3" s="701"/>
      <c r="AE3" s="680" t="s">
        <v>223</v>
      </c>
      <c r="AF3" s="680"/>
      <c r="AG3" s="697"/>
      <c r="AH3" s="178"/>
      <c r="AI3" s="702" t="s">
        <v>218</v>
      </c>
      <c r="AJ3" s="677"/>
      <c r="AK3" s="677"/>
      <c r="AL3" s="677"/>
      <c r="AM3" s="677"/>
      <c r="AN3" s="678"/>
      <c r="AO3" s="702" t="s">
        <v>203</v>
      </c>
      <c r="AP3" s="677"/>
      <c r="AQ3" s="677"/>
      <c r="AR3" s="677"/>
      <c r="AS3" s="677"/>
      <c r="AT3" s="678"/>
      <c r="AU3" s="679" t="s">
        <v>224</v>
      </c>
      <c r="AV3" s="680"/>
      <c r="AW3" s="697"/>
      <c r="AX3" s="178"/>
      <c r="AY3" s="702" t="s">
        <v>219</v>
      </c>
      <c r="AZ3" s="677"/>
      <c r="BA3" s="677"/>
      <c r="BB3" s="677"/>
      <c r="BC3" s="677"/>
      <c r="BD3" s="677"/>
      <c r="BE3" s="698" t="s">
        <v>204</v>
      </c>
      <c r="BF3" s="677"/>
      <c r="BG3" s="677"/>
      <c r="BH3" s="677"/>
      <c r="BI3" s="677"/>
      <c r="BJ3" s="678"/>
      <c r="BK3" s="680" t="s">
        <v>226</v>
      </c>
      <c r="BL3" s="680"/>
      <c r="BM3" s="697"/>
      <c r="BN3" s="178"/>
      <c r="BO3" s="698" t="s">
        <v>220</v>
      </c>
      <c r="BP3" s="677"/>
      <c r="BQ3" s="677"/>
      <c r="BR3" s="677"/>
      <c r="BS3" s="677"/>
      <c r="BT3" s="678"/>
      <c r="BU3" s="677" t="s">
        <v>205</v>
      </c>
      <c r="BV3" s="677"/>
      <c r="BW3" s="677"/>
      <c r="BX3" s="677"/>
      <c r="BY3" s="677"/>
      <c r="BZ3" s="678"/>
      <c r="CA3" s="679" t="s">
        <v>225</v>
      </c>
      <c r="CB3" s="680"/>
      <c r="CC3" s="681"/>
      <c r="CD3"/>
      <c r="CE3" s="360" t="s">
        <v>297</v>
      </c>
      <c r="CF3" s="361"/>
      <c r="CG3" s="688" t="s">
        <v>221</v>
      </c>
      <c r="CH3" s="689"/>
      <c r="CI3" s="689"/>
      <c r="CJ3" s="689"/>
      <c r="CK3" s="689"/>
      <c r="CL3" s="689"/>
      <c r="CM3" s="688" t="s">
        <v>206</v>
      </c>
      <c r="CN3" s="689"/>
      <c r="CO3" s="689"/>
      <c r="CP3" s="689"/>
      <c r="CQ3" s="689"/>
      <c r="CR3" s="690"/>
      <c r="CS3"/>
      <c r="CT3" s="691" t="s">
        <v>227</v>
      </c>
      <c r="CU3" s="692"/>
      <c r="CV3" s="692"/>
      <c r="CW3" s="692"/>
      <c r="CX3" s="693"/>
      <c r="CY3"/>
      <c r="CZ3" s="640"/>
    </row>
    <row r="4" spans="1:104" s="12" customFormat="1" ht="13.5" customHeight="1" thickBot="1" x14ac:dyDescent="0.3">
      <c r="C4" s="231">
        <v>1044</v>
      </c>
      <c r="D4" s="212"/>
      <c r="E4" s="212"/>
      <c r="F4" s="212"/>
      <c r="G4" s="212"/>
      <c r="H4" s="213"/>
      <c r="I4" s="590">
        <v>1044</v>
      </c>
      <c r="J4" s="580"/>
      <c r="K4" s="580"/>
      <c r="L4" s="580"/>
      <c r="M4" s="580"/>
      <c r="N4" s="591"/>
      <c r="P4" s="172"/>
      <c r="Q4" s="272"/>
      <c r="R4" s="15"/>
      <c r="S4" s="590">
        <v>1045</v>
      </c>
      <c r="T4" s="580"/>
      <c r="U4" s="580"/>
      <c r="V4" s="580"/>
      <c r="W4" s="580"/>
      <c r="X4" s="591"/>
      <c r="Y4" s="590"/>
      <c r="Z4" s="580"/>
      <c r="AA4" s="580"/>
      <c r="AB4" s="580"/>
      <c r="AC4" s="580"/>
      <c r="AD4" s="591"/>
      <c r="AF4" s="172"/>
      <c r="AG4" s="173"/>
      <c r="AH4" s="15"/>
      <c r="AI4" s="581">
        <v>1046</v>
      </c>
      <c r="AJ4" s="582"/>
      <c r="AK4" s="582"/>
      <c r="AL4" s="582"/>
      <c r="AM4" s="582"/>
      <c r="AN4" s="583"/>
      <c r="AO4" s="581"/>
      <c r="AP4" s="582"/>
      <c r="AQ4" s="582"/>
      <c r="AR4" s="582"/>
      <c r="AS4" s="582"/>
      <c r="AT4" s="583"/>
      <c r="AU4" s="13"/>
      <c r="AV4" s="172"/>
      <c r="AW4" s="173"/>
      <c r="AX4" s="15"/>
      <c r="AY4" s="211">
        <v>1047</v>
      </c>
      <c r="AZ4" s="212"/>
      <c r="BA4" s="212"/>
      <c r="BB4" s="212"/>
      <c r="BC4" s="212"/>
      <c r="BD4" s="212"/>
      <c r="BE4" s="604"/>
      <c r="BF4" s="605"/>
      <c r="BG4" s="605"/>
      <c r="BH4" s="605"/>
      <c r="BI4" s="605"/>
      <c r="BJ4" s="606"/>
      <c r="BL4" s="172"/>
      <c r="BM4" s="173"/>
      <c r="BN4" s="15"/>
      <c r="BO4" s="607">
        <v>1048</v>
      </c>
      <c r="BP4" s="605"/>
      <c r="BQ4" s="605"/>
      <c r="BR4" s="605"/>
      <c r="BS4" s="605"/>
      <c r="BT4" s="174"/>
      <c r="BU4" s="231"/>
      <c r="BV4" s="608"/>
      <c r="BW4" s="608"/>
      <c r="BX4" s="608"/>
      <c r="BY4" s="608"/>
      <c r="BZ4" s="609"/>
      <c r="CA4" s="13"/>
      <c r="CB4" s="172"/>
      <c r="CC4" s="173"/>
      <c r="CD4"/>
      <c r="CE4" s="15"/>
      <c r="CF4" s="17"/>
      <c r="CG4" s="211"/>
      <c r="CM4" s="13"/>
      <c r="CR4" s="14"/>
      <c r="CS4"/>
      <c r="CT4" s="694"/>
      <c r="CU4" s="695"/>
      <c r="CV4" s="695"/>
      <c r="CW4" s="695"/>
      <c r="CX4" s="696"/>
      <c r="CY4"/>
      <c r="CZ4" s="641"/>
    </row>
    <row r="5" spans="1:104" s="19" customFormat="1" ht="48" customHeight="1" thickBot="1" x14ac:dyDescent="0.35">
      <c r="A5" s="223"/>
      <c r="B5" s="223"/>
      <c r="C5" s="232" t="s">
        <v>103</v>
      </c>
      <c r="D5" s="216" t="s">
        <v>98</v>
      </c>
      <c r="E5" s="95" t="s">
        <v>104</v>
      </c>
      <c r="F5" s="95" t="s">
        <v>98</v>
      </c>
      <c r="G5" s="95" t="s">
        <v>115</v>
      </c>
      <c r="H5" s="96" t="s">
        <v>153</v>
      </c>
      <c r="I5" s="232" t="s">
        <v>103</v>
      </c>
      <c r="J5" s="577" t="s">
        <v>98</v>
      </c>
      <c r="K5" s="578" t="s">
        <v>104</v>
      </c>
      <c r="L5" s="578" t="s">
        <v>98</v>
      </c>
      <c r="M5" s="578" t="s">
        <v>115</v>
      </c>
      <c r="N5" s="579" t="s">
        <v>153</v>
      </c>
      <c r="O5" s="273" t="s">
        <v>103</v>
      </c>
      <c r="P5" s="103" t="s">
        <v>104</v>
      </c>
      <c r="Q5" s="273" t="s">
        <v>207</v>
      </c>
      <c r="R5" s="32"/>
      <c r="S5" s="232" t="s">
        <v>105</v>
      </c>
      <c r="T5" s="577" t="s">
        <v>98</v>
      </c>
      <c r="U5" s="578" t="s">
        <v>106</v>
      </c>
      <c r="V5" s="578" t="s">
        <v>98</v>
      </c>
      <c r="W5" s="578" t="s">
        <v>116</v>
      </c>
      <c r="X5" s="579" t="s">
        <v>153</v>
      </c>
      <c r="Y5" s="232" t="s">
        <v>105</v>
      </c>
      <c r="Z5" s="95" t="s">
        <v>98</v>
      </c>
      <c r="AA5" s="578" t="s">
        <v>106</v>
      </c>
      <c r="AB5" s="578" t="s">
        <v>98</v>
      </c>
      <c r="AC5" s="578" t="s">
        <v>116</v>
      </c>
      <c r="AD5" s="579" t="s">
        <v>153</v>
      </c>
      <c r="AE5" s="273" t="s">
        <v>105</v>
      </c>
      <c r="AF5" s="103" t="s">
        <v>106</v>
      </c>
      <c r="AG5" s="104" t="s">
        <v>208</v>
      </c>
      <c r="AH5" s="32"/>
      <c r="AI5" s="232" t="s">
        <v>187</v>
      </c>
      <c r="AJ5" s="577" t="s">
        <v>98</v>
      </c>
      <c r="AK5" s="578" t="s">
        <v>188</v>
      </c>
      <c r="AL5" s="578" t="s">
        <v>98</v>
      </c>
      <c r="AM5" s="578" t="s">
        <v>189</v>
      </c>
      <c r="AN5" s="579" t="s">
        <v>153</v>
      </c>
      <c r="AO5" s="232" t="s">
        <v>187</v>
      </c>
      <c r="AP5" s="577" t="s">
        <v>98</v>
      </c>
      <c r="AQ5" s="578" t="s">
        <v>188</v>
      </c>
      <c r="AR5" s="578" t="s">
        <v>98</v>
      </c>
      <c r="AS5" s="578" t="s">
        <v>189</v>
      </c>
      <c r="AT5" s="579" t="s">
        <v>153</v>
      </c>
      <c r="AU5" s="103" t="s">
        <v>187</v>
      </c>
      <c r="AV5" s="103" t="s">
        <v>188</v>
      </c>
      <c r="AW5" s="104" t="s">
        <v>209</v>
      </c>
      <c r="AX5" s="32"/>
      <c r="AY5" s="97" t="s">
        <v>191</v>
      </c>
      <c r="AZ5" s="95" t="s">
        <v>98</v>
      </c>
      <c r="BA5" s="95" t="s">
        <v>192</v>
      </c>
      <c r="BB5" s="95" t="s">
        <v>98</v>
      </c>
      <c r="BC5" s="95" t="s">
        <v>193</v>
      </c>
      <c r="BD5" s="93" t="s">
        <v>153</v>
      </c>
      <c r="BE5" s="232" t="s">
        <v>191</v>
      </c>
      <c r="BF5" s="577" t="s">
        <v>98</v>
      </c>
      <c r="BG5" s="578" t="s">
        <v>192</v>
      </c>
      <c r="BH5" s="578" t="s">
        <v>98</v>
      </c>
      <c r="BI5" s="578" t="s">
        <v>193</v>
      </c>
      <c r="BJ5" s="579" t="s">
        <v>153</v>
      </c>
      <c r="BK5" s="103" t="s">
        <v>191</v>
      </c>
      <c r="BL5" s="103" t="s">
        <v>192</v>
      </c>
      <c r="BM5" s="104" t="s">
        <v>210</v>
      </c>
      <c r="BN5" s="32"/>
      <c r="BO5" s="232" t="s">
        <v>111</v>
      </c>
      <c r="BP5" s="577" t="s">
        <v>98</v>
      </c>
      <c r="BQ5" s="578" t="s">
        <v>112</v>
      </c>
      <c r="BR5" s="578" t="s">
        <v>98</v>
      </c>
      <c r="BS5" s="578" t="s">
        <v>119</v>
      </c>
      <c r="BT5" s="579" t="s">
        <v>153</v>
      </c>
      <c r="BU5" s="232" t="s">
        <v>111</v>
      </c>
      <c r="BV5" s="577" t="s">
        <v>98</v>
      </c>
      <c r="BW5" s="578" t="s">
        <v>112</v>
      </c>
      <c r="BX5" s="578" t="s">
        <v>98</v>
      </c>
      <c r="BY5" s="578" t="s">
        <v>119</v>
      </c>
      <c r="BZ5" s="579" t="s">
        <v>153</v>
      </c>
      <c r="CA5" s="103" t="s">
        <v>147</v>
      </c>
      <c r="CB5" s="103" t="s">
        <v>148</v>
      </c>
      <c r="CC5" s="104" t="s">
        <v>211</v>
      </c>
      <c r="CD5"/>
      <c r="CE5" s="352"/>
      <c r="CF5" s="353"/>
      <c r="CG5" s="354" t="s">
        <v>195</v>
      </c>
      <c r="CH5" s="355" t="s">
        <v>196</v>
      </c>
      <c r="CI5" s="355" t="s">
        <v>197</v>
      </c>
      <c r="CJ5" s="355" t="s">
        <v>198</v>
      </c>
      <c r="CK5" s="355" t="s">
        <v>199</v>
      </c>
      <c r="CL5" s="356" t="s">
        <v>200</v>
      </c>
      <c r="CM5" s="354" t="s">
        <v>212</v>
      </c>
      <c r="CN5" s="355" t="s">
        <v>98</v>
      </c>
      <c r="CO5" s="355" t="s">
        <v>213</v>
      </c>
      <c r="CP5" s="355" t="s">
        <v>98</v>
      </c>
      <c r="CQ5" s="355" t="s">
        <v>214</v>
      </c>
      <c r="CR5" s="356" t="s">
        <v>215</v>
      </c>
      <c r="CS5"/>
      <c r="CT5" s="380"/>
      <c r="CU5" s="381"/>
      <c r="CV5" s="382" t="s">
        <v>199</v>
      </c>
      <c r="CW5" s="382" t="s">
        <v>214</v>
      </c>
      <c r="CX5" s="385" t="s">
        <v>162</v>
      </c>
      <c r="CY5"/>
      <c r="CZ5" s="640"/>
    </row>
    <row r="6" spans="1:104" s="417" customFormat="1" ht="15.6" customHeight="1" x14ac:dyDescent="0.3">
      <c r="A6" s="459" t="s">
        <v>51</v>
      </c>
      <c r="C6" s="406"/>
      <c r="D6" s="407"/>
      <c r="E6" s="407"/>
      <c r="F6" s="407"/>
      <c r="G6" s="407"/>
      <c r="H6" s="409"/>
      <c r="I6" s="406"/>
      <c r="J6" s="407"/>
      <c r="K6" s="407"/>
      <c r="L6" s="407"/>
      <c r="M6" s="407"/>
      <c r="N6" s="409"/>
      <c r="O6" s="584"/>
      <c r="P6" s="411"/>
      <c r="Q6" s="412"/>
      <c r="R6" s="413"/>
      <c r="S6" s="406"/>
      <c r="T6" s="407"/>
      <c r="U6" s="407"/>
      <c r="V6" s="407"/>
      <c r="W6" s="407"/>
      <c r="X6" s="409"/>
      <c r="Y6" s="406"/>
      <c r="Z6" s="407"/>
      <c r="AA6" s="407"/>
      <c r="AB6" s="407"/>
      <c r="AC6" s="407"/>
      <c r="AD6" s="409"/>
      <c r="AE6" s="584"/>
      <c r="AF6" s="411"/>
      <c r="AG6" s="412"/>
      <c r="AH6" s="413"/>
      <c r="AI6" s="406"/>
      <c r="AJ6" s="407"/>
      <c r="AK6" s="407"/>
      <c r="AL6" s="407"/>
      <c r="AM6" s="407"/>
      <c r="AN6" s="409"/>
      <c r="AO6" s="406"/>
      <c r="AP6" s="407"/>
      <c r="AQ6" s="407"/>
      <c r="AR6" s="407"/>
      <c r="AS6" s="407"/>
      <c r="AT6" s="409"/>
      <c r="AU6" s="410"/>
      <c r="AV6" s="411"/>
      <c r="AW6" s="412"/>
      <c r="AX6" s="413"/>
      <c r="AY6" s="406"/>
      <c r="AZ6" s="407"/>
      <c r="BA6" s="407"/>
      <c r="BB6" s="407"/>
      <c r="BC6" s="407"/>
      <c r="BD6" s="408"/>
      <c r="BE6" s="406"/>
      <c r="BF6" s="407"/>
      <c r="BG6" s="407"/>
      <c r="BH6" s="407"/>
      <c r="BI6" s="407"/>
      <c r="BJ6" s="409"/>
      <c r="BK6" s="410"/>
      <c r="BL6" s="411"/>
      <c r="BM6" s="412"/>
      <c r="BN6" s="413"/>
      <c r="BO6" s="406"/>
      <c r="BP6" s="407"/>
      <c r="BQ6" s="407"/>
      <c r="BR6" s="407"/>
      <c r="BS6" s="407"/>
      <c r="BT6" s="409"/>
      <c r="BU6" s="406"/>
      <c r="BV6" s="407"/>
      <c r="BW6" s="407"/>
      <c r="BX6" s="407"/>
      <c r="BY6" s="407"/>
      <c r="BZ6" s="409"/>
      <c r="CA6" s="410"/>
      <c r="CB6" s="411"/>
      <c r="CC6" s="412"/>
      <c r="CE6" s="480" t="s">
        <v>51</v>
      </c>
      <c r="CF6" s="413"/>
      <c r="CG6" s="414"/>
      <c r="CH6" s="407"/>
      <c r="CI6" s="407"/>
      <c r="CJ6" s="407"/>
      <c r="CK6" s="407"/>
      <c r="CL6" s="409"/>
      <c r="CM6" s="406"/>
      <c r="CN6" s="407"/>
      <c r="CO6" s="407"/>
      <c r="CP6" s="407"/>
      <c r="CQ6" s="407"/>
      <c r="CR6" s="409"/>
      <c r="CT6" s="480" t="s">
        <v>51</v>
      </c>
      <c r="CV6" s="414"/>
      <c r="CW6" s="415"/>
      <c r="CX6" s="416"/>
      <c r="CZ6" s="642"/>
    </row>
    <row r="7" spans="1:104" s="417" customFormat="1" ht="13.2" customHeight="1" x14ac:dyDescent="0.3">
      <c r="A7" s="450">
        <v>1</v>
      </c>
      <c r="B7" s="450" t="s">
        <v>0</v>
      </c>
      <c r="C7" s="418"/>
      <c r="D7" s="419"/>
      <c r="E7" s="419"/>
      <c r="F7" s="419"/>
      <c r="G7" s="419"/>
      <c r="H7" s="421"/>
      <c r="I7" s="418"/>
      <c r="J7" s="419"/>
      <c r="K7" s="419"/>
      <c r="L7" s="419"/>
      <c r="M7" s="419"/>
      <c r="N7" s="421"/>
      <c r="O7" s="585"/>
      <c r="P7" s="423"/>
      <c r="Q7" s="424"/>
      <c r="R7" s="413"/>
      <c r="S7" s="418"/>
      <c r="T7" s="419"/>
      <c r="U7" s="419"/>
      <c r="V7" s="419"/>
      <c r="W7" s="419"/>
      <c r="X7" s="421"/>
      <c r="Y7" s="418"/>
      <c r="Z7" s="419"/>
      <c r="AA7" s="419"/>
      <c r="AB7" s="419"/>
      <c r="AC7" s="419"/>
      <c r="AD7" s="421"/>
      <c r="AE7" s="585"/>
      <c r="AF7" s="423"/>
      <c r="AG7" s="424"/>
      <c r="AH7" s="413"/>
      <c r="AI7" s="418"/>
      <c r="AJ7" s="419"/>
      <c r="AK7" s="419"/>
      <c r="AL7" s="419"/>
      <c r="AM7" s="419"/>
      <c r="AN7" s="421"/>
      <c r="AO7" s="418"/>
      <c r="AP7" s="419"/>
      <c r="AQ7" s="419"/>
      <c r="AR7" s="419"/>
      <c r="AS7" s="419"/>
      <c r="AT7" s="421"/>
      <c r="AU7" s="422"/>
      <c r="AV7" s="423"/>
      <c r="AW7" s="424"/>
      <c r="AX7" s="413"/>
      <c r="AY7" s="418"/>
      <c r="AZ7" s="419"/>
      <c r="BA7" s="419"/>
      <c r="BB7" s="419"/>
      <c r="BC7" s="419"/>
      <c r="BD7" s="420"/>
      <c r="BE7" s="418"/>
      <c r="BF7" s="419"/>
      <c r="BG7" s="419"/>
      <c r="BH7" s="419"/>
      <c r="BI7" s="419"/>
      <c r="BJ7" s="421"/>
      <c r="BK7" s="422"/>
      <c r="BL7" s="423"/>
      <c r="BM7" s="424"/>
      <c r="BN7" s="413"/>
      <c r="BO7" s="418"/>
      <c r="BP7" s="419"/>
      <c r="BQ7" s="419"/>
      <c r="BR7" s="419"/>
      <c r="BS7" s="419"/>
      <c r="BT7" s="421"/>
      <c r="BU7" s="418"/>
      <c r="BV7" s="419"/>
      <c r="BW7" s="419"/>
      <c r="BX7" s="419"/>
      <c r="BY7" s="419"/>
      <c r="BZ7" s="421"/>
      <c r="CA7" s="422"/>
      <c r="CB7" s="423"/>
      <c r="CC7" s="424"/>
      <c r="CE7" s="481">
        <v>1</v>
      </c>
      <c r="CF7" s="450" t="s">
        <v>0</v>
      </c>
      <c r="CG7" s="418"/>
      <c r="CH7" s="419"/>
      <c r="CI7" s="419"/>
      <c r="CJ7" s="419"/>
      <c r="CK7" s="419"/>
      <c r="CL7" s="421"/>
      <c r="CM7" s="418"/>
      <c r="CN7" s="419"/>
      <c r="CO7" s="419"/>
      <c r="CP7" s="419"/>
      <c r="CQ7" s="419"/>
      <c r="CR7" s="421"/>
      <c r="CT7" s="481">
        <v>1</v>
      </c>
      <c r="CU7" s="450" t="s">
        <v>0</v>
      </c>
      <c r="CV7" s="418"/>
      <c r="CW7" s="419"/>
      <c r="CX7" s="421"/>
      <c r="CZ7" s="642"/>
    </row>
    <row r="8" spans="1:104" s="417" customFormat="1" ht="15.6" customHeight="1" x14ac:dyDescent="0.3">
      <c r="A8" s="449"/>
      <c r="B8" s="450" t="s">
        <v>15</v>
      </c>
      <c r="C8" s="418">
        <f>+'APR-JUN 2026'!C8+'JAN-MAR 2026'!C8+'OCT-DEC 2025'!C8+'JUL-SEP 2025'!C8</f>
        <v>287759219.89999998</v>
      </c>
      <c r="D8" s="482"/>
      <c r="E8" s="419">
        <f>+'APR-JUN 2026'!E8+'JAN-MAR 2026'!E8+'OCT-DEC 2025'!E8+'JUL-SEP 2025'!E8</f>
        <v>73468429.489999995</v>
      </c>
      <c r="F8" s="419"/>
      <c r="G8" s="419">
        <f>+C8+E8</f>
        <v>361227649.38999999</v>
      </c>
      <c r="H8" s="421"/>
      <c r="I8" s="418">
        <f>+'APR-JUN 2026'!I8+'JAN-MAR 2026'!I8+'OCT-DEC 2025'!I8+'JUL-SEP 2025'!I8</f>
        <v>130773933.99000002</v>
      </c>
      <c r="J8" s="482"/>
      <c r="K8" s="419">
        <f>+'APR-JUN 2026'!K8+'JAN-MAR 2026'!K8+'OCT-DEC 2025'!K8+'JUL-SEP 2025'!K8</f>
        <v>191956079.16000003</v>
      </c>
      <c r="L8" s="419"/>
      <c r="M8" s="419">
        <f>+I8+K8</f>
        <v>322730013.15000004</v>
      </c>
      <c r="N8" s="421"/>
      <c r="O8" s="585">
        <f>+C8+I8</f>
        <v>418533153.88999999</v>
      </c>
      <c r="P8" s="423">
        <f>+E8+K8</f>
        <v>265424508.65000004</v>
      </c>
      <c r="Q8" s="424">
        <f>+O8+P8</f>
        <v>683957662.53999996</v>
      </c>
      <c r="R8" s="413"/>
      <c r="S8" s="418">
        <f>+'APR-JUN 2026'!S8+'JAN-MAR 2026'!S8+'OCT-DEC 2025'!S8+'JUL-SEP 2025'!S8</f>
        <v>431859332.0660001</v>
      </c>
      <c r="T8" s="482"/>
      <c r="U8" s="419">
        <f>+'APR-JUN 2026'!U8+'JAN-MAR 2026'!U8+'OCT-DEC 2025'!U8+'JUL-SEP 2025'!U8</f>
        <v>150629988.88900003</v>
      </c>
      <c r="V8" s="419"/>
      <c r="W8" s="419">
        <f>+S8+U8</f>
        <v>582489320.95500016</v>
      </c>
      <c r="X8" s="421"/>
      <c r="Y8" s="418">
        <f>+'APR-JUN 2026'!Y8+'JAN-MAR 2026'!Y8+'OCT-DEC 2025'!Y8+'JUL-SEP 2025'!Y8</f>
        <v>338592329.94999939</v>
      </c>
      <c r="Z8" s="482"/>
      <c r="AA8" s="419">
        <f>+'APR-JUN 2026'!AA8+'JAN-MAR 2026'!AA8+'OCT-DEC 2025'!AA8+'JUL-SEP 2025'!AA8</f>
        <v>255780402.69999987</v>
      </c>
      <c r="AB8" s="419"/>
      <c r="AC8" s="419">
        <f>+Y8+AA8</f>
        <v>594372732.64999926</v>
      </c>
      <c r="AD8" s="421"/>
      <c r="AE8" s="585">
        <f>+S8+Y8</f>
        <v>770451662.01599956</v>
      </c>
      <c r="AF8" s="423">
        <f>+U8+AA8</f>
        <v>406410391.58899987</v>
      </c>
      <c r="AG8" s="424">
        <f>+AE8+AF8</f>
        <v>1176862053.6049995</v>
      </c>
      <c r="AH8" s="413"/>
      <c r="AI8" s="418">
        <f>+'APR-JUN 2026'!AI8+'JAN-MAR 2026'!AI8+'OCT-DEC 2025'!AI8+'JUL-SEP 2025'!AI8</f>
        <v>93377627.858997881</v>
      </c>
      <c r="AJ8" s="482"/>
      <c r="AK8" s="419">
        <f>+'APR-JUN 2026'!AK8+'JAN-MAR 2026'!AK8+'OCT-DEC 2025'!AK8+'JUL-SEP 2025'!AK8</f>
        <v>54441092.87024267</v>
      </c>
      <c r="AL8" s="419"/>
      <c r="AM8" s="419">
        <f>+AI8+AK8</f>
        <v>147818720.72924054</v>
      </c>
      <c r="AN8" s="421"/>
      <c r="AO8" s="418">
        <f>+'APR-JUN 2026'!AO8+'JAN-MAR 2026'!AO8+'OCT-DEC 2025'!AO8+'JUL-SEP 2025'!AO8</f>
        <v>51981604.865291581</v>
      </c>
      <c r="AP8" s="482"/>
      <c r="AQ8" s="419">
        <f>+'APR-JUN 2026'!AQ8+'JAN-MAR 2026'!AQ8+'OCT-DEC 2025'!AQ8+'JUL-SEP 2025'!AQ8</f>
        <v>66197615.580278002</v>
      </c>
      <c r="AR8" s="419"/>
      <c r="AS8" s="419">
        <f>+AO8+AQ8</f>
        <v>118179220.44556957</v>
      </c>
      <c r="AT8" s="421"/>
      <c r="AU8" s="422">
        <f>+AI8+AO8</f>
        <v>145359232.72428948</v>
      </c>
      <c r="AV8" s="423">
        <f>+AK8+AQ8</f>
        <v>120638708.45052066</v>
      </c>
      <c r="AW8" s="424">
        <f>+AU8+AV8</f>
        <v>265997941.17481014</v>
      </c>
      <c r="AX8" s="413"/>
      <c r="AY8" s="418">
        <f>+'APR-JUN 2026'!AY8+'JAN-MAR 2026'!AY8+'OCT-DEC 2025'!AY8+'JUL-SEP 2025'!AY8</f>
        <v>465405843.16588807</v>
      </c>
      <c r="AZ8" s="482"/>
      <c r="BA8" s="419">
        <f>+'APR-JUN 2026'!BA8+'JAN-MAR 2026'!BA8+'OCT-DEC 2025'!BA8+'JUL-SEP 2025'!BA8</f>
        <v>147004137.40411189</v>
      </c>
      <c r="BB8" s="419"/>
      <c r="BC8" s="419">
        <f>+AY8+BA8</f>
        <v>612409980.56999993</v>
      </c>
      <c r="BD8" s="420"/>
      <c r="BE8" s="418">
        <f>+'APR-JUN 2026'!BE8+'JAN-MAR 2026'!BE8+'OCT-DEC 2025'!BE8+'JUL-SEP 2025'!BE8</f>
        <v>312921650.64797032</v>
      </c>
      <c r="BF8" s="482"/>
      <c r="BG8" s="419">
        <f>+'APR-JUN 2026'!BG8+'JAN-MAR 2026'!BG8+'OCT-DEC 2025'!BG8+'JUL-SEP 2025'!BG8</f>
        <v>275805438.05202937</v>
      </c>
      <c r="BH8" s="419"/>
      <c r="BI8" s="419">
        <f>+BE8+BG8</f>
        <v>588727088.69999969</v>
      </c>
      <c r="BJ8" s="421"/>
      <c r="BK8" s="422">
        <f>+AY8+BE8</f>
        <v>778327493.81385839</v>
      </c>
      <c r="BL8" s="423">
        <f>+BA8+BG8</f>
        <v>422809575.45614123</v>
      </c>
      <c r="BM8" s="424">
        <f>+BK8+BL8</f>
        <v>1201137069.2699995</v>
      </c>
      <c r="BN8" s="413"/>
      <c r="BO8" s="418">
        <f>+'APR-JUN 2026'!BO8+'JAN-MAR 2026'!BO8+'OCT-DEC 2025'!BO8+'JUL-SEP 2025'!BO8</f>
        <v>338444812.59999996</v>
      </c>
      <c r="BP8" s="482"/>
      <c r="BQ8" s="419">
        <f>+'APR-JUN 2026'!BQ8+'JAN-MAR 2026'!BQ8+'OCT-DEC 2025'!BQ8+'JUL-SEP 2025'!BQ8</f>
        <v>71874764.40000008</v>
      </c>
      <c r="BR8" s="419"/>
      <c r="BS8" s="419">
        <f>+BO8+BQ8</f>
        <v>410319577.00000006</v>
      </c>
      <c r="BT8" s="421"/>
      <c r="BU8" s="418">
        <f>+'APR-JUN 2026'!BU8+'JAN-MAR 2026'!BU8+'OCT-DEC 2025'!BU8+'JUL-SEP 2025'!BU8</f>
        <v>108853685.89999987</v>
      </c>
      <c r="BV8" s="482"/>
      <c r="BW8" s="419">
        <f>+'APR-JUN 2026'!BW8+'JAN-MAR 2026'!BW8+'OCT-DEC 2025'!BW8+'JUL-SEP 2025'!BW8</f>
        <v>118616316.95000009</v>
      </c>
      <c r="BX8" s="419"/>
      <c r="BY8" s="419">
        <f>+BU8+BW8</f>
        <v>227470002.84999996</v>
      </c>
      <c r="BZ8" s="421"/>
      <c r="CA8" s="422">
        <f>+BO8+BU8</f>
        <v>447298498.49999982</v>
      </c>
      <c r="CB8" s="423">
        <f>+BQ8+BW8</f>
        <v>190491081.35000017</v>
      </c>
      <c r="CC8" s="424">
        <f>+CA8+CB8</f>
        <v>637789579.85000002</v>
      </c>
      <c r="CE8" s="454"/>
      <c r="CF8" s="450" t="s">
        <v>15</v>
      </c>
      <c r="CG8" s="418">
        <f>+C8+S8+AI8+AY8+BO8</f>
        <v>1616846835.5908859</v>
      </c>
      <c r="CH8" s="419"/>
      <c r="CI8" s="419">
        <f>+E8+U8+AK8+BA8+BQ8</f>
        <v>497418413.05335462</v>
      </c>
      <c r="CJ8" s="425"/>
      <c r="CK8" s="419">
        <f>+CG8+CI8</f>
        <v>2114265248.6442404</v>
      </c>
      <c r="CL8" s="426"/>
      <c r="CM8" s="418">
        <f>+I8+Y8+AO8+BE8+BU8</f>
        <v>943123205.35326123</v>
      </c>
      <c r="CN8" s="419"/>
      <c r="CO8" s="419">
        <f>+K8+AA8+AQ8+BG8+BW8</f>
        <v>908355852.44230723</v>
      </c>
      <c r="CP8" s="425"/>
      <c r="CQ8" s="419">
        <f>+CM8+CO8</f>
        <v>1851479057.7955685</v>
      </c>
      <c r="CR8" s="426"/>
      <c r="CT8" s="454"/>
      <c r="CU8" s="450" t="s">
        <v>15</v>
      </c>
      <c r="CV8" s="418">
        <f>+CK8</f>
        <v>2114265248.6442404</v>
      </c>
      <c r="CW8" s="419">
        <f>+CQ8</f>
        <v>1851479057.7955685</v>
      </c>
      <c r="CX8" s="421">
        <f>+CV8+CW8</f>
        <v>3965744306.4398088</v>
      </c>
      <c r="CZ8" s="642"/>
    </row>
    <row r="9" spans="1:104" s="417" customFormat="1" ht="16.2" customHeight="1" x14ac:dyDescent="0.3">
      <c r="A9" s="449"/>
      <c r="B9" s="450" t="s">
        <v>16</v>
      </c>
      <c r="C9" s="418">
        <f>+'APR-JUN 2026'!C9+'JAN-MAR 2026'!C9+'OCT-DEC 2025'!C9+'JUL-SEP 2025'!C9</f>
        <v>0</v>
      </c>
      <c r="D9" s="482"/>
      <c r="E9" s="419">
        <f>+'APR-JUN 2026'!E9+'JAN-MAR 2026'!E9+'OCT-DEC 2025'!E9+'JUL-SEP 2025'!E9</f>
        <v>0</v>
      </c>
      <c r="F9" s="419"/>
      <c r="G9" s="419">
        <f>+C9+E9</f>
        <v>0</v>
      </c>
      <c r="H9" s="421"/>
      <c r="I9" s="418">
        <f>+'APR-JUN 2026'!I9+'JAN-MAR 2026'!I9+'OCT-DEC 2025'!I9+'JUL-SEP 2025'!I9</f>
        <v>0</v>
      </c>
      <c r="J9" s="482"/>
      <c r="K9" s="419">
        <f>+'APR-JUN 2026'!K9+'JAN-MAR 2026'!K9+'OCT-DEC 2025'!K9+'JUL-SEP 2025'!K9</f>
        <v>0</v>
      </c>
      <c r="L9" s="419"/>
      <c r="M9" s="419">
        <f>+I9+K9</f>
        <v>0</v>
      </c>
      <c r="N9" s="421"/>
      <c r="O9" s="585">
        <f>+C9+I9</f>
        <v>0</v>
      </c>
      <c r="P9" s="423">
        <f>+E9+K9</f>
        <v>0</v>
      </c>
      <c r="Q9" s="424">
        <f>+O9+P9</f>
        <v>0</v>
      </c>
      <c r="R9" s="413"/>
      <c r="S9" s="418">
        <f>+'APR-JUN 2026'!S9+'JAN-MAR 2026'!S9+'OCT-DEC 2025'!S9+'JUL-SEP 2025'!S9</f>
        <v>0</v>
      </c>
      <c r="T9" s="482"/>
      <c r="U9" s="419">
        <f>+'APR-JUN 2026'!U9+'JAN-MAR 2026'!U9+'OCT-DEC 2025'!U9+'JUL-SEP 2025'!U9</f>
        <v>0</v>
      </c>
      <c r="V9" s="419"/>
      <c r="W9" s="419">
        <f>+S9+U9</f>
        <v>0</v>
      </c>
      <c r="X9" s="421"/>
      <c r="Y9" s="418">
        <f>+'APR-JUN 2026'!Y9+'JAN-MAR 2026'!Y9+'OCT-DEC 2025'!Y9+'JUL-SEP 2025'!Y9</f>
        <v>0</v>
      </c>
      <c r="Z9" s="482"/>
      <c r="AA9" s="419">
        <f>+'APR-JUN 2026'!AA9+'JAN-MAR 2026'!AA9+'OCT-DEC 2025'!AA9+'JUL-SEP 2025'!AA9</f>
        <v>0</v>
      </c>
      <c r="AB9" s="419"/>
      <c r="AC9" s="419">
        <f>+Y9+AA9</f>
        <v>0</v>
      </c>
      <c r="AD9" s="421"/>
      <c r="AE9" s="585">
        <f>+S9+Y9</f>
        <v>0</v>
      </c>
      <c r="AF9" s="423">
        <f>+U9+AA9</f>
        <v>0</v>
      </c>
      <c r="AG9" s="424">
        <f>+AE9+AF9</f>
        <v>0</v>
      </c>
      <c r="AH9" s="413"/>
      <c r="AI9" s="418">
        <f>+'APR-JUN 2026'!AI9+'JAN-MAR 2026'!AI9+'OCT-DEC 2025'!AI9+'JUL-SEP 2025'!AI9</f>
        <v>0</v>
      </c>
      <c r="AJ9" s="482"/>
      <c r="AK9" s="419">
        <f>+'APR-JUN 2026'!AK9+'JAN-MAR 2026'!AK9+'OCT-DEC 2025'!AK9+'JUL-SEP 2025'!AK9</f>
        <v>0</v>
      </c>
      <c r="AL9" s="419"/>
      <c r="AM9" s="419">
        <f>+AI9+AK9</f>
        <v>0</v>
      </c>
      <c r="AN9" s="421"/>
      <c r="AO9" s="418">
        <f>+'APR-JUN 2026'!AO9+'JAN-MAR 2026'!AO9+'OCT-DEC 2025'!AO9+'JUL-SEP 2025'!AO9</f>
        <v>0</v>
      </c>
      <c r="AP9" s="482"/>
      <c r="AQ9" s="419">
        <f>+'APR-JUN 2026'!AQ9+'JAN-MAR 2026'!AQ9+'OCT-DEC 2025'!AQ9+'JUL-SEP 2025'!AQ9</f>
        <v>0</v>
      </c>
      <c r="AR9" s="419"/>
      <c r="AS9" s="419">
        <f>+AO9+AQ9</f>
        <v>0</v>
      </c>
      <c r="AT9" s="421"/>
      <c r="AU9" s="422">
        <f>+AI9+AO9</f>
        <v>0</v>
      </c>
      <c r="AV9" s="423">
        <f>+AK9+AQ9</f>
        <v>0</v>
      </c>
      <c r="AW9" s="424">
        <f>+AU9+AV9</f>
        <v>0</v>
      </c>
      <c r="AX9" s="413"/>
      <c r="AY9" s="418">
        <f>+'APR-JUN 2026'!AY9+'JAN-MAR 2026'!AY9+'OCT-DEC 2025'!AY9+'JUL-SEP 2025'!AY9</f>
        <v>0</v>
      </c>
      <c r="AZ9" s="482"/>
      <c r="BA9" s="419">
        <f>+'APR-JUN 2026'!BA9+'JAN-MAR 2026'!BA9+'OCT-DEC 2025'!BA9+'JUL-SEP 2025'!BA9</f>
        <v>0</v>
      </c>
      <c r="BB9" s="419"/>
      <c r="BC9" s="419">
        <f>+AY9+BA9</f>
        <v>0</v>
      </c>
      <c r="BD9" s="420"/>
      <c r="BE9" s="418">
        <f>+'APR-JUN 2026'!BE9+'JAN-MAR 2026'!BE9+'OCT-DEC 2025'!BE9+'JUL-SEP 2025'!BE9</f>
        <v>0</v>
      </c>
      <c r="BF9" s="482"/>
      <c r="BG9" s="419">
        <f>+'APR-JUN 2026'!BG9+'JAN-MAR 2026'!BG9+'OCT-DEC 2025'!BG9+'JUL-SEP 2025'!BG9</f>
        <v>0</v>
      </c>
      <c r="BH9" s="419"/>
      <c r="BI9" s="419">
        <f>+BE9+BG9</f>
        <v>0</v>
      </c>
      <c r="BJ9" s="421"/>
      <c r="BK9" s="422">
        <f>+AY9+BE9</f>
        <v>0</v>
      </c>
      <c r="BL9" s="423">
        <f>+BA9+BG9</f>
        <v>0</v>
      </c>
      <c r="BM9" s="424">
        <f>+BK9+BL9</f>
        <v>0</v>
      </c>
      <c r="BN9" s="413"/>
      <c r="BO9" s="418">
        <f>+'APR-JUN 2026'!BO9+'JAN-MAR 2026'!BO9+'OCT-DEC 2025'!BO9+'JUL-SEP 2025'!BO9</f>
        <v>0</v>
      </c>
      <c r="BP9" s="482"/>
      <c r="BQ9" s="419">
        <f>+'APR-JUN 2026'!BQ9+'JAN-MAR 2026'!BQ9+'OCT-DEC 2025'!BQ9+'JUL-SEP 2025'!BQ9</f>
        <v>0</v>
      </c>
      <c r="BR9" s="419"/>
      <c r="BS9" s="419">
        <f>+BO9+BQ9</f>
        <v>0</v>
      </c>
      <c r="BT9" s="421"/>
      <c r="BU9" s="418">
        <f>+'APR-JUN 2026'!BU9+'JAN-MAR 2026'!BU9+'OCT-DEC 2025'!BU9+'JUL-SEP 2025'!BU9</f>
        <v>0</v>
      </c>
      <c r="BV9" s="482"/>
      <c r="BW9" s="419">
        <f>+'APR-JUN 2026'!BW9+'JAN-MAR 2026'!BW9+'OCT-DEC 2025'!BW9+'JUL-SEP 2025'!BW9</f>
        <v>0</v>
      </c>
      <c r="BX9" s="419"/>
      <c r="BY9" s="419">
        <f>+BU9+BW9</f>
        <v>0</v>
      </c>
      <c r="BZ9" s="421"/>
      <c r="CA9" s="422">
        <f>+BO9+BU9</f>
        <v>0</v>
      </c>
      <c r="CB9" s="423">
        <f>+BQ9+BW9</f>
        <v>0</v>
      </c>
      <c r="CC9" s="424">
        <f>+CA9+CB9</f>
        <v>0</v>
      </c>
      <c r="CE9" s="454"/>
      <c r="CF9" s="450" t="s">
        <v>16</v>
      </c>
      <c r="CG9" s="418">
        <f>+C9+S9+AI9+AY9+BO9</f>
        <v>0</v>
      </c>
      <c r="CH9" s="419"/>
      <c r="CI9" s="419">
        <f>+E9+U9+AK9+BA9+BQ9</f>
        <v>0</v>
      </c>
      <c r="CJ9" s="425"/>
      <c r="CK9" s="419">
        <f>+CG9+CI9</f>
        <v>0</v>
      </c>
      <c r="CL9" s="426"/>
      <c r="CM9" s="418">
        <f>+I9+Y9+AO9+BE9+BU9</f>
        <v>0</v>
      </c>
      <c r="CN9" s="419"/>
      <c r="CO9" s="419">
        <f>+K9+AA9+AQ9+BG9+BW9</f>
        <v>0</v>
      </c>
      <c r="CP9" s="425"/>
      <c r="CQ9" s="419">
        <v>0</v>
      </c>
      <c r="CR9" s="426"/>
      <c r="CT9" s="454"/>
      <c r="CU9" s="450" t="s">
        <v>16</v>
      </c>
      <c r="CV9" s="418">
        <f>+CK9</f>
        <v>0</v>
      </c>
      <c r="CW9" s="419">
        <f>+CQ9</f>
        <v>0</v>
      </c>
      <c r="CX9" s="421">
        <f>+CV9+CW9</f>
        <v>0</v>
      </c>
      <c r="CZ9" s="642"/>
    </row>
    <row r="10" spans="1:104" s="417" customFormat="1" ht="16.2" customHeight="1" x14ac:dyDescent="0.3">
      <c r="A10" s="449"/>
      <c r="B10" s="450" t="s">
        <v>17</v>
      </c>
      <c r="C10" s="446">
        <f>+C8+C9</f>
        <v>287759219.89999998</v>
      </c>
      <c r="D10" s="483">
        <f>+C10/$C$131</f>
        <v>2522.9422122272194</v>
      </c>
      <c r="E10" s="447">
        <f>+E8+E9</f>
        <v>73468429.489999995</v>
      </c>
      <c r="F10" s="483">
        <f>+E10/$E$131</f>
        <v>2716.2241012274471</v>
      </c>
      <c r="G10" s="447">
        <f>+C10+E10</f>
        <v>361227649.38999999</v>
      </c>
      <c r="H10" s="516">
        <f>+G10/$G$131</f>
        <v>2559.9918457177278</v>
      </c>
      <c r="I10" s="446">
        <f>+I8+I9</f>
        <v>130773933.99000002</v>
      </c>
      <c r="J10" s="483">
        <f>+I10/$I$131</f>
        <v>384.90997548211647</v>
      </c>
      <c r="K10" s="447">
        <f>+K8+K9</f>
        <v>191956079.16000003</v>
      </c>
      <c r="L10" s="483">
        <f>+K10/$K$131</f>
        <v>709.06547856248415</v>
      </c>
      <c r="M10" s="447">
        <f>+I10+K10</f>
        <v>322730013.15000004</v>
      </c>
      <c r="N10" s="516">
        <f>+M10/$M$131</f>
        <v>528.65913445236379</v>
      </c>
      <c r="O10" s="460">
        <f>+O8+O9</f>
        <v>418533153.88999999</v>
      </c>
      <c r="P10" s="428">
        <f t="shared" ref="P10:Q10" si="0">+P8+P9</f>
        <v>265424508.65000004</v>
      </c>
      <c r="Q10" s="429">
        <f t="shared" si="0"/>
        <v>683957662.53999996</v>
      </c>
      <c r="R10" s="413"/>
      <c r="S10" s="446">
        <f>+S8+S9</f>
        <v>431859332.0660001</v>
      </c>
      <c r="T10" s="483">
        <f>+S10/$S$131</f>
        <v>3215.0571161222128</v>
      </c>
      <c r="U10" s="447">
        <f>+U8+U9</f>
        <v>150629988.88900003</v>
      </c>
      <c r="V10" s="483">
        <f>+U10/$U$131</f>
        <v>2528.2820653429121</v>
      </c>
      <c r="W10" s="447">
        <f>+S10+U10</f>
        <v>582489320.95500016</v>
      </c>
      <c r="X10" s="516">
        <f>+W10/$W$131</f>
        <v>3004.0397775938368</v>
      </c>
      <c r="Y10" s="446">
        <f>+Y8+Y9</f>
        <v>338592329.94999939</v>
      </c>
      <c r="Z10" s="483">
        <f>+Y10/$Y$131</f>
        <v>378.66195988284181</v>
      </c>
      <c r="AA10" s="447">
        <f>+AA8+AA9</f>
        <v>255780402.69999987</v>
      </c>
      <c r="AB10" s="483">
        <f>+AA10/$AA$131</f>
        <v>617.61969459529257</v>
      </c>
      <c r="AC10" s="447">
        <f>+Y10+AA10</f>
        <v>594372732.64999926</v>
      </c>
      <c r="AD10" s="516">
        <f>+AC10/$AC$131</f>
        <v>454.30225988290272</v>
      </c>
      <c r="AE10" s="460">
        <f>+AE8+AE9</f>
        <v>770451662.01599956</v>
      </c>
      <c r="AF10" s="428">
        <f t="shared" ref="AF10" si="1">+AF8+AF9</f>
        <v>406410391.58899987</v>
      </c>
      <c r="AG10" s="429">
        <f t="shared" ref="AG10" si="2">+AG8+AG9</f>
        <v>1176862053.6049995</v>
      </c>
      <c r="AH10" s="413"/>
      <c r="AI10" s="446">
        <f>+AI8+AI9</f>
        <v>93377627.858997881</v>
      </c>
      <c r="AJ10" s="483">
        <f>+AI10/$AI$131</f>
        <v>2503.488776079731</v>
      </c>
      <c r="AK10" s="447">
        <f>+AK8+AK9</f>
        <v>54441092.87024267</v>
      </c>
      <c r="AL10" s="483">
        <f>+AK10/$AK$131</f>
        <v>2268.1898537722968</v>
      </c>
      <c r="AM10" s="447">
        <f>+AI10+AK10</f>
        <v>147818720.72924054</v>
      </c>
      <c r="AN10" s="516">
        <f>+AM10/$AM$131</f>
        <v>2411.3590435594938</v>
      </c>
      <c r="AO10" s="446">
        <f>+AO8+AO9</f>
        <v>51981604.865291581</v>
      </c>
      <c r="AP10" s="483">
        <f>+AO10/$AO$131</f>
        <v>365.2009306455214</v>
      </c>
      <c r="AQ10" s="447">
        <f>+AQ8+AQ9</f>
        <v>66197615.580278002</v>
      </c>
      <c r="AR10" s="483">
        <f>+AQ10/$AQ$131</f>
        <v>529.83100487652575</v>
      </c>
      <c r="AS10" s="447">
        <f>+AO10+AQ10</f>
        <v>118179220.44556957</v>
      </c>
      <c r="AT10" s="516">
        <f>+AS10/$AS$131</f>
        <v>442.15842847361017</v>
      </c>
      <c r="AU10" s="427">
        <f>+AU8+AU9</f>
        <v>145359232.72428948</v>
      </c>
      <c r="AV10" s="428">
        <f t="shared" ref="AV10" si="3">+AV8+AV9</f>
        <v>120638708.45052066</v>
      </c>
      <c r="AW10" s="429">
        <f t="shared" ref="AW10" si="4">+AW8+AW9</f>
        <v>265997941.17481014</v>
      </c>
      <c r="AX10" s="413"/>
      <c r="AY10" s="446">
        <f>+AY8+AY9</f>
        <v>465405843.16588807</v>
      </c>
      <c r="AZ10" s="483">
        <f>+AY10/$AY$131</f>
        <v>2770.6780694489144</v>
      </c>
      <c r="BA10" s="447">
        <f>+BA8+BA9</f>
        <v>147004137.40411189</v>
      </c>
      <c r="BB10" s="483">
        <f>+BA10/$BA$131</f>
        <v>2461.5739885856378</v>
      </c>
      <c r="BC10" s="447">
        <f>+AY10+BA10</f>
        <v>612409980.56999993</v>
      </c>
      <c r="BD10" s="486">
        <f>+BC10/$BC$131</f>
        <v>2689.6066253980102</v>
      </c>
      <c r="BE10" s="446">
        <f>+BE8+BE9</f>
        <v>312921650.64797032</v>
      </c>
      <c r="BF10" s="483">
        <f>+BE10/$BE$131</f>
        <v>328.91432361571134</v>
      </c>
      <c r="BG10" s="447">
        <f>+BG8+BG9</f>
        <v>275805438.05202937</v>
      </c>
      <c r="BH10" s="483">
        <f>+BG10/$BG$131</f>
        <v>625.73321790442333</v>
      </c>
      <c r="BI10" s="447">
        <f>+BE10+BG10</f>
        <v>588727088.69999969</v>
      </c>
      <c r="BJ10" s="516">
        <f>+BI10/$BI$131</f>
        <v>422.89086060471953</v>
      </c>
      <c r="BK10" s="427">
        <f>+BK8+BK9</f>
        <v>778327493.81385839</v>
      </c>
      <c r="BL10" s="428">
        <f t="shared" ref="BL10" si="5">+BL8+BL9</f>
        <v>422809575.45614123</v>
      </c>
      <c r="BM10" s="429">
        <f t="shared" ref="BM10" si="6">+BM8+BM9</f>
        <v>1201137069.2699995</v>
      </c>
      <c r="BN10" s="413"/>
      <c r="BO10" s="446">
        <f>+BO8+BO9</f>
        <v>338444812.59999996</v>
      </c>
      <c r="BP10" s="483">
        <f>+BO10/$BO$131</f>
        <v>2324.4037814635485</v>
      </c>
      <c r="BQ10" s="447">
        <f>+BQ8+BQ9</f>
        <v>71874764.40000008</v>
      </c>
      <c r="BR10" s="483">
        <f>+BQ10/$BQ$131</f>
        <v>2679.9941981431107</v>
      </c>
      <c r="BS10" s="447">
        <f>+BO10+BQ10</f>
        <v>410319577.00000006</v>
      </c>
      <c r="BT10" s="516">
        <f>+BS10/$BS$131</f>
        <v>2379.7126676100779</v>
      </c>
      <c r="BU10" s="446">
        <f>+BU8+BU9</f>
        <v>108853685.89999987</v>
      </c>
      <c r="BV10" s="483">
        <f>+BU10/$BU$131</f>
        <v>358.10903088482956</v>
      </c>
      <c r="BW10" s="447">
        <f>+BW8+BW9</f>
        <v>118616316.95000009</v>
      </c>
      <c r="BX10" s="483">
        <f>+BW10/$BW$131</f>
        <v>581.83471961975067</v>
      </c>
      <c r="BY10" s="447">
        <f>+BU10+BW10</f>
        <v>227470002.84999996</v>
      </c>
      <c r="BZ10" s="516">
        <f>+BY10/$BY$131</f>
        <v>447.92196436237032</v>
      </c>
      <c r="CA10" s="427">
        <f>+CA8+CA9</f>
        <v>447298498.49999982</v>
      </c>
      <c r="CB10" s="428">
        <f t="shared" ref="CB10" si="7">+CB8+CB9</f>
        <v>190491081.35000017</v>
      </c>
      <c r="CC10" s="429">
        <f t="shared" ref="CC10" si="8">+CC8+CC9</f>
        <v>637789579.85000002</v>
      </c>
      <c r="CE10" s="454"/>
      <c r="CF10" s="450" t="s">
        <v>17</v>
      </c>
      <c r="CG10" s="430">
        <f>SUM(CG8:CG9)</f>
        <v>1616846835.5908859</v>
      </c>
      <c r="CH10" s="489">
        <f>+CG10/$CG$131</f>
        <v>2698.0704075728859</v>
      </c>
      <c r="CI10" s="431">
        <f>SUM(CI8:CI9)</f>
        <v>497418413.05335462</v>
      </c>
      <c r="CJ10" s="489">
        <f>+CI10/$CI$131</f>
        <v>2522.8334389465117</v>
      </c>
      <c r="CK10" s="431">
        <f>SUM(CK8:CK9)</f>
        <v>2114265248.6442404</v>
      </c>
      <c r="CL10" s="619">
        <f>+CK10/$CK$131</f>
        <v>2654.6880613593466</v>
      </c>
      <c r="CM10" s="430">
        <f>+CM8+CM9</f>
        <v>943123205.35326123</v>
      </c>
      <c r="CN10" s="489">
        <f>+CM10/$CM$131</f>
        <v>358.3818551267214</v>
      </c>
      <c r="CO10" s="431">
        <f>+CO8+CO9</f>
        <v>908355852.44230723</v>
      </c>
      <c r="CP10" s="489">
        <f>+CO10/$CO$131</f>
        <v>624.54224207220079</v>
      </c>
      <c r="CQ10" s="431">
        <f>+CQ8+CQ9</f>
        <v>1851479057.7955685</v>
      </c>
      <c r="CR10" s="489">
        <f>+CQ10/$CQ$131</f>
        <v>453.12197789933271</v>
      </c>
      <c r="CT10" s="454"/>
      <c r="CU10" s="450" t="s">
        <v>17</v>
      </c>
      <c r="CV10" s="573">
        <f>+CV8+CV9</f>
        <v>2114265248.6442404</v>
      </c>
      <c r="CW10" s="436">
        <f t="shared" ref="CW10:CX10" si="9">+CW8+CW9</f>
        <v>1851479057.7955685</v>
      </c>
      <c r="CX10" s="574">
        <f t="shared" si="9"/>
        <v>3965744306.4398088</v>
      </c>
      <c r="CZ10" s="642"/>
    </row>
    <row r="11" spans="1:104" s="417" customFormat="1" ht="15.6" x14ac:dyDescent="0.3">
      <c r="A11" s="449">
        <v>2</v>
      </c>
      <c r="B11" s="450" t="s">
        <v>228</v>
      </c>
      <c r="C11" s="406"/>
      <c r="D11" s="482"/>
      <c r="E11" s="407"/>
      <c r="F11" s="482"/>
      <c r="G11" s="407"/>
      <c r="H11" s="517"/>
      <c r="I11" s="406"/>
      <c r="J11" s="482"/>
      <c r="K11" s="407"/>
      <c r="L11" s="482"/>
      <c r="M11" s="407"/>
      <c r="N11" s="517"/>
      <c r="O11" s="585"/>
      <c r="P11" s="423"/>
      <c r="Q11" s="424"/>
      <c r="R11" s="413"/>
      <c r="S11" s="406"/>
      <c r="T11" s="482"/>
      <c r="U11" s="407"/>
      <c r="V11" s="482"/>
      <c r="W11" s="407"/>
      <c r="X11" s="517"/>
      <c r="Y11" s="406"/>
      <c r="Z11" s="482"/>
      <c r="AA11" s="407"/>
      <c r="AB11" s="482"/>
      <c r="AC11" s="407"/>
      <c r="AD11" s="517"/>
      <c r="AE11" s="585"/>
      <c r="AF11" s="423"/>
      <c r="AG11" s="424"/>
      <c r="AH11" s="413"/>
      <c r="AI11" s="406"/>
      <c r="AJ11" s="482"/>
      <c r="AK11" s="407"/>
      <c r="AL11" s="482"/>
      <c r="AM11" s="407"/>
      <c r="AN11" s="517"/>
      <c r="AO11" s="406"/>
      <c r="AP11" s="482"/>
      <c r="AQ11" s="407"/>
      <c r="AR11" s="482"/>
      <c r="AS11" s="407"/>
      <c r="AT11" s="517"/>
      <c r="AU11" s="422"/>
      <c r="AV11" s="423"/>
      <c r="AW11" s="424"/>
      <c r="AX11" s="413"/>
      <c r="AY11" s="406"/>
      <c r="AZ11" s="482"/>
      <c r="BA11" s="407"/>
      <c r="BB11" s="482"/>
      <c r="BC11" s="407"/>
      <c r="BD11" s="484"/>
      <c r="BE11" s="406"/>
      <c r="BF11" s="482"/>
      <c r="BG11" s="407"/>
      <c r="BH11" s="482"/>
      <c r="BI11" s="407"/>
      <c r="BJ11" s="517"/>
      <c r="BK11" s="422"/>
      <c r="BL11" s="423"/>
      <c r="BM11" s="424"/>
      <c r="BN11" s="413"/>
      <c r="BO11" s="406"/>
      <c r="BP11" s="482"/>
      <c r="BQ11" s="407"/>
      <c r="BR11" s="482"/>
      <c r="BS11" s="407"/>
      <c r="BT11" s="517"/>
      <c r="BU11" s="406"/>
      <c r="BV11" s="482"/>
      <c r="BW11" s="407"/>
      <c r="BX11" s="482"/>
      <c r="BY11" s="407"/>
      <c r="BZ11" s="517"/>
      <c r="CA11" s="422"/>
      <c r="CB11" s="423"/>
      <c r="CC11" s="424"/>
      <c r="CE11" s="454">
        <v>2</v>
      </c>
      <c r="CF11" s="450" t="s">
        <v>228</v>
      </c>
      <c r="CG11" s="418"/>
      <c r="CH11" s="419"/>
      <c r="CI11" s="419"/>
      <c r="CJ11" s="425"/>
      <c r="CK11" s="419"/>
      <c r="CL11" s="426"/>
      <c r="CM11" s="418"/>
      <c r="CN11" s="419"/>
      <c r="CO11" s="419"/>
      <c r="CP11" s="425"/>
      <c r="CQ11" s="419"/>
      <c r="CR11" s="426"/>
      <c r="CT11" s="454">
        <v>2</v>
      </c>
      <c r="CU11" s="450" t="s">
        <v>228</v>
      </c>
      <c r="CV11" s="418"/>
      <c r="CW11" s="419"/>
      <c r="CX11" s="421"/>
      <c r="CZ11" s="642"/>
    </row>
    <row r="12" spans="1:104" s="417" customFormat="1" ht="15.6" x14ac:dyDescent="0.3">
      <c r="A12" s="449"/>
      <c r="B12" s="450" t="s">
        <v>229</v>
      </c>
      <c r="C12" s="406">
        <f>+'APR-JUN 2026'!C12+'JAN-MAR 2026'!C12+'OCT-DEC 2025'!C12+'JUL-SEP 2025'!C12</f>
        <v>24400003.116276</v>
      </c>
      <c r="D12" s="482"/>
      <c r="E12" s="407">
        <f>+'APR-JUN 2026'!E12+'JAN-MAR 2026'!E12+'OCT-DEC 2025'!E12+'JUL-SEP 2025'!E12</f>
        <v>9368139.8015010022</v>
      </c>
      <c r="F12" s="482"/>
      <c r="G12" s="407">
        <f t="shared" ref="G12:G28" si="10">+C12+E12</f>
        <v>33768142.917777002</v>
      </c>
      <c r="H12" s="517"/>
      <c r="I12" s="406">
        <f>+'APR-JUN 2026'!I12+'JAN-MAR 2026'!I12+'OCT-DEC 2025'!I12+'JUL-SEP 2025'!I12</f>
        <v>31320871.841151003</v>
      </c>
      <c r="J12" s="482"/>
      <c r="K12" s="407">
        <f>+'APR-JUN 2026'!K12+'JAN-MAR 2026'!K12+'OCT-DEC 2025'!K12+'JUL-SEP 2025'!K12</f>
        <v>32370686.054602992</v>
      </c>
      <c r="L12" s="482"/>
      <c r="M12" s="407">
        <f t="shared" ref="M12:M21" si="11">+I12+K12</f>
        <v>63691557.895753995</v>
      </c>
      <c r="N12" s="517"/>
      <c r="O12" s="585">
        <f t="shared" ref="O12:O27" si="12">+C12+I12</f>
        <v>55720874.957427002</v>
      </c>
      <c r="P12" s="423">
        <f t="shared" ref="P12:P28" si="13">+E12+K12</f>
        <v>41738825.856103994</v>
      </c>
      <c r="Q12" s="424">
        <f t="shared" ref="Q12:Q21" si="14">+O12+P12</f>
        <v>97459700.813530996</v>
      </c>
      <c r="R12" s="413"/>
      <c r="S12" s="406">
        <f>+'APR-JUN 2026'!S12+'JAN-MAR 2026'!S12+'OCT-DEC 2025'!S12+'JUL-SEP 2025'!S12</f>
        <v>46241490.039625555</v>
      </c>
      <c r="T12" s="482"/>
      <c r="U12" s="407">
        <f>+'APR-JUN 2026'!U12+'JAN-MAR 2026'!U12+'OCT-DEC 2025'!U12+'JUL-SEP 2025'!U12</f>
        <v>17159502.110374432</v>
      </c>
      <c r="V12" s="482"/>
      <c r="W12" s="407">
        <f t="shared" ref="W12:W21" si="15">+S12+U12</f>
        <v>63400992.149999991</v>
      </c>
      <c r="X12" s="517"/>
      <c r="Y12" s="406">
        <f>+'APR-JUN 2026'!Y12+'JAN-MAR 2026'!Y12+'OCT-DEC 2025'!Y12+'JUL-SEP 2025'!Y12</f>
        <v>59931385.000034422</v>
      </c>
      <c r="Z12" s="482"/>
      <c r="AA12" s="407">
        <f>+'APR-JUN 2026'!AA12+'JAN-MAR 2026'!AA12+'OCT-DEC 2025'!AA12+'JUL-SEP 2025'!AA12</f>
        <v>52713560.299965575</v>
      </c>
      <c r="AB12" s="482"/>
      <c r="AC12" s="407">
        <f t="shared" ref="AC12:AC21" si="16">+Y12+AA12</f>
        <v>112644945.3</v>
      </c>
      <c r="AD12" s="517"/>
      <c r="AE12" s="585">
        <f t="shared" ref="AE12:AE18" si="17">+S12+Y12</f>
        <v>106172875.03965998</v>
      </c>
      <c r="AF12" s="423">
        <f t="shared" ref="AF12:AF17" si="18">+U12+AA12</f>
        <v>69873062.410340011</v>
      </c>
      <c r="AG12" s="424">
        <f t="shared" ref="AG12:AG21" si="19">+AE12+AF12</f>
        <v>176045937.44999999</v>
      </c>
      <c r="AH12" s="413"/>
      <c r="AI12" s="406">
        <f>+'APR-JUN 2026'!AI12+'JAN-MAR 2026'!AI12+'OCT-DEC 2025'!AI12+'JUL-SEP 2025'!AI12</f>
        <v>11742788.461040001</v>
      </c>
      <c r="AJ12" s="482"/>
      <c r="AK12" s="407">
        <f>+'APR-JUN 2026'!AK12+'JAN-MAR 2026'!AK12+'OCT-DEC 2025'!AK12+'JUL-SEP 2025'!AK12</f>
        <v>13073864.823892003</v>
      </c>
      <c r="AL12" s="482"/>
      <c r="AM12" s="407">
        <f t="shared" ref="AM12:AM21" si="20">+AI12+AK12</f>
        <v>24816653.284932002</v>
      </c>
      <c r="AN12" s="517"/>
      <c r="AO12" s="406">
        <f>+'APR-JUN 2026'!AO12+'JAN-MAR 2026'!AO12+'OCT-DEC 2025'!AO12+'JUL-SEP 2025'!AO12</f>
        <v>16127898.176820002</v>
      </c>
      <c r="AP12" s="482"/>
      <c r="AQ12" s="407">
        <f>+'APR-JUN 2026'!AQ12+'JAN-MAR 2026'!AQ12+'OCT-DEC 2025'!AQ12+'JUL-SEP 2025'!AQ12</f>
        <v>18916402.985904999</v>
      </c>
      <c r="AR12" s="482"/>
      <c r="AS12" s="407">
        <f t="shared" ref="AS12:AS21" si="21">+AO12+AQ12</f>
        <v>35044301.162725002</v>
      </c>
      <c r="AT12" s="517"/>
      <c r="AU12" s="422">
        <f t="shared" ref="AU12:AU18" si="22">+AI12+AO12</f>
        <v>27870686.637860004</v>
      </c>
      <c r="AV12" s="423">
        <f t="shared" ref="AV12:AV17" si="23">+AK12+AQ12</f>
        <v>31990267.809797004</v>
      </c>
      <c r="AW12" s="424">
        <f t="shared" ref="AW12:AW21" si="24">+AU12+AV12</f>
        <v>59860954.447657004</v>
      </c>
      <c r="AX12" s="413"/>
      <c r="AY12" s="406">
        <f>+'APR-JUN 2026'!AY12+'JAN-MAR 2026'!AY12+'OCT-DEC 2025'!AY12+'JUL-SEP 2025'!AY12</f>
        <v>73905784.884905025</v>
      </c>
      <c r="AZ12" s="482"/>
      <c r="BA12" s="407">
        <f>+'APR-JUN 2026'!BA12+'JAN-MAR 2026'!BA12+'OCT-DEC 2025'!BA12+'JUL-SEP 2025'!BA12</f>
        <v>49724852.865997031</v>
      </c>
      <c r="BB12" s="482"/>
      <c r="BC12" s="407">
        <f t="shared" ref="BC12:BC21" si="25">+AY12+BA12</f>
        <v>123630637.75090206</v>
      </c>
      <c r="BD12" s="484"/>
      <c r="BE12" s="406">
        <f>+'APR-JUN 2026'!BE12+'JAN-MAR 2026'!BE12+'OCT-DEC 2025'!BE12+'JUL-SEP 2025'!BE12</f>
        <v>102586174.81548399</v>
      </c>
      <c r="BF12" s="482"/>
      <c r="BG12" s="407">
        <f>+'APR-JUN 2026'!BG12+'JAN-MAR 2026'!BG12+'OCT-DEC 2025'!BG12+'JUL-SEP 2025'!BG12</f>
        <v>81856278.302505985</v>
      </c>
      <c r="BH12" s="482"/>
      <c r="BI12" s="407">
        <f t="shared" ref="BI12:BI21" si="26">+BE12+BG12</f>
        <v>184442453.11798996</v>
      </c>
      <c r="BJ12" s="517"/>
      <c r="BK12" s="422">
        <f t="shared" ref="BK12:BK18" si="27">+AY12+BE12</f>
        <v>176491959.70038903</v>
      </c>
      <c r="BL12" s="423">
        <f t="shared" ref="BL12:BL17" si="28">+BA12+BG12</f>
        <v>131581131.16850302</v>
      </c>
      <c r="BM12" s="424">
        <f t="shared" ref="BM12:BM21" si="29">+BK12+BL12</f>
        <v>308073090.86889207</v>
      </c>
      <c r="BN12" s="413"/>
      <c r="BO12" s="406">
        <f>+'APR-JUN 2026'!BO12+'JAN-MAR 2026'!BO12+'OCT-DEC 2025'!BO12+'JUL-SEP 2025'!BO12</f>
        <v>0</v>
      </c>
      <c r="BP12" s="482"/>
      <c r="BQ12" s="407">
        <f>+'APR-JUN 2026'!BQ12+'JAN-MAR 2026'!BQ12+'OCT-DEC 2025'!BQ12+'JUL-SEP 2025'!BQ12</f>
        <v>0</v>
      </c>
      <c r="BR12" s="482"/>
      <c r="BS12" s="407">
        <f t="shared" ref="BS12:BS21" si="30">+BO12+BQ12</f>
        <v>0</v>
      </c>
      <c r="BT12" s="517"/>
      <c r="BU12" s="406">
        <f>+'APR-JUN 2026'!BU12+'JAN-MAR 2026'!BU12+'OCT-DEC 2025'!BU12+'JUL-SEP 2025'!BU12</f>
        <v>0</v>
      </c>
      <c r="BV12" s="482"/>
      <c r="BW12" s="407">
        <f>+'APR-JUN 2026'!BW12+'JAN-MAR 2026'!BW12+'OCT-DEC 2025'!BW12+'JUL-SEP 2025'!BW12</f>
        <v>0</v>
      </c>
      <c r="BX12" s="482"/>
      <c r="BY12" s="407">
        <f t="shared" ref="BY12:BY21" si="31">+BU12+BW12</f>
        <v>0</v>
      </c>
      <c r="BZ12" s="517"/>
      <c r="CA12" s="422">
        <f t="shared" ref="CA12:CA18" si="32">+BO12+BU12</f>
        <v>0</v>
      </c>
      <c r="CB12" s="423">
        <f t="shared" ref="CB12:CB17" si="33">+BQ12+BW12</f>
        <v>0</v>
      </c>
      <c r="CC12" s="424">
        <f t="shared" ref="CC12:CC21" si="34">+CA12+CB12</f>
        <v>0</v>
      </c>
      <c r="CE12" s="454"/>
      <c r="CF12" s="450" t="s">
        <v>229</v>
      </c>
      <c r="CG12" s="418">
        <f t="shared" ref="CG12:CG21" si="35">+C12+S12+AI12+AY12+BO12</f>
        <v>156290066.50184658</v>
      </c>
      <c r="CH12" s="419"/>
      <c r="CI12" s="419">
        <f t="shared" ref="CI12:CI21" si="36">+E12+U12+AK12+BA12+BQ12</f>
        <v>89326359.60176447</v>
      </c>
      <c r="CJ12" s="425"/>
      <c r="CK12" s="419">
        <f t="shared" ref="CK12:CK28" si="37">+CG12+CI12</f>
        <v>245616426.10361105</v>
      </c>
      <c r="CL12" s="426"/>
      <c r="CM12" s="418">
        <f t="shared" ref="CM12:CM21" si="38">+I12+Y12+AO12+BE12+BU12</f>
        <v>209966329.83348942</v>
      </c>
      <c r="CN12" s="419"/>
      <c r="CO12" s="419">
        <f t="shared" ref="CO12:CO21" si="39">+K12+AA12+AQ12+BG12+BW12</f>
        <v>185856927.64297956</v>
      </c>
      <c r="CP12" s="425"/>
      <c r="CQ12" s="419">
        <f t="shared" ref="CQ12:CQ28" si="40">+CM12+CO12</f>
        <v>395823257.47646898</v>
      </c>
      <c r="CR12" s="426"/>
      <c r="CT12" s="454"/>
      <c r="CU12" s="450" t="s">
        <v>229</v>
      </c>
      <c r="CV12" s="418">
        <f>+CK12</f>
        <v>245616426.10361105</v>
      </c>
      <c r="CW12" s="419">
        <f t="shared" ref="CW12:CW28" si="41">+CQ12</f>
        <v>395823257.47646898</v>
      </c>
      <c r="CX12" s="421">
        <f t="shared" ref="CX12:CX28" si="42">+CV12+CW12</f>
        <v>641439683.58008003</v>
      </c>
      <c r="CZ12" s="642"/>
    </row>
    <row r="13" spans="1:104" s="417" customFormat="1" ht="15.6" x14ac:dyDescent="0.3">
      <c r="A13" s="449"/>
      <c r="B13" s="450" t="s">
        <v>230</v>
      </c>
      <c r="C13" s="406">
        <f>+'APR-JUN 2026'!C13+'JAN-MAR 2026'!C13+'OCT-DEC 2025'!C13+'JUL-SEP 2025'!C13</f>
        <v>184441.087718</v>
      </c>
      <c r="D13" s="482"/>
      <c r="E13" s="407">
        <f>+'APR-JUN 2026'!E13+'JAN-MAR 2026'!E13+'OCT-DEC 2025'!E13+'JUL-SEP 2025'!E13</f>
        <v>158576.67543</v>
      </c>
      <c r="F13" s="482"/>
      <c r="G13" s="407">
        <f t="shared" si="10"/>
        <v>343017.763148</v>
      </c>
      <c r="H13" s="517"/>
      <c r="I13" s="406">
        <f>+'APR-JUN 2026'!I13+'JAN-MAR 2026'!I13+'OCT-DEC 2025'!I13+'JUL-SEP 2025'!I13</f>
        <v>239353.39210200001</v>
      </c>
      <c r="J13" s="482"/>
      <c r="K13" s="407">
        <f>+'APR-JUN 2026'!K13+'JAN-MAR 2026'!K13+'OCT-DEC 2025'!K13+'JUL-SEP 2025'!K13</f>
        <v>566760.17523599998</v>
      </c>
      <c r="L13" s="482"/>
      <c r="M13" s="407">
        <f t="shared" si="11"/>
        <v>806113.56733800005</v>
      </c>
      <c r="N13" s="517"/>
      <c r="O13" s="585">
        <f t="shared" si="12"/>
        <v>423794.47982000001</v>
      </c>
      <c r="P13" s="423">
        <f t="shared" si="13"/>
        <v>725336.85066600004</v>
      </c>
      <c r="Q13" s="424">
        <f t="shared" si="14"/>
        <v>1149131.330486</v>
      </c>
      <c r="R13" s="413"/>
      <c r="S13" s="406">
        <f>+'APR-JUN 2026'!S13+'JAN-MAR 2026'!S13+'OCT-DEC 2025'!S13+'JUL-SEP 2025'!S13</f>
        <v>625912.53441001265</v>
      </c>
      <c r="T13" s="482"/>
      <c r="U13" s="407">
        <f>+'APR-JUN 2026'!U13+'JAN-MAR 2026'!U13+'OCT-DEC 2025'!U13+'JUL-SEP 2025'!U13</f>
        <v>232266.46558998714</v>
      </c>
      <c r="V13" s="482"/>
      <c r="W13" s="407">
        <f t="shared" si="15"/>
        <v>858178.99999999977</v>
      </c>
      <c r="X13" s="517"/>
      <c r="Y13" s="406">
        <f>+'APR-JUN 2026'!Y13+'JAN-MAR 2026'!Y13+'OCT-DEC 2025'!Y13+'JUL-SEP 2025'!Y13</f>
        <v>1034296.887259818</v>
      </c>
      <c r="Z13" s="482"/>
      <c r="AA13" s="407">
        <f>+'APR-JUN 2026'!AA13+'JAN-MAR 2026'!AA13+'OCT-DEC 2025'!AA13+'JUL-SEP 2025'!AA13</f>
        <v>909731.5427401819</v>
      </c>
      <c r="AB13" s="482"/>
      <c r="AC13" s="407">
        <f t="shared" si="16"/>
        <v>1944028.43</v>
      </c>
      <c r="AD13" s="517"/>
      <c r="AE13" s="585">
        <f t="shared" si="17"/>
        <v>1660209.4216698306</v>
      </c>
      <c r="AF13" s="423">
        <f t="shared" si="18"/>
        <v>1141998.0083301691</v>
      </c>
      <c r="AG13" s="424">
        <f t="shared" si="19"/>
        <v>2802207.4299999997</v>
      </c>
      <c r="AH13" s="413"/>
      <c r="AI13" s="406">
        <f>+'APR-JUN 2026'!AI13+'JAN-MAR 2026'!AI13+'OCT-DEC 2025'!AI13+'JUL-SEP 2025'!AI13</f>
        <v>169858.32</v>
      </c>
      <c r="AJ13" s="482"/>
      <c r="AK13" s="407">
        <f>+'APR-JUN 2026'!AK13+'JAN-MAR 2026'!AK13+'OCT-DEC 2025'!AK13+'JUL-SEP 2025'!AK13</f>
        <v>387856.02</v>
      </c>
      <c r="AL13" s="482"/>
      <c r="AM13" s="407">
        <f t="shared" si="20"/>
        <v>557714.34000000008</v>
      </c>
      <c r="AN13" s="517"/>
      <c r="AO13" s="406">
        <f>+'APR-JUN 2026'!AO13+'JAN-MAR 2026'!AO13+'OCT-DEC 2025'!AO13+'JUL-SEP 2025'!AO13</f>
        <v>109757.15</v>
      </c>
      <c r="AP13" s="482"/>
      <c r="AQ13" s="407">
        <f>+'APR-JUN 2026'!AQ13+'JAN-MAR 2026'!AQ13+'OCT-DEC 2025'!AQ13+'JUL-SEP 2025'!AQ13</f>
        <v>322492.14</v>
      </c>
      <c r="AR13" s="482"/>
      <c r="AS13" s="407">
        <f t="shared" si="21"/>
        <v>432249.29000000004</v>
      </c>
      <c r="AT13" s="517"/>
      <c r="AU13" s="422">
        <f t="shared" si="22"/>
        <v>279615.46999999997</v>
      </c>
      <c r="AV13" s="423">
        <f t="shared" si="23"/>
        <v>710348.16</v>
      </c>
      <c r="AW13" s="424">
        <f t="shared" si="24"/>
        <v>989963.63</v>
      </c>
      <c r="AX13" s="413"/>
      <c r="AY13" s="406">
        <f>+'APR-JUN 2026'!AY13+'JAN-MAR 2026'!AY13+'OCT-DEC 2025'!AY13+'JUL-SEP 2025'!AY13</f>
        <v>1372358.92</v>
      </c>
      <c r="AZ13" s="482"/>
      <c r="BA13" s="407">
        <f>+'APR-JUN 2026'!BA13+'JAN-MAR 2026'!BA13+'OCT-DEC 2025'!BA13+'JUL-SEP 2025'!BA13</f>
        <v>217057.57</v>
      </c>
      <c r="BB13" s="482"/>
      <c r="BC13" s="407">
        <f t="shared" si="25"/>
        <v>1589416.49</v>
      </c>
      <c r="BD13" s="484"/>
      <c r="BE13" s="406">
        <f>+'APR-JUN 2026'!BE13+'JAN-MAR 2026'!BE13+'OCT-DEC 2025'!BE13+'JUL-SEP 2025'!BE13</f>
        <v>0</v>
      </c>
      <c r="BF13" s="482"/>
      <c r="BG13" s="407">
        <f>+'APR-JUN 2026'!BG13+'JAN-MAR 2026'!BG13+'OCT-DEC 2025'!BG13+'JUL-SEP 2025'!BG13</f>
        <v>0</v>
      </c>
      <c r="BH13" s="482"/>
      <c r="BI13" s="407">
        <f t="shared" si="26"/>
        <v>0</v>
      </c>
      <c r="BJ13" s="517"/>
      <c r="BK13" s="422">
        <f t="shared" si="27"/>
        <v>1372358.92</v>
      </c>
      <c r="BL13" s="423">
        <f t="shared" si="28"/>
        <v>217057.57</v>
      </c>
      <c r="BM13" s="424">
        <f t="shared" si="29"/>
        <v>1589416.49</v>
      </c>
      <c r="BN13" s="413"/>
      <c r="BO13" s="406">
        <f>+'APR-JUN 2026'!BO13+'JAN-MAR 2026'!BO13+'OCT-DEC 2025'!BO13+'JUL-SEP 2025'!BO13</f>
        <v>0</v>
      </c>
      <c r="BP13" s="482"/>
      <c r="BQ13" s="407">
        <f>+'APR-JUN 2026'!BQ13+'JAN-MAR 2026'!BQ13+'OCT-DEC 2025'!BQ13+'JUL-SEP 2025'!BQ13</f>
        <v>0</v>
      </c>
      <c r="BR13" s="482"/>
      <c r="BS13" s="407">
        <f t="shared" si="30"/>
        <v>0</v>
      </c>
      <c r="BT13" s="517"/>
      <c r="BU13" s="406">
        <f>+'APR-JUN 2026'!BU13+'JAN-MAR 2026'!BU13+'OCT-DEC 2025'!BU13+'JUL-SEP 2025'!BU13</f>
        <v>0</v>
      </c>
      <c r="BV13" s="482"/>
      <c r="BW13" s="407">
        <f>+'APR-JUN 2026'!BW13+'JAN-MAR 2026'!BW13+'OCT-DEC 2025'!BW13+'JUL-SEP 2025'!BW13</f>
        <v>0</v>
      </c>
      <c r="BX13" s="482"/>
      <c r="BY13" s="407">
        <f t="shared" si="31"/>
        <v>0</v>
      </c>
      <c r="BZ13" s="517"/>
      <c r="CA13" s="422">
        <f t="shared" si="32"/>
        <v>0</v>
      </c>
      <c r="CB13" s="423">
        <f t="shared" si="33"/>
        <v>0</v>
      </c>
      <c r="CC13" s="424">
        <f t="shared" si="34"/>
        <v>0</v>
      </c>
      <c r="CE13" s="454"/>
      <c r="CF13" s="450" t="s">
        <v>230</v>
      </c>
      <c r="CG13" s="418">
        <f t="shared" si="35"/>
        <v>2352570.8621280128</v>
      </c>
      <c r="CH13" s="419"/>
      <c r="CI13" s="419">
        <f t="shared" si="36"/>
        <v>995756.73101998726</v>
      </c>
      <c r="CJ13" s="425"/>
      <c r="CK13" s="419">
        <f t="shared" si="37"/>
        <v>3348327.5931480001</v>
      </c>
      <c r="CL13" s="426"/>
      <c r="CM13" s="418">
        <f t="shared" si="38"/>
        <v>1383407.4293618179</v>
      </c>
      <c r="CN13" s="419"/>
      <c r="CO13" s="419">
        <f t="shared" si="39"/>
        <v>1798983.8579761819</v>
      </c>
      <c r="CP13" s="425"/>
      <c r="CQ13" s="419">
        <f t="shared" si="40"/>
        <v>3182391.2873379998</v>
      </c>
      <c r="CR13" s="426"/>
      <c r="CT13" s="454"/>
      <c r="CU13" s="450" t="s">
        <v>230</v>
      </c>
      <c r="CV13" s="418">
        <f t="shared" ref="CV13:CV28" si="43">+CK13</f>
        <v>3348327.5931480001</v>
      </c>
      <c r="CW13" s="419">
        <f t="shared" si="41"/>
        <v>3182391.2873379998</v>
      </c>
      <c r="CX13" s="421">
        <f t="shared" si="42"/>
        <v>6530718.8804860003</v>
      </c>
      <c r="CZ13" s="642"/>
    </row>
    <row r="14" spans="1:104" s="417" customFormat="1" ht="15.6" x14ac:dyDescent="0.3">
      <c r="A14" s="449"/>
      <c r="B14" s="450" t="s">
        <v>231</v>
      </c>
      <c r="C14" s="406">
        <f>+'APR-JUN 2026'!C14+'JAN-MAR 2026'!C14+'OCT-DEC 2025'!C14+'JUL-SEP 2025'!C14</f>
        <v>29617.53</v>
      </c>
      <c r="D14" s="482"/>
      <c r="E14" s="407">
        <f>+'APR-JUN 2026'!E14+'JAN-MAR 2026'!E14+'OCT-DEC 2025'!E14+'JUL-SEP 2025'!E14</f>
        <v>0</v>
      </c>
      <c r="F14" s="482"/>
      <c r="G14" s="407">
        <f t="shared" si="10"/>
        <v>29617.53</v>
      </c>
      <c r="H14" s="517"/>
      <c r="I14" s="406">
        <f>+'APR-JUN 2026'!I14+'JAN-MAR 2026'!I14+'OCT-DEC 2025'!I14+'JUL-SEP 2025'!I14</f>
        <v>0</v>
      </c>
      <c r="J14" s="482"/>
      <c r="K14" s="407">
        <f>+'APR-JUN 2026'!K14+'JAN-MAR 2026'!K14+'OCT-DEC 2025'!K14+'JUL-SEP 2025'!K14</f>
        <v>0</v>
      </c>
      <c r="L14" s="482"/>
      <c r="M14" s="407">
        <f t="shared" si="11"/>
        <v>0</v>
      </c>
      <c r="N14" s="517"/>
      <c r="O14" s="585">
        <f t="shared" si="12"/>
        <v>29617.53</v>
      </c>
      <c r="P14" s="423">
        <f t="shared" si="13"/>
        <v>0</v>
      </c>
      <c r="Q14" s="424">
        <f t="shared" si="14"/>
        <v>29617.53</v>
      </c>
      <c r="R14" s="413"/>
      <c r="S14" s="406">
        <f>+'APR-JUN 2026'!S14+'JAN-MAR 2026'!S14+'OCT-DEC 2025'!S14+'JUL-SEP 2025'!S14</f>
        <v>41060.407519078726</v>
      </c>
      <c r="T14" s="482"/>
      <c r="U14" s="407">
        <f>+'APR-JUN 2026'!U14+'JAN-MAR 2026'!U14+'OCT-DEC 2025'!U14+'JUL-SEP 2025'!U14</f>
        <v>15236.882480921262</v>
      </c>
      <c r="V14" s="482"/>
      <c r="W14" s="407">
        <f t="shared" si="15"/>
        <v>56297.289999999986</v>
      </c>
      <c r="X14" s="517"/>
      <c r="Y14" s="406">
        <f>+'APR-JUN 2026'!Y14+'JAN-MAR 2026'!Y14+'OCT-DEC 2025'!Y14+'JUL-SEP 2025'!Y14</f>
        <v>0</v>
      </c>
      <c r="Z14" s="482"/>
      <c r="AA14" s="407">
        <f>+'APR-JUN 2026'!AA14+'JAN-MAR 2026'!AA14+'OCT-DEC 2025'!AA14+'JUL-SEP 2025'!AA14</f>
        <v>0</v>
      </c>
      <c r="AB14" s="482"/>
      <c r="AC14" s="407">
        <f t="shared" si="16"/>
        <v>0</v>
      </c>
      <c r="AD14" s="517"/>
      <c r="AE14" s="585">
        <f t="shared" si="17"/>
        <v>41060.407519078726</v>
      </c>
      <c r="AF14" s="423">
        <f t="shared" si="18"/>
        <v>15236.882480921262</v>
      </c>
      <c r="AG14" s="424">
        <f t="shared" si="19"/>
        <v>56297.289999999986</v>
      </c>
      <c r="AH14" s="413"/>
      <c r="AI14" s="406">
        <f>+'APR-JUN 2026'!AI14+'JAN-MAR 2026'!AI14+'OCT-DEC 2025'!AI14+'JUL-SEP 2025'!AI14</f>
        <v>44185.37</v>
      </c>
      <c r="AJ14" s="482"/>
      <c r="AK14" s="407">
        <f>+'APR-JUN 2026'!AK14+'JAN-MAR 2026'!AK14+'OCT-DEC 2025'!AK14+'JUL-SEP 2025'!AK14</f>
        <v>5350.75</v>
      </c>
      <c r="AL14" s="482"/>
      <c r="AM14" s="407">
        <f t="shared" si="20"/>
        <v>49536.12</v>
      </c>
      <c r="AN14" s="517"/>
      <c r="AO14" s="406">
        <f>+'APR-JUN 2026'!AO14+'JAN-MAR 2026'!AO14+'OCT-DEC 2025'!AO14+'JUL-SEP 2025'!AO14</f>
        <v>0</v>
      </c>
      <c r="AP14" s="482"/>
      <c r="AQ14" s="407">
        <f>+'APR-JUN 2026'!AQ14+'JAN-MAR 2026'!AQ14+'OCT-DEC 2025'!AQ14+'JUL-SEP 2025'!AQ14</f>
        <v>0</v>
      </c>
      <c r="AR14" s="482"/>
      <c r="AS14" s="407">
        <f t="shared" si="21"/>
        <v>0</v>
      </c>
      <c r="AT14" s="517"/>
      <c r="AU14" s="422">
        <f t="shared" si="22"/>
        <v>44185.37</v>
      </c>
      <c r="AV14" s="423">
        <f t="shared" si="23"/>
        <v>5350.75</v>
      </c>
      <c r="AW14" s="424">
        <f t="shared" si="24"/>
        <v>49536.12</v>
      </c>
      <c r="AX14" s="413"/>
      <c r="AY14" s="406">
        <f>+'APR-JUN 2026'!AY14+'JAN-MAR 2026'!AY14+'OCT-DEC 2025'!AY14+'JUL-SEP 2025'!AY14</f>
        <v>75804.72</v>
      </c>
      <c r="AZ14" s="482"/>
      <c r="BA14" s="407">
        <f>+'APR-JUN 2026'!BA14+'JAN-MAR 2026'!BA14+'OCT-DEC 2025'!BA14+'JUL-SEP 2025'!BA14</f>
        <v>15287.87</v>
      </c>
      <c r="BB14" s="482"/>
      <c r="BC14" s="407">
        <f t="shared" si="25"/>
        <v>91092.59</v>
      </c>
      <c r="BD14" s="484"/>
      <c r="BE14" s="406">
        <f>+'APR-JUN 2026'!BE14+'JAN-MAR 2026'!BE14+'OCT-DEC 2025'!BE14+'JUL-SEP 2025'!BE14</f>
        <v>0</v>
      </c>
      <c r="BF14" s="482"/>
      <c r="BG14" s="407">
        <f>+'APR-JUN 2026'!BG14+'JAN-MAR 2026'!BG14+'OCT-DEC 2025'!BG14+'JUL-SEP 2025'!BG14</f>
        <v>0</v>
      </c>
      <c r="BH14" s="482"/>
      <c r="BI14" s="407">
        <f t="shared" si="26"/>
        <v>0</v>
      </c>
      <c r="BJ14" s="517"/>
      <c r="BK14" s="422">
        <f t="shared" si="27"/>
        <v>75804.72</v>
      </c>
      <c r="BL14" s="423">
        <f t="shared" si="28"/>
        <v>15287.87</v>
      </c>
      <c r="BM14" s="424">
        <f t="shared" si="29"/>
        <v>91092.59</v>
      </c>
      <c r="BN14" s="413"/>
      <c r="BO14" s="406">
        <f>+'APR-JUN 2026'!BO14+'JAN-MAR 2026'!BO14+'OCT-DEC 2025'!BO14+'JUL-SEP 2025'!BO14</f>
        <v>0</v>
      </c>
      <c r="BP14" s="482"/>
      <c r="BQ14" s="407">
        <f>+'APR-JUN 2026'!BQ14+'JAN-MAR 2026'!BQ14+'OCT-DEC 2025'!BQ14+'JUL-SEP 2025'!BQ14</f>
        <v>0</v>
      </c>
      <c r="BR14" s="482"/>
      <c r="BS14" s="407">
        <f t="shared" si="30"/>
        <v>0</v>
      </c>
      <c r="BT14" s="517"/>
      <c r="BU14" s="406">
        <f>+'APR-JUN 2026'!BU14+'JAN-MAR 2026'!BU14+'OCT-DEC 2025'!BU14+'JUL-SEP 2025'!BU14</f>
        <v>0</v>
      </c>
      <c r="BV14" s="482"/>
      <c r="BW14" s="407">
        <f>+'APR-JUN 2026'!BW14+'JAN-MAR 2026'!BW14+'OCT-DEC 2025'!BW14+'JUL-SEP 2025'!BW14</f>
        <v>0</v>
      </c>
      <c r="BX14" s="482"/>
      <c r="BY14" s="407">
        <f t="shared" si="31"/>
        <v>0</v>
      </c>
      <c r="BZ14" s="517"/>
      <c r="CA14" s="422">
        <f t="shared" si="32"/>
        <v>0</v>
      </c>
      <c r="CB14" s="423">
        <f t="shared" si="33"/>
        <v>0</v>
      </c>
      <c r="CC14" s="424">
        <f t="shared" si="34"/>
        <v>0</v>
      </c>
      <c r="CE14" s="454"/>
      <c r="CF14" s="450" t="s">
        <v>231</v>
      </c>
      <c r="CG14" s="418">
        <f t="shared" si="35"/>
        <v>190668.02751907872</v>
      </c>
      <c r="CH14" s="419"/>
      <c r="CI14" s="419">
        <f t="shared" si="36"/>
        <v>35875.502480921263</v>
      </c>
      <c r="CJ14" s="425"/>
      <c r="CK14" s="419">
        <f t="shared" si="37"/>
        <v>226543.52999999997</v>
      </c>
      <c r="CL14" s="426"/>
      <c r="CM14" s="418">
        <f t="shared" si="38"/>
        <v>0</v>
      </c>
      <c r="CN14" s="419"/>
      <c r="CO14" s="419">
        <f t="shared" si="39"/>
        <v>0</v>
      </c>
      <c r="CP14" s="425"/>
      <c r="CQ14" s="419">
        <f t="shared" si="40"/>
        <v>0</v>
      </c>
      <c r="CR14" s="426"/>
      <c r="CT14" s="454"/>
      <c r="CU14" s="450" t="s">
        <v>231</v>
      </c>
      <c r="CV14" s="418">
        <f t="shared" si="43"/>
        <v>226543.52999999997</v>
      </c>
      <c r="CW14" s="419">
        <f t="shared" si="41"/>
        <v>0</v>
      </c>
      <c r="CX14" s="421">
        <f t="shared" si="42"/>
        <v>226543.52999999997</v>
      </c>
      <c r="CZ14" s="642"/>
    </row>
    <row r="15" spans="1:104" s="417" customFormat="1" ht="15.6" x14ac:dyDescent="0.3">
      <c r="A15" s="449"/>
      <c r="B15" s="450" t="s">
        <v>232</v>
      </c>
      <c r="C15" s="406">
        <f>+'APR-JUN 2026'!C15+'JAN-MAR 2026'!C15+'OCT-DEC 2025'!C15+'JUL-SEP 2025'!C15</f>
        <v>1802087.6372</v>
      </c>
      <c r="D15" s="482"/>
      <c r="E15" s="407">
        <f>+'APR-JUN 2026'!E15+'JAN-MAR 2026'!E15+'OCT-DEC 2025'!E15+'JUL-SEP 2025'!E15</f>
        <v>1045862.5558999999</v>
      </c>
      <c r="F15" s="482"/>
      <c r="G15" s="407">
        <f t="shared" si="10"/>
        <v>2847950.1930999998</v>
      </c>
      <c r="H15" s="517"/>
      <c r="I15" s="406">
        <f>+'APR-JUN 2026'!I15+'JAN-MAR 2026'!I15+'OCT-DEC 2025'!I15+'JUL-SEP 2025'!I15</f>
        <v>3301361.3325000005</v>
      </c>
      <c r="J15" s="482"/>
      <c r="K15" s="407">
        <f>+'APR-JUN 2026'!K15+'JAN-MAR 2026'!K15+'OCT-DEC 2025'!K15+'JUL-SEP 2025'!K15</f>
        <v>3876579.0510999998</v>
      </c>
      <c r="L15" s="482"/>
      <c r="M15" s="407">
        <f t="shared" si="11"/>
        <v>7177940.3836000003</v>
      </c>
      <c r="N15" s="517"/>
      <c r="O15" s="585">
        <f t="shared" si="12"/>
        <v>5103448.9697000002</v>
      </c>
      <c r="P15" s="423">
        <f t="shared" si="13"/>
        <v>4922441.6069999998</v>
      </c>
      <c r="Q15" s="424">
        <f t="shared" si="14"/>
        <v>10025890.5767</v>
      </c>
      <c r="R15" s="413"/>
      <c r="S15" s="406">
        <f>+'APR-JUN 2026'!S15+'JAN-MAR 2026'!S15+'OCT-DEC 2025'!S15+'JUL-SEP 2025'!S15</f>
        <v>2574286.0100000002</v>
      </c>
      <c r="T15" s="482"/>
      <c r="U15" s="407">
        <f>+'APR-JUN 2026'!U15+'JAN-MAR 2026'!U15+'OCT-DEC 2025'!U15+'JUL-SEP 2025'!U15</f>
        <v>1845951.68</v>
      </c>
      <c r="V15" s="482"/>
      <c r="W15" s="407">
        <f t="shared" si="15"/>
        <v>4420237.6900000004</v>
      </c>
      <c r="X15" s="517"/>
      <c r="Y15" s="406">
        <f>+'APR-JUN 2026'!Y15+'JAN-MAR 2026'!Y15+'OCT-DEC 2025'!Y15+'JUL-SEP 2025'!Y15</f>
        <v>6017798.5500000007</v>
      </c>
      <c r="Z15" s="482"/>
      <c r="AA15" s="407">
        <f>+'APR-JUN 2026'!AA15+'JAN-MAR 2026'!AA15+'OCT-DEC 2025'!AA15+'JUL-SEP 2025'!AA15</f>
        <v>4298875.8600000003</v>
      </c>
      <c r="AB15" s="482"/>
      <c r="AC15" s="407">
        <f t="shared" si="16"/>
        <v>10316674.41</v>
      </c>
      <c r="AD15" s="517"/>
      <c r="AE15" s="585">
        <f t="shared" si="17"/>
        <v>8592084.5600000005</v>
      </c>
      <c r="AF15" s="423">
        <f t="shared" si="18"/>
        <v>6144827.54</v>
      </c>
      <c r="AG15" s="424">
        <f t="shared" si="19"/>
        <v>14736912.100000001</v>
      </c>
      <c r="AH15" s="413"/>
      <c r="AI15" s="406">
        <f>+'APR-JUN 2026'!AI15+'JAN-MAR 2026'!AI15+'OCT-DEC 2025'!AI15+'JUL-SEP 2025'!AI15</f>
        <v>799623.03</v>
      </c>
      <c r="AJ15" s="482"/>
      <c r="AK15" s="407">
        <f>+'APR-JUN 2026'!AK15+'JAN-MAR 2026'!AK15+'OCT-DEC 2025'!AK15+'JUL-SEP 2025'!AK15</f>
        <v>1149941.92</v>
      </c>
      <c r="AL15" s="482"/>
      <c r="AM15" s="407">
        <f t="shared" si="20"/>
        <v>1949564.95</v>
      </c>
      <c r="AN15" s="517"/>
      <c r="AO15" s="406">
        <f>+'APR-JUN 2026'!AO15+'JAN-MAR 2026'!AO15+'OCT-DEC 2025'!AO15+'JUL-SEP 2025'!AO15</f>
        <v>1532871.05</v>
      </c>
      <c r="AP15" s="482"/>
      <c r="AQ15" s="407">
        <f>+'APR-JUN 2026'!AQ15+'JAN-MAR 2026'!AQ15+'OCT-DEC 2025'!AQ15+'JUL-SEP 2025'!AQ15</f>
        <v>1273320.31</v>
      </c>
      <c r="AR15" s="482"/>
      <c r="AS15" s="407">
        <f t="shared" si="21"/>
        <v>2806191.3600000003</v>
      </c>
      <c r="AT15" s="517"/>
      <c r="AU15" s="422">
        <f t="shared" si="22"/>
        <v>2332494.08</v>
      </c>
      <c r="AV15" s="423">
        <f t="shared" si="23"/>
        <v>2423262.23</v>
      </c>
      <c r="AW15" s="424">
        <f t="shared" si="24"/>
        <v>4755756.3100000005</v>
      </c>
      <c r="AX15" s="413"/>
      <c r="AY15" s="406">
        <f>+'APR-JUN 2026'!AY15+'JAN-MAR 2026'!AY15+'OCT-DEC 2025'!AY15+'JUL-SEP 2025'!AY15</f>
        <v>3764306.9999999995</v>
      </c>
      <c r="AZ15" s="482"/>
      <c r="BA15" s="407">
        <f>+'APR-JUN 2026'!BA15+'JAN-MAR 2026'!BA15+'OCT-DEC 2025'!BA15+'JUL-SEP 2025'!BA15</f>
        <v>1679345.1299999992</v>
      </c>
      <c r="BB15" s="482"/>
      <c r="BC15" s="407">
        <f t="shared" si="25"/>
        <v>5443652.129999999</v>
      </c>
      <c r="BD15" s="484"/>
      <c r="BE15" s="406">
        <f>+'APR-JUN 2026'!BE15+'JAN-MAR 2026'!BE15+'OCT-DEC 2025'!BE15+'JUL-SEP 2025'!BE15</f>
        <v>7362932.0400000028</v>
      </c>
      <c r="BF15" s="482"/>
      <c r="BG15" s="407">
        <f>+'APR-JUN 2026'!BG15+'JAN-MAR 2026'!BG15+'OCT-DEC 2025'!BG15+'JUL-SEP 2025'!BG15</f>
        <v>4357713.0700000031</v>
      </c>
      <c r="BH15" s="482"/>
      <c r="BI15" s="407">
        <f t="shared" si="26"/>
        <v>11720645.110000007</v>
      </c>
      <c r="BJ15" s="517"/>
      <c r="BK15" s="422">
        <f t="shared" si="27"/>
        <v>11127239.040000003</v>
      </c>
      <c r="BL15" s="423">
        <f t="shared" si="28"/>
        <v>6037058.200000002</v>
      </c>
      <c r="BM15" s="424">
        <f t="shared" si="29"/>
        <v>17164297.240000006</v>
      </c>
      <c r="BN15" s="413"/>
      <c r="BO15" s="406">
        <f>+'APR-JUN 2026'!BO15+'JAN-MAR 2026'!BO15+'OCT-DEC 2025'!BO15+'JUL-SEP 2025'!BO15</f>
        <v>0</v>
      </c>
      <c r="BP15" s="482"/>
      <c r="BQ15" s="407">
        <f>+'APR-JUN 2026'!BQ15+'JAN-MAR 2026'!BQ15+'OCT-DEC 2025'!BQ15+'JUL-SEP 2025'!BQ15</f>
        <v>0</v>
      </c>
      <c r="BR15" s="482"/>
      <c r="BS15" s="407">
        <f t="shared" si="30"/>
        <v>0</v>
      </c>
      <c r="BT15" s="517"/>
      <c r="BU15" s="406">
        <f>+'APR-JUN 2026'!BU15+'JAN-MAR 2026'!BU15+'OCT-DEC 2025'!BU15+'JUL-SEP 2025'!BU15</f>
        <v>0</v>
      </c>
      <c r="BV15" s="482"/>
      <c r="BW15" s="407">
        <f>+'APR-JUN 2026'!BW15+'JAN-MAR 2026'!BW15+'OCT-DEC 2025'!BW15+'JUL-SEP 2025'!BW15</f>
        <v>0</v>
      </c>
      <c r="BX15" s="482"/>
      <c r="BY15" s="407">
        <f t="shared" si="31"/>
        <v>0</v>
      </c>
      <c r="BZ15" s="517"/>
      <c r="CA15" s="422">
        <f t="shared" si="32"/>
        <v>0</v>
      </c>
      <c r="CB15" s="423">
        <f t="shared" si="33"/>
        <v>0</v>
      </c>
      <c r="CC15" s="424">
        <f t="shared" si="34"/>
        <v>0</v>
      </c>
      <c r="CE15" s="454"/>
      <c r="CF15" s="450" t="s">
        <v>232</v>
      </c>
      <c r="CG15" s="418">
        <f t="shared" si="35"/>
        <v>8940303.6772000007</v>
      </c>
      <c r="CH15" s="419"/>
      <c r="CI15" s="419">
        <f t="shared" si="36"/>
        <v>5721101.2858999986</v>
      </c>
      <c r="CJ15" s="425"/>
      <c r="CK15" s="419">
        <f t="shared" si="37"/>
        <v>14661404.963099999</v>
      </c>
      <c r="CL15" s="426"/>
      <c r="CM15" s="418">
        <f t="shared" si="38"/>
        <v>18214962.972500004</v>
      </c>
      <c r="CN15" s="419"/>
      <c r="CO15" s="419">
        <f t="shared" si="39"/>
        <v>13806488.291100003</v>
      </c>
      <c r="CP15" s="425"/>
      <c r="CQ15" s="419">
        <f t="shared" si="40"/>
        <v>32021451.263600007</v>
      </c>
      <c r="CR15" s="426"/>
      <c r="CT15" s="454"/>
      <c r="CU15" s="450" t="s">
        <v>232</v>
      </c>
      <c r="CV15" s="418">
        <f t="shared" si="43"/>
        <v>14661404.963099999</v>
      </c>
      <c r="CW15" s="419">
        <f t="shared" si="41"/>
        <v>32021451.263600007</v>
      </c>
      <c r="CX15" s="421">
        <f t="shared" si="42"/>
        <v>46682856.226700008</v>
      </c>
      <c r="CZ15" s="642"/>
    </row>
    <row r="16" spans="1:104" s="417" customFormat="1" ht="15.6" x14ac:dyDescent="0.3">
      <c r="A16" s="449"/>
      <c r="B16" s="450" t="s">
        <v>233</v>
      </c>
      <c r="C16" s="406">
        <f>+'APR-JUN 2026'!C16+'JAN-MAR 2026'!C16+'OCT-DEC 2025'!C16+'JUL-SEP 2025'!C16</f>
        <v>2614.714872</v>
      </c>
      <c r="D16" s="482"/>
      <c r="E16" s="407">
        <f>+'APR-JUN 2026'!E16+'JAN-MAR 2026'!E16+'OCT-DEC 2025'!E16+'JUL-SEP 2025'!E16</f>
        <v>5413.9682519999997</v>
      </c>
      <c r="F16" s="482"/>
      <c r="G16" s="407">
        <f t="shared" si="10"/>
        <v>8028.6831239999992</v>
      </c>
      <c r="H16" s="517"/>
      <c r="I16" s="406">
        <f>+'APR-JUN 2026'!I16+'JAN-MAR 2026'!I16+'OCT-DEC 2025'!I16+'JUL-SEP 2025'!I16</f>
        <v>1267.579236</v>
      </c>
      <c r="J16" s="482"/>
      <c r="K16" s="407">
        <f>+'APR-JUN 2026'!K16+'JAN-MAR 2026'!K16+'OCT-DEC 2025'!K16+'JUL-SEP 2025'!K16</f>
        <v>10060.288392</v>
      </c>
      <c r="L16" s="482"/>
      <c r="M16" s="407">
        <f t="shared" si="11"/>
        <v>11327.867628</v>
      </c>
      <c r="N16" s="517"/>
      <c r="O16" s="585">
        <f t="shared" si="12"/>
        <v>3882.2941080000001</v>
      </c>
      <c r="P16" s="423">
        <f t="shared" si="13"/>
        <v>15474.256644000001</v>
      </c>
      <c r="Q16" s="424">
        <f t="shared" si="14"/>
        <v>19356.550752000003</v>
      </c>
      <c r="R16" s="413"/>
      <c r="S16" s="406">
        <f>+'APR-JUN 2026'!S16+'JAN-MAR 2026'!S16+'OCT-DEC 2025'!S16+'JUL-SEP 2025'!S16</f>
        <v>7163.3292519206043</v>
      </c>
      <c r="T16" s="482"/>
      <c r="U16" s="407">
        <f>+'APR-JUN 2026'!U16+'JAN-MAR 2026'!U16+'OCT-DEC 2025'!U16+'JUL-SEP 2025'!U16</f>
        <v>2658.2007480793945</v>
      </c>
      <c r="V16" s="482"/>
      <c r="W16" s="407">
        <f t="shared" si="15"/>
        <v>9821.5299999999988</v>
      </c>
      <c r="X16" s="517"/>
      <c r="Y16" s="406">
        <f>+'APR-JUN 2026'!Y16+'JAN-MAR 2026'!Y16+'OCT-DEC 2025'!Y16+'JUL-SEP 2025'!Y16</f>
        <v>15349.901182205051</v>
      </c>
      <c r="Z16" s="482"/>
      <c r="AA16" s="407">
        <f>+'APR-JUN 2026'!AA16+'JAN-MAR 2026'!AA16+'OCT-DEC 2025'!AA16+'JUL-SEP 2025'!AA16</f>
        <v>13501.238817794949</v>
      </c>
      <c r="AB16" s="482"/>
      <c r="AC16" s="407">
        <f t="shared" si="16"/>
        <v>28851.14</v>
      </c>
      <c r="AD16" s="517"/>
      <c r="AE16" s="585">
        <f t="shared" si="17"/>
        <v>22513.230434125653</v>
      </c>
      <c r="AF16" s="423">
        <f t="shared" si="18"/>
        <v>16159.439565874343</v>
      </c>
      <c r="AG16" s="424">
        <f t="shared" si="19"/>
        <v>38672.67</v>
      </c>
      <c r="AH16" s="413"/>
      <c r="AI16" s="406">
        <f>+'APR-JUN 2026'!AI16+'JAN-MAR 2026'!AI16+'OCT-DEC 2025'!AI16+'JUL-SEP 2025'!AI16</f>
        <v>1128.45</v>
      </c>
      <c r="AJ16" s="482"/>
      <c r="AK16" s="407">
        <f>+'APR-JUN 2026'!AK16+'JAN-MAR 2026'!AK16+'OCT-DEC 2025'!AK16+'JUL-SEP 2025'!AK16</f>
        <v>4018.53</v>
      </c>
      <c r="AL16" s="482"/>
      <c r="AM16" s="407">
        <f t="shared" si="20"/>
        <v>5146.9800000000005</v>
      </c>
      <c r="AN16" s="517"/>
      <c r="AO16" s="406">
        <f>+'APR-JUN 2026'!AO16+'JAN-MAR 2026'!AO16+'OCT-DEC 2025'!AO16+'JUL-SEP 2025'!AO16</f>
        <v>1553.03</v>
      </c>
      <c r="AP16" s="482"/>
      <c r="AQ16" s="407">
        <f>+'APR-JUN 2026'!AQ16+'JAN-MAR 2026'!AQ16+'OCT-DEC 2025'!AQ16+'JUL-SEP 2025'!AQ16</f>
        <v>8410.26</v>
      </c>
      <c r="AR16" s="482"/>
      <c r="AS16" s="407">
        <f t="shared" si="21"/>
        <v>9963.2900000000009</v>
      </c>
      <c r="AT16" s="517"/>
      <c r="AU16" s="422">
        <f t="shared" si="22"/>
        <v>2681.48</v>
      </c>
      <c r="AV16" s="423">
        <f t="shared" si="23"/>
        <v>12428.79</v>
      </c>
      <c r="AW16" s="424">
        <f t="shared" si="24"/>
        <v>15110.27</v>
      </c>
      <c r="AX16" s="413"/>
      <c r="AY16" s="406">
        <f>+'APR-JUN 2026'!AY16+'JAN-MAR 2026'!AY16+'OCT-DEC 2025'!AY16+'JUL-SEP 2025'!AY16</f>
        <v>638404.86555500003</v>
      </c>
      <c r="AZ16" s="482"/>
      <c r="BA16" s="407">
        <f>+'APR-JUN 2026'!BA16+'JAN-MAR 2026'!BA16+'OCT-DEC 2025'!BA16+'JUL-SEP 2025'!BA16</f>
        <v>897374.32456099999</v>
      </c>
      <c r="BB16" s="482"/>
      <c r="BC16" s="407">
        <f t="shared" si="25"/>
        <v>1535779.1901159999</v>
      </c>
      <c r="BD16" s="484"/>
      <c r="BE16" s="406">
        <f>+'APR-JUN 2026'!BE16+'JAN-MAR 2026'!BE16+'OCT-DEC 2025'!BE16+'JUL-SEP 2025'!BE16</f>
        <v>1446365.6436090001</v>
      </c>
      <c r="BF16" s="482"/>
      <c r="BG16" s="407">
        <f>+'APR-JUN 2026'!BG16+'JAN-MAR 2026'!BG16+'OCT-DEC 2025'!BG16+'JUL-SEP 2025'!BG16</f>
        <v>1863620.4915980001</v>
      </c>
      <c r="BH16" s="482"/>
      <c r="BI16" s="407">
        <f t="shared" si="26"/>
        <v>3309986.1352070002</v>
      </c>
      <c r="BJ16" s="517"/>
      <c r="BK16" s="422">
        <f t="shared" si="27"/>
        <v>2084770.5091640002</v>
      </c>
      <c r="BL16" s="423">
        <f t="shared" si="28"/>
        <v>2760994.8161590002</v>
      </c>
      <c r="BM16" s="424">
        <f t="shared" si="29"/>
        <v>4845765.3253230006</v>
      </c>
      <c r="BN16" s="413"/>
      <c r="BO16" s="406">
        <f>+'APR-JUN 2026'!BO16+'JAN-MAR 2026'!BO16+'OCT-DEC 2025'!BO16+'JUL-SEP 2025'!BO16</f>
        <v>0</v>
      </c>
      <c r="BP16" s="482"/>
      <c r="BQ16" s="407">
        <f>+'APR-JUN 2026'!BQ16+'JAN-MAR 2026'!BQ16+'OCT-DEC 2025'!BQ16+'JUL-SEP 2025'!BQ16</f>
        <v>0</v>
      </c>
      <c r="BR16" s="482"/>
      <c r="BS16" s="407">
        <f t="shared" si="30"/>
        <v>0</v>
      </c>
      <c r="BT16" s="517"/>
      <c r="BU16" s="406">
        <f>+'APR-JUN 2026'!BU16+'JAN-MAR 2026'!BU16+'OCT-DEC 2025'!BU16+'JUL-SEP 2025'!BU16</f>
        <v>0</v>
      </c>
      <c r="BV16" s="482"/>
      <c r="BW16" s="407">
        <f>+'APR-JUN 2026'!BW16+'JAN-MAR 2026'!BW16+'OCT-DEC 2025'!BW16+'JUL-SEP 2025'!BW16</f>
        <v>0</v>
      </c>
      <c r="BX16" s="482"/>
      <c r="BY16" s="407">
        <f t="shared" si="31"/>
        <v>0</v>
      </c>
      <c r="BZ16" s="517"/>
      <c r="CA16" s="422">
        <f t="shared" si="32"/>
        <v>0</v>
      </c>
      <c r="CB16" s="423">
        <f t="shared" si="33"/>
        <v>0</v>
      </c>
      <c r="CC16" s="424">
        <f t="shared" si="34"/>
        <v>0</v>
      </c>
      <c r="CE16" s="454"/>
      <c r="CF16" s="450" t="s">
        <v>233</v>
      </c>
      <c r="CG16" s="418">
        <f t="shared" si="35"/>
        <v>649311.35967892059</v>
      </c>
      <c r="CH16" s="419"/>
      <c r="CI16" s="419">
        <f t="shared" si="36"/>
        <v>909465.0235610794</v>
      </c>
      <c r="CJ16" s="425"/>
      <c r="CK16" s="419">
        <f t="shared" si="37"/>
        <v>1558776.3832399999</v>
      </c>
      <c r="CL16" s="426"/>
      <c r="CM16" s="418">
        <f t="shared" si="38"/>
        <v>1464536.1540272052</v>
      </c>
      <c r="CN16" s="419"/>
      <c r="CO16" s="419">
        <f t="shared" si="39"/>
        <v>1895592.2788077949</v>
      </c>
      <c r="CP16" s="425"/>
      <c r="CQ16" s="419">
        <f t="shared" si="40"/>
        <v>3360128.4328350001</v>
      </c>
      <c r="CR16" s="426"/>
      <c r="CT16" s="454"/>
      <c r="CU16" s="450" t="s">
        <v>233</v>
      </c>
      <c r="CV16" s="418">
        <f t="shared" si="43"/>
        <v>1558776.3832399999</v>
      </c>
      <c r="CW16" s="419">
        <f t="shared" si="41"/>
        <v>3360128.4328350001</v>
      </c>
      <c r="CX16" s="421">
        <f t="shared" si="42"/>
        <v>4918904.816075</v>
      </c>
      <c r="CZ16" s="642"/>
    </row>
    <row r="17" spans="1:105" s="417" customFormat="1" ht="15.6" x14ac:dyDescent="0.3">
      <c r="A17" s="449"/>
      <c r="B17" s="450" t="s">
        <v>234</v>
      </c>
      <c r="C17" s="406">
        <f>+'APR-JUN 2026'!C17+'JAN-MAR 2026'!C17+'OCT-DEC 2025'!C17+'JUL-SEP 2025'!C17</f>
        <v>59944.397918352952</v>
      </c>
      <c r="D17" s="482"/>
      <c r="E17" s="407">
        <f>+'APR-JUN 2026'!E17+'JAN-MAR 2026'!E17+'OCT-DEC 2025'!E17+'JUL-SEP 2025'!E17</f>
        <v>0</v>
      </c>
      <c r="F17" s="482"/>
      <c r="G17" s="407">
        <f t="shared" si="10"/>
        <v>59944.397918352952</v>
      </c>
      <c r="H17" s="517"/>
      <c r="I17" s="406">
        <f>+'APR-JUN 2026'!I17+'JAN-MAR 2026'!I17+'OCT-DEC 2025'!I17+'JUL-SEP 2025'!I17</f>
        <v>216647.28824319356</v>
      </c>
      <c r="J17" s="482"/>
      <c r="K17" s="407">
        <f>+'APR-JUN 2026'!K17+'JAN-MAR 2026'!K17+'OCT-DEC 2025'!K17+'JUL-SEP 2025'!K17</f>
        <v>0</v>
      </c>
      <c r="L17" s="482"/>
      <c r="M17" s="407">
        <f t="shared" si="11"/>
        <v>216647.28824319356</v>
      </c>
      <c r="N17" s="517"/>
      <c r="O17" s="585">
        <f t="shared" si="12"/>
        <v>276591.6861615465</v>
      </c>
      <c r="P17" s="423">
        <f t="shared" si="13"/>
        <v>0</v>
      </c>
      <c r="Q17" s="424">
        <f t="shared" si="14"/>
        <v>276591.6861615465</v>
      </c>
      <c r="R17" s="413"/>
      <c r="S17" s="406">
        <f>+'APR-JUN 2026'!S17+'JAN-MAR 2026'!S17+'OCT-DEC 2025'!S17+'JUL-SEP 2025'!S17</f>
        <v>188931.50804200699</v>
      </c>
      <c r="T17" s="482"/>
      <c r="U17" s="407">
        <f>+'APR-JUN 2026'!U17+'JAN-MAR 2026'!U17+'OCT-DEC 2025'!U17+'JUL-SEP 2025'!U17</f>
        <v>70109.561957992977</v>
      </c>
      <c r="V17" s="482"/>
      <c r="W17" s="407">
        <f t="shared" si="15"/>
        <v>259041.06999999995</v>
      </c>
      <c r="X17" s="517"/>
      <c r="Y17" s="406">
        <f>+'APR-JUN 2026'!Y17+'JAN-MAR 2026'!Y17+'OCT-DEC 2025'!Y17+'JUL-SEP 2025'!Y17</f>
        <v>375732.43114585022</v>
      </c>
      <c r="Z17" s="482"/>
      <c r="AA17" s="407">
        <f>+'APR-JUN 2026'!AA17+'JAN-MAR 2026'!AA17+'OCT-DEC 2025'!AA17+'JUL-SEP 2025'!AA17</f>
        <v>330481.16885414976</v>
      </c>
      <c r="AB17" s="482"/>
      <c r="AC17" s="407">
        <f t="shared" si="16"/>
        <v>706213.6</v>
      </c>
      <c r="AD17" s="517"/>
      <c r="AE17" s="585">
        <f t="shared" si="17"/>
        <v>564663.93918785721</v>
      </c>
      <c r="AF17" s="423">
        <f t="shared" si="18"/>
        <v>400590.73081214272</v>
      </c>
      <c r="AG17" s="424">
        <f t="shared" si="19"/>
        <v>965254.66999999993</v>
      </c>
      <c r="AH17" s="413"/>
      <c r="AI17" s="406">
        <f>+'APR-JUN 2026'!AI17+'JAN-MAR 2026'!AI17+'OCT-DEC 2025'!AI17+'JUL-SEP 2025'!AI17</f>
        <v>37364.076135657167</v>
      </c>
      <c r="AJ17" s="482"/>
      <c r="AK17" s="407">
        <f>+'APR-JUN 2026'!AK17+'JAN-MAR 2026'!AK17+'OCT-DEC 2025'!AK17+'JUL-SEP 2025'!AK17</f>
        <v>0</v>
      </c>
      <c r="AL17" s="482"/>
      <c r="AM17" s="407">
        <f t="shared" si="20"/>
        <v>37364.076135657167</v>
      </c>
      <c r="AN17" s="517"/>
      <c r="AO17" s="406">
        <f>+'APR-JUN 2026'!AO17+'JAN-MAR 2026'!AO17+'OCT-DEC 2025'!AO17+'JUL-SEP 2025'!AO17</f>
        <v>0</v>
      </c>
      <c r="AP17" s="482"/>
      <c r="AQ17" s="407">
        <f>+'APR-JUN 2026'!AQ17+'JAN-MAR 2026'!AQ17+'OCT-DEC 2025'!AQ17+'JUL-SEP 2025'!AQ17</f>
        <v>0</v>
      </c>
      <c r="AR17" s="482"/>
      <c r="AS17" s="407">
        <f t="shared" si="21"/>
        <v>0</v>
      </c>
      <c r="AT17" s="517"/>
      <c r="AU17" s="422">
        <f t="shared" si="22"/>
        <v>37364.076135657167</v>
      </c>
      <c r="AV17" s="423">
        <f t="shared" si="23"/>
        <v>0</v>
      </c>
      <c r="AW17" s="424">
        <f t="shared" si="24"/>
        <v>37364.076135657167</v>
      </c>
      <c r="AX17" s="413"/>
      <c r="AY17" s="406">
        <f>+'APR-JUN 2026'!AY17+'JAN-MAR 2026'!AY17+'OCT-DEC 2025'!AY17+'JUL-SEP 2025'!AY17</f>
        <v>312717.10760705121</v>
      </c>
      <c r="AZ17" s="482"/>
      <c r="BA17" s="407">
        <f>+'APR-JUN 2026'!BA17+'JAN-MAR 2026'!BA17+'OCT-DEC 2025'!BA17+'JUL-SEP 2025'!BA17</f>
        <v>0</v>
      </c>
      <c r="BB17" s="482"/>
      <c r="BC17" s="407">
        <f t="shared" si="25"/>
        <v>312717.10760705121</v>
      </c>
      <c r="BD17" s="484"/>
      <c r="BE17" s="406">
        <f>+'APR-JUN 2026'!BE17+'JAN-MAR 2026'!BE17+'OCT-DEC 2025'!BE17+'JUL-SEP 2025'!BE17</f>
        <v>900648.93922382256</v>
      </c>
      <c r="BF17" s="482"/>
      <c r="BG17" s="407">
        <f>+'APR-JUN 2026'!BG17+'JAN-MAR 2026'!BG17+'OCT-DEC 2025'!BG17+'JUL-SEP 2025'!BG17</f>
        <v>0</v>
      </c>
      <c r="BH17" s="482"/>
      <c r="BI17" s="407">
        <f t="shared" si="26"/>
        <v>900648.93922382256</v>
      </c>
      <c r="BJ17" s="517"/>
      <c r="BK17" s="422">
        <f t="shared" si="27"/>
        <v>1213366.0468308737</v>
      </c>
      <c r="BL17" s="423">
        <f t="shared" si="28"/>
        <v>0</v>
      </c>
      <c r="BM17" s="424">
        <f t="shared" si="29"/>
        <v>1213366.0468308737</v>
      </c>
      <c r="BN17" s="413"/>
      <c r="BO17" s="406">
        <f>+'APR-JUN 2026'!BO17+'JAN-MAR 2026'!BO17+'OCT-DEC 2025'!BO17+'JUL-SEP 2025'!BO17</f>
        <v>0</v>
      </c>
      <c r="BP17" s="482"/>
      <c r="BQ17" s="407">
        <f>+'APR-JUN 2026'!BQ17+'JAN-MAR 2026'!BQ17+'OCT-DEC 2025'!BQ17+'JUL-SEP 2025'!BQ17</f>
        <v>0</v>
      </c>
      <c r="BR17" s="482"/>
      <c r="BS17" s="407">
        <f t="shared" si="30"/>
        <v>0</v>
      </c>
      <c r="BT17" s="517"/>
      <c r="BU17" s="406">
        <f>+'APR-JUN 2026'!BU17+'JAN-MAR 2026'!BU17+'OCT-DEC 2025'!BU17+'JUL-SEP 2025'!BU17</f>
        <v>0</v>
      </c>
      <c r="BV17" s="482"/>
      <c r="BW17" s="407">
        <f>+'APR-JUN 2026'!BW17+'JAN-MAR 2026'!BW17+'OCT-DEC 2025'!BW17+'JUL-SEP 2025'!BW17</f>
        <v>0</v>
      </c>
      <c r="BX17" s="482"/>
      <c r="BY17" s="407">
        <f t="shared" si="31"/>
        <v>0</v>
      </c>
      <c r="BZ17" s="517"/>
      <c r="CA17" s="422">
        <f t="shared" si="32"/>
        <v>0</v>
      </c>
      <c r="CB17" s="423">
        <f t="shared" si="33"/>
        <v>0</v>
      </c>
      <c r="CC17" s="424">
        <f t="shared" si="34"/>
        <v>0</v>
      </c>
      <c r="CE17" s="454"/>
      <c r="CF17" s="450" t="s">
        <v>234</v>
      </c>
      <c r="CG17" s="418">
        <f t="shared" si="35"/>
        <v>598957.08970306837</v>
      </c>
      <c r="CH17" s="419"/>
      <c r="CI17" s="419">
        <f t="shared" si="36"/>
        <v>70109.561957992977</v>
      </c>
      <c r="CJ17" s="425"/>
      <c r="CK17" s="419">
        <f t="shared" si="37"/>
        <v>669066.65166106133</v>
      </c>
      <c r="CL17" s="426"/>
      <c r="CM17" s="418">
        <f t="shared" si="38"/>
        <v>1493028.6586128664</v>
      </c>
      <c r="CN17" s="419"/>
      <c r="CO17" s="419">
        <f t="shared" si="39"/>
        <v>330481.16885414976</v>
      </c>
      <c r="CP17" s="425"/>
      <c r="CQ17" s="419">
        <f t="shared" si="40"/>
        <v>1823509.8274670162</v>
      </c>
      <c r="CR17" s="426"/>
      <c r="CT17" s="454"/>
      <c r="CU17" s="450" t="s">
        <v>234</v>
      </c>
      <c r="CV17" s="418">
        <f t="shared" si="43"/>
        <v>669066.65166106133</v>
      </c>
      <c r="CW17" s="419">
        <f t="shared" si="41"/>
        <v>1823509.8274670162</v>
      </c>
      <c r="CX17" s="421">
        <f t="shared" si="42"/>
        <v>2492576.4791280776</v>
      </c>
      <c r="CZ17" s="642"/>
    </row>
    <row r="18" spans="1:105" s="417" customFormat="1" ht="15.6" x14ac:dyDescent="0.3">
      <c r="A18" s="449"/>
      <c r="B18" s="450" t="s">
        <v>235</v>
      </c>
      <c r="C18" s="406">
        <f>+'APR-JUN 2026'!C18+'JAN-MAR 2026'!C18+'OCT-DEC 2025'!C18+'JUL-SEP 2025'!C18</f>
        <v>0</v>
      </c>
      <c r="D18" s="482"/>
      <c r="E18" s="407">
        <f>+'APR-JUN 2026'!E18+'JAN-MAR 2026'!E18+'OCT-DEC 2025'!E18+'JUL-SEP 2025'!E18</f>
        <v>0</v>
      </c>
      <c r="F18" s="482"/>
      <c r="G18" s="407">
        <f t="shared" si="10"/>
        <v>0</v>
      </c>
      <c r="H18" s="517"/>
      <c r="I18" s="406">
        <f>+'APR-JUN 2026'!I18+'JAN-MAR 2026'!I18+'OCT-DEC 2025'!I18+'JUL-SEP 2025'!I18</f>
        <v>0</v>
      </c>
      <c r="J18" s="482"/>
      <c r="K18" s="407">
        <f>+'APR-JUN 2026'!K18+'JAN-MAR 2026'!K18+'OCT-DEC 2025'!K18+'JUL-SEP 2025'!K18</f>
        <v>0</v>
      </c>
      <c r="L18" s="482"/>
      <c r="M18" s="407">
        <f t="shared" si="11"/>
        <v>0</v>
      </c>
      <c r="N18" s="517"/>
      <c r="O18" s="585">
        <f t="shared" si="12"/>
        <v>0</v>
      </c>
      <c r="P18" s="423">
        <f>+E18+K18</f>
        <v>0</v>
      </c>
      <c r="Q18" s="424">
        <f t="shared" si="14"/>
        <v>0</v>
      </c>
      <c r="R18" s="413"/>
      <c r="S18" s="406">
        <f>+'APR-JUN 2026'!S18+'JAN-MAR 2026'!S18+'OCT-DEC 2025'!S18+'JUL-SEP 2025'!S18</f>
        <v>0</v>
      </c>
      <c r="T18" s="482"/>
      <c r="U18" s="407">
        <f>+'APR-JUN 2026'!U18+'JAN-MAR 2026'!U18+'OCT-DEC 2025'!U18+'JUL-SEP 2025'!U18</f>
        <v>0</v>
      </c>
      <c r="V18" s="482"/>
      <c r="W18" s="407">
        <f t="shared" si="15"/>
        <v>0</v>
      </c>
      <c r="X18" s="517"/>
      <c r="Y18" s="406">
        <f>+'APR-JUN 2026'!Y18+'JAN-MAR 2026'!Y18+'OCT-DEC 2025'!Y18+'JUL-SEP 2025'!Y18</f>
        <v>0</v>
      </c>
      <c r="Z18" s="482"/>
      <c r="AA18" s="407">
        <f>+'APR-JUN 2026'!AA18+'JAN-MAR 2026'!AA18+'OCT-DEC 2025'!AA18+'JUL-SEP 2025'!AA18</f>
        <v>0</v>
      </c>
      <c r="AB18" s="482"/>
      <c r="AC18" s="407">
        <f t="shared" si="16"/>
        <v>0</v>
      </c>
      <c r="AD18" s="517"/>
      <c r="AE18" s="585">
        <f t="shared" si="17"/>
        <v>0</v>
      </c>
      <c r="AF18" s="423">
        <f>+U18+AA18</f>
        <v>0</v>
      </c>
      <c r="AG18" s="424">
        <f t="shared" si="19"/>
        <v>0</v>
      </c>
      <c r="AH18" s="413"/>
      <c r="AI18" s="406">
        <f>+'APR-JUN 2026'!AI18+'JAN-MAR 2026'!AI18+'OCT-DEC 2025'!AI18+'JUL-SEP 2025'!AI18</f>
        <v>0</v>
      </c>
      <c r="AJ18" s="482"/>
      <c r="AK18" s="407">
        <f>+'APR-JUN 2026'!AK18+'JAN-MAR 2026'!AK18+'OCT-DEC 2025'!AK18+'JUL-SEP 2025'!AK18</f>
        <v>0</v>
      </c>
      <c r="AL18" s="482"/>
      <c r="AM18" s="407">
        <f t="shared" si="20"/>
        <v>0</v>
      </c>
      <c r="AN18" s="517"/>
      <c r="AO18" s="406">
        <f>+'APR-JUN 2026'!AO18+'JAN-MAR 2026'!AO18+'OCT-DEC 2025'!AO18+'JUL-SEP 2025'!AO18</f>
        <v>0</v>
      </c>
      <c r="AP18" s="482"/>
      <c r="AQ18" s="407">
        <f>+'APR-JUN 2026'!AQ18+'JAN-MAR 2026'!AQ18+'OCT-DEC 2025'!AQ18+'JUL-SEP 2025'!AQ18</f>
        <v>0</v>
      </c>
      <c r="AR18" s="482"/>
      <c r="AS18" s="407">
        <f t="shared" si="21"/>
        <v>0</v>
      </c>
      <c r="AT18" s="517"/>
      <c r="AU18" s="422">
        <f t="shared" si="22"/>
        <v>0</v>
      </c>
      <c r="AV18" s="423">
        <f>+AK18+AQ18</f>
        <v>0</v>
      </c>
      <c r="AW18" s="424">
        <f t="shared" si="24"/>
        <v>0</v>
      </c>
      <c r="AX18" s="413"/>
      <c r="AY18" s="406">
        <f>+'APR-JUN 2026'!AY18+'JAN-MAR 2026'!AY18+'OCT-DEC 2025'!AY18+'JUL-SEP 2025'!AY18</f>
        <v>0</v>
      </c>
      <c r="AZ18" s="482"/>
      <c r="BA18" s="407">
        <f>+'APR-JUN 2026'!BA18+'JAN-MAR 2026'!BA18+'OCT-DEC 2025'!BA18+'JUL-SEP 2025'!BA18</f>
        <v>0</v>
      </c>
      <c r="BB18" s="482"/>
      <c r="BC18" s="407">
        <f t="shared" si="25"/>
        <v>0</v>
      </c>
      <c r="BD18" s="484"/>
      <c r="BE18" s="406">
        <f>+'APR-JUN 2026'!BE18+'JAN-MAR 2026'!BE18+'OCT-DEC 2025'!BE18+'JUL-SEP 2025'!BE18</f>
        <v>0</v>
      </c>
      <c r="BF18" s="482"/>
      <c r="BG18" s="407">
        <f>+'APR-JUN 2026'!BG18+'JAN-MAR 2026'!BG18+'OCT-DEC 2025'!BG18+'JUL-SEP 2025'!BG18</f>
        <v>0</v>
      </c>
      <c r="BH18" s="482"/>
      <c r="BI18" s="407">
        <f t="shared" si="26"/>
        <v>0</v>
      </c>
      <c r="BJ18" s="517"/>
      <c r="BK18" s="422">
        <f t="shared" si="27"/>
        <v>0</v>
      </c>
      <c r="BL18" s="423">
        <f>+BA18+BG18</f>
        <v>0</v>
      </c>
      <c r="BM18" s="424">
        <f t="shared" si="29"/>
        <v>0</v>
      </c>
      <c r="BN18" s="413"/>
      <c r="BO18" s="406">
        <f>+'APR-JUN 2026'!BO18+'JAN-MAR 2026'!BO18+'OCT-DEC 2025'!BO18+'JUL-SEP 2025'!BO18</f>
        <v>0</v>
      </c>
      <c r="BP18" s="482"/>
      <c r="BQ18" s="407">
        <f>+'APR-JUN 2026'!BQ18+'JAN-MAR 2026'!BQ18+'OCT-DEC 2025'!BQ18+'JUL-SEP 2025'!BQ18</f>
        <v>0</v>
      </c>
      <c r="BR18" s="482"/>
      <c r="BS18" s="407">
        <f t="shared" si="30"/>
        <v>0</v>
      </c>
      <c r="BT18" s="517"/>
      <c r="BU18" s="406">
        <f>+'APR-JUN 2026'!BU18+'JAN-MAR 2026'!BU18+'OCT-DEC 2025'!BU18+'JUL-SEP 2025'!BU18</f>
        <v>0</v>
      </c>
      <c r="BV18" s="482"/>
      <c r="BW18" s="407">
        <f>+'APR-JUN 2026'!BW18+'JAN-MAR 2026'!BW18+'OCT-DEC 2025'!BW18+'JUL-SEP 2025'!BW18</f>
        <v>0</v>
      </c>
      <c r="BX18" s="482"/>
      <c r="BY18" s="407">
        <f t="shared" si="31"/>
        <v>0</v>
      </c>
      <c r="BZ18" s="517"/>
      <c r="CA18" s="422">
        <f t="shared" si="32"/>
        <v>0</v>
      </c>
      <c r="CB18" s="423">
        <f>+BQ18+BW18</f>
        <v>0</v>
      </c>
      <c r="CC18" s="424">
        <f t="shared" si="34"/>
        <v>0</v>
      </c>
      <c r="CE18" s="454"/>
      <c r="CF18" s="450" t="s">
        <v>235</v>
      </c>
      <c r="CG18" s="418">
        <f t="shared" si="35"/>
        <v>0</v>
      </c>
      <c r="CH18" s="419"/>
      <c r="CI18" s="419">
        <f t="shared" si="36"/>
        <v>0</v>
      </c>
      <c r="CJ18" s="425"/>
      <c r="CK18" s="419">
        <f t="shared" si="37"/>
        <v>0</v>
      </c>
      <c r="CL18" s="426"/>
      <c r="CM18" s="418">
        <f t="shared" si="38"/>
        <v>0</v>
      </c>
      <c r="CN18" s="419"/>
      <c r="CO18" s="419">
        <f t="shared" si="39"/>
        <v>0</v>
      </c>
      <c r="CP18" s="425"/>
      <c r="CQ18" s="419">
        <f t="shared" si="40"/>
        <v>0</v>
      </c>
      <c r="CR18" s="426"/>
      <c r="CT18" s="454"/>
      <c r="CU18" s="450" t="s">
        <v>235</v>
      </c>
      <c r="CV18" s="418">
        <f t="shared" si="43"/>
        <v>0</v>
      </c>
      <c r="CW18" s="419">
        <f t="shared" si="41"/>
        <v>0</v>
      </c>
      <c r="CX18" s="421">
        <f t="shared" si="42"/>
        <v>0</v>
      </c>
      <c r="CZ18" s="642"/>
    </row>
    <row r="19" spans="1:105" s="417" customFormat="1" ht="15.6" x14ac:dyDescent="0.3">
      <c r="A19" s="449"/>
      <c r="B19" s="450" t="s">
        <v>236</v>
      </c>
      <c r="C19" s="406">
        <f>+'APR-JUN 2026'!C19+'JAN-MAR 2026'!C19+'OCT-DEC 2025'!C19+'JUL-SEP 2025'!C19</f>
        <v>0</v>
      </c>
      <c r="D19" s="482"/>
      <c r="E19" s="407">
        <f>+'APR-JUN 2026'!E19+'JAN-MAR 2026'!E19+'OCT-DEC 2025'!E19+'JUL-SEP 2025'!E19</f>
        <v>0</v>
      </c>
      <c r="F19" s="482"/>
      <c r="G19" s="407">
        <f t="shared" si="10"/>
        <v>0</v>
      </c>
      <c r="H19" s="517"/>
      <c r="I19" s="406">
        <f>+'APR-JUN 2026'!I19+'JAN-MAR 2026'!I19+'OCT-DEC 2025'!I19+'JUL-SEP 2025'!I19</f>
        <v>0</v>
      </c>
      <c r="J19" s="482"/>
      <c r="K19" s="407">
        <f>+'APR-JUN 2026'!K19+'JAN-MAR 2026'!K19+'OCT-DEC 2025'!K19+'JUL-SEP 2025'!K19</f>
        <v>0</v>
      </c>
      <c r="L19" s="482"/>
      <c r="M19" s="407">
        <f t="shared" si="11"/>
        <v>0</v>
      </c>
      <c r="N19" s="517"/>
      <c r="O19" s="585">
        <f>+C19+I19</f>
        <v>0</v>
      </c>
      <c r="P19" s="423">
        <f t="shared" si="13"/>
        <v>0</v>
      </c>
      <c r="Q19" s="424">
        <f t="shared" si="14"/>
        <v>0</v>
      </c>
      <c r="R19" s="413"/>
      <c r="S19" s="406">
        <f>+'APR-JUN 2026'!S19+'JAN-MAR 2026'!S19+'OCT-DEC 2025'!S19+'JUL-SEP 2025'!S19</f>
        <v>0</v>
      </c>
      <c r="T19" s="482"/>
      <c r="U19" s="407">
        <f>+'APR-JUN 2026'!U19+'JAN-MAR 2026'!U19+'OCT-DEC 2025'!U19+'JUL-SEP 2025'!U19</f>
        <v>0</v>
      </c>
      <c r="V19" s="482"/>
      <c r="W19" s="407">
        <f t="shared" si="15"/>
        <v>0</v>
      </c>
      <c r="X19" s="517"/>
      <c r="Y19" s="406">
        <f>+'APR-JUN 2026'!Y19+'JAN-MAR 2026'!Y19+'OCT-DEC 2025'!Y19+'JUL-SEP 2025'!Y19</f>
        <v>0</v>
      </c>
      <c r="Z19" s="482"/>
      <c r="AA19" s="407">
        <f>+'APR-JUN 2026'!AA19+'JAN-MAR 2026'!AA19+'OCT-DEC 2025'!AA19+'JUL-SEP 2025'!AA19</f>
        <v>0</v>
      </c>
      <c r="AB19" s="482"/>
      <c r="AC19" s="407">
        <f t="shared" si="16"/>
        <v>0</v>
      </c>
      <c r="AD19" s="517"/>
      <c r="AE19" s="585">
        <f>+S19+Y19</f>
        <v>0</v>
      </c>
      <c r="AF19" s="423">
        <f t="shared" ref="AF19" si="44">+U19+AA19</f>
        <v>0</v>
      </c>
      <c r="AG19" s="424">
        <f t="shared" si="19"/>
        <v>0</v>
      </c>
      <c r="AH19" s="413"/>
      <c r="AI19" s="406">
        <f>+'APR-JUN 2026'!AI19+'JAN-MAR 2026'!AI19+'OCT-DEC 2025'!AI19+'JUL-SEP 2025'!AI19</f>
        <v>0</v>
      </c>
      <c r="AJ19" s="482"/>
      <c r="AK19" s="407">
        <f>+'APR-JUN 2026'!AK19+'JAN-MAR 2026'!AK19+'OCT-DEC 2025'!AK19+'JUL-SEP 2025'!AK19</f>
        <v>0</v>
      </c>
      <c r="AL19" s="482"/>
      <c r="AM19" s="407">
        <f t="shared" si="20"/>
        <v>0</v>
      </c>
      <c r="AN19" s="517"/>
      <c r="AO19" s="406">
        <f>+'APR-JUN 2026'!AO19+'JAN-MAR 2026'!AO19+'OCT-DEC 2025'!AO19+'JUL-SEP 2025'!AO19</f>
        <v>0</v>
      </c>
      <c r="AP19" s="482"/>
      <c r="AQ19" s="407">
        <f>+'APR-JUN 2026'!AQ19+'JAN-MAR 2026'!AQ19+'OCT-DEC 2025'!AQ19+'JUL-SEP 2025'!AQ19</f>
        <v>0</v>
      </c>
      <c r="AR19" s="482"/>
      <c r="AS19" s="407">
        <f t="shared" si="21"/>
        <v>0</v>
      </c>
      <c r="AT19" s="517"/>
      <c r="AU19" s="422">
        <f>+AI19+AO19</f>
        <v>0</v>
      </c>
      <c r="AV19" s="423">
        <f t="shared" ref="AV19" si="45">+AK19+AQ19</f>
        <v>0</v>
      </c>
      <c r="AW19" s="424">
        <f t="shared" si="24"/>
        <v>0</v>
      </c>
      <c r="AX19" s="413"/>
      <c r="AY19" s="406">
        <f>+'APR-JUN 2026'!AY19+'JAN-MAR 2026'!AY19+'OCT-DEC 2025'!AY19+'JUL-SEP 2025'!AY19</f>
        <v>0</v>
      </c>
      <c r="AZ19" s="482"/>
      <c r="BA19" s="407">
        <f>+'APR-JUN 2026'!BA19+'JAN-MAR 2026'!BA19+'OCT-DEC 2025'!BA19+'JUL-SEP 2025'!BA19</f>
        <v>0</v>
      </c>
      <c r="BB19" s="482"/>
      <c r="BC19" s="407">
        <f t="shared" si="25"/>
        <v>0</v>
      </c>
      <c r="BD19" s="484"/>
      <c r="BE19" s="406">
        <f>+'APR-JUN 2026'!BE19+'JAN-MAR 2026'!BE19+'OCT-DEC 2025'!BE19+'JUL-SEP 2025'!BE19</f>
        <v>0</v>
      </c>
      <c r="BF19" s="482"/>
      <c r="BG19" s="407">
        <f>+'APR-JUN 2026'!BG19+'JAN-MAR 2026'!BG19+'OCT-DEC 2025'!BG19+'JUL-SEP 2025'!BG19</f>
        <v>0</v>
      </c>
      <c r="BH19" s="482"/>
      <c r="BI19" s="407">
        <f t="shared" si="26"/>
        <v>0</v>
      </c>
      <c r="BJ19" s="517"/>
      <c r="BK19" s="422">
        <f>+AY19+BE19</f>
        <v>0</v>
      </c>
      <c r="BL19" s="423">
        <f t="shared" ref="BL19" si="46">+BA19+BG19</f>
        <v>0</v>
      </c>
      <c r="BM19" s="424">
        <f t="shared" si="29"/>
        <v>0</v>
      </c>
      <c r="BN19" s="413"/>
      <c r="BO19" s="406">
        <f>+'APR-JUN 2026'!BO19+'JAN-MAR 2026'!BO19+'OCT-DEC 2025'!BO19+'JUL-SEP 2025'!BO19</f>
        <v>0</v>
      </c>
      <c r="BP19" s="482"/>
      <c r="BQ19" s="407">
        <f>+'APR-JUN 2026'!BQ19+'JAN-MAR 2026'!BQ19+'OCT-DEC 2025'!BQ19+'JUL-SEP 2025'!BQ19</f>
        <v>0</v>
      </c>
      <c r="BR19" s="482"/>
      <c r="BS19" s="407">
        <f t="shared" si="30"/>
        <v>0</v>
      </c>
      <c r="BT19" s="517"/>
      <c r="BU19" s="406">
        <f>+'APR-JUN 2026'!BU19+'JAN-MAR 2026'!BU19+'OCT-DEC 2025'!BU19+'JUL-SEP 2025'!BU19</f>
        <v>0</v>
      </c>
      <c r="BV19" s="482"/>
      <c r="BW19" s="407">
        <f>+'APR-JUN 2026'!BW19+'JAN-MAR 2026'!BW19+'OCT-DEC 2025'!BW19+'JUL-SEP 2025'!BW19</f>
        <v>0</v>
      </c>
      <c r="BX19" s="482"/>
      <c r="BY19" s="407">
        <f t="shared" si="31"/>
        <v>0</v>
      </c>
      <c r="BZ19" s="517"/>
      <c r="CA19" s="422">
        <f>+BO19+BU19</f>
        <v>0</v>
      </c>
      <c r="CB19" s="423">
        <f t="shared" ref="CB19" si="47">+BQ19+BW19</f>
        <v>0</v>
      </c>
      <c r="CC19" s="424">
        <f t="shared" si="34"/>
        <v>0</v>
      </c>
      <c r="CE19" s="454"/>
      <c r="CF19" s="450" t="s">
        <v>236</v>
      </c>
      <c r="CG19" s="418">
        <f t="shared" si="35"/>
        <v>0</v>
      </c>
      <c r="CH19" s="419"/>
      <c r="CI19" s="419">
        <f t="shared" si="36"/>
        <v>0</v>
      </c>
      <c r="CJ19" s="425"/>
      <c r="CK19" s="419">
        <f t="shared" si="37"/>
        <v>0</v>
      </c>
      <c r="CL19" s="426"/>
      <c r="CM19" s="418">
        <f t="shared" si="38"/>
        <v>0</v>
      </c>
      <c r="CN19" s="419"/>
      <c r="CO19" s="419">
        <f t="shared" si="39"/>
        <v>0</v>
      </c>
      <c r="CP19" s="425"/>
      <c r="CQ19" s="419">
        <f t="shared" si="40"/>
        <v>0</v>
      </c>
      <c r="CR19" s="426"/>
      <c r="CT19" s="454"/>
      <c r="CU19" s="450" t="s">
        <v>236</v>
      </c>
      <c r="CV19" s="418">
        <f t="shared" si="43"/>
        <v>0</v>
      </c>
      <c r="CW19" s="419">
        <f t="shared" si="41"/>
        <v>0</v>
      </c>
      <c r="CX19" s="421">
        <f t="shared" si="42"/>
        <v>0</v>
      </c>
      <c r="CZ19" s="642"/>
    </row>
    <row r="20" spans="1:105" s="417" customFormat="1" ht="15.6" customHeight="1" x14ac:dyDescent="0.3">
      <c r="A20" s="449"/>
      <c r="B20" s="450" t="s">
        <v>237</v>
      </c>
      <c r="C20" s="406">
        <f>+'APR-JUN 2026'!C20+'JAN-MAR 2026'!C20+'OCT-DEC 2025'!C20+'JUL-SEP 2025'!C20</f>
        <v>0</v>
      </c>
      <c r="D20" s="482"/>
      <c r="E20" s="407">
        <f>+'APR-JUN 2026'!E20+'JAN-MAR 2026'!E20+'OCT-DEC 2025'!E20+'JUL-SEP 2025'!E20</f>
        <v>0</v>
      </c>
      <c r="F20" s="482"/>
      <c r="G20" s="407">
        <f t="shared" si="10"/>
        <v>0</v>
      </c>
      <c r="H20" s="517"/>
      <c r="I20" s="406">
        <f>+'APR-JUN 2026'!I20+'JAN-MAR 2026'!I20+'OCT-DEC 2025'!I20+'JUL-SEP 2025'!I20</f>
        <v>0</v>
      </c>
      <c r="J20" s="482"/>
      <c r="K20" s="407">
        <f>+'APR-JUN 2026'!K20+'JAN-MAR 2026'!K20+'OCT-DEC 2025'!K20+'JUL-SEP 2025'!K20</f>
        <v>0</v>
      </c>
      <c r="L20" s="482"/>
      <c r="M20" s="407">
        <f t="shared" si="11"/>
        <v>0</v>
      </c>
      <c r="N20" s="517"/>
      <c r="O20" s="585">
        <f t="shared" si="12"/>
        <v>0</v>
      </c>
      <c r="P20" s="423">
        <f>+E20+K20</f>
        <v>0</v>
      </c>
      <c r="Q20" s="424">
        <f t="shared" si="14"/>
        <v>0</v>
      </c>
      <c r="R20" s="413"/>
      <c r="S20" s="406">
        <f>+'APR-JUN 2026'!S20+'JAN-MAR 2026'!S20+'OCT-DEC 2025'!S20+'JUL-SEP 2025'!S20</f>
        <v>0</v>
      </c>
      <c r="T20" s="482"/>
      <c r="U20" s="407">
        <f>+'APR-JUN 2026'!U20+'JAN-MAR 2026'!U20+'OCT-DEC 2025'!U20+'JUL-SEP 2025'!U20</f>
        <v>0</v>
      </c>
      <c r="V20" s="482"/>
      <c r="W20" s="407">
        <f t="shared" si="15"/>
        <v>0</v>
      </c>
      <c r="X20" s="517"/>
      <c r="Y20" s="406">
        <f>+'APR-JUN 2026'!Y20+'JAN-MAR 2026'!Y20+'OCT-DEC 2025'!Y20+'JUL-SEP 2025'!Y20</f>
        <v>0</v>
      </c>
      <c r="Z20" s="482"/>
      <c r="AA20" s="407">
        <f>+'APR-JUN 2026'!AA20+'JAN-MAR 2026'!AA20+'OCT-DEC 2025'!AA20+'JUL-SEP 2025'!AA20</f>
        <v>0</v>
      </c>
      <c r="AB20" s="482"/>
      <c r="AC20" s="407">
        <f t="shared" si="16"/>
        <v>0</v>
      </c>
      <c r="AD20" s="517"/>
      <c r="AE20" s="585">
        <f t="shared" ref="AE20" si="48">+S20+Y20</f>
        <v>0</v>
      </c>
      <c r="AF20" s="423">
        <f>+U20+AA20</f>
        <v>0</v>
      </c>
      <c r="AG20" s="424">
        <f t="shared" si="19"/>
        <v>0</v>
      </c>
      <c r="AH20" s="413"/>
      <c r="AI20" s="406">
        <f>+'APR-JUN 2026'!AI20+'JAN-MAR 2026'!AI20+'OCT-DEC 2025'!AI20+'JUL-SEP 2025'!AI20</f>
        <v>0</v>
      </c>
      <c r="AJ20" s="482"/>
      <c r="AK20" s="407">
        <f>+'APR-JUN 2026'!AK20+'JAN-MAR 2026'!AK20+'OCT-DEC 2025'!AK20+'JUL-SEP 2025'!AK20</f>
        <v>0</v>
      </c>
      <c r="AL20" s="482"/>
      <c r="AM20" s="407">
        <f t="shared" si="20"/>
        <v>0</v>
      </c>
      <c r="AN20" s="517"/>
      <c r="AO20" s="406">
        <f>+'APR-JUN 2026'!AO20+'JAN-MAR 2026'!AO20+'OCT-DEC 2025'!AO20+'JUL-SEP 2025'!AO20</f>
        <v>0</v>
      </c>
      <c r="AP20" s="482"/>
      <c r="AQ20" s="407">
        <f>+'APR-JUN 2026'!AQ20+'JAN-MAR 2026'!AQ20+'OCT-DEC 2025'!AQ20+'JUL-SEP 2025'!AQ20</f>
        <v>0</v>
      </c>
      <c r="AR20" s="482"/>
      <c r="AS20" s="407">
        <f t="shared" si="21"/>
        <v>0</v>
      </c>
      <c r="AT20" s="517"/>
      <c r="AU20" s="422">
        <f t="shared" ref="AU20" si="49">+AI20+AO20</f>
        <v>0</v>
      </c>
      <c r="AV20" s="423">
        <f>+AK20+AQ20</f>
        <v>0</v>
      </c>
      <c r="AW20" s="424">
        <f t="shared" si="24"/>
        <v>0</v>
      </c>
      <c r="AX20" s="413"/>
      <c r="AY20" s="406">
        <f>+'APR-JUN 2026'!AY20+'JAN-MAR 2026'!AY20+'OCT-DEC 2025'!AY20+'JUL-SEP 2025'!AY20</f>
        <v>0</v>
      </c>
      <c r="AZ20" s="482"/>
      <c r="BA20" s="407">
        <f>+'APR-JUN 2026'!BA20+'JAN-MAR 2026'!BA20+'OCT-DEC 2025'!BA20+'JUL-SEP 2025'!BA20</f>
        <v>0</v>
      </c>
      <c r="BB20" s="482"/>
      <c r="BC20" s="407">
        <f t="shared" si="25"/>
        <v>0</v>
      </c>
      <c r="BD20" s="484"/>
      <c r="BE20" s="406">
        <f>+'APR-JUN 2026'!BE20+'JAN-MAR 2026'!BE20+'OCT-DEC 2025'!BE20+'JUL-SEP 2025'!BE20</f>
        <v>0</v>
      </c>
      <c r="BF20" s="482"/>
      <c r="BG20" s="407">
        <f>+'APR-JUN 2026'!BG20+'JAN-MAR 2026'!BG20+'OCT-DEC 2025'!BG20+'JUL-SEP 2025'!BG20</f>
        <v>0</v>
      </c>
      <c r="BH20" s="482"/>
      <c r="BI20" s="407">
        <f t="shared" si="26"/>
        <v>0</v>
      </c>
      <c r="BJ20" s="517"/>
      <c r="BK20" s="422">
        <f t="shared" ref="BK20" si="50">+AY20+BE20</f>
        <v>0</v>
      </c>
      <c r="BL20" s="423">
        <f>+BA20+BG20</f>
        <v>0</v>
      </c>
      <c r="BM20" s="424">
        <f t="shared" si="29"/>
        <v>0</v>
      </c>
      <c r="BN20" s="413"/>
      <c r="BO20" s="406">
        <f>+'APR-JUN 2026'!BO20+'JAN-MAR 2026'!BO20+'OCT-DEC 2025'!BO20+'JUL-SEP 2025'!BO20</f>
        <v>0</v>
      </c>
      <c r="BP20" s="482"/>
      <c r="BQ20" s="407">
        <f>+'APR-JUN 2026'!BQ20+'JAN-MAR 2026'!BQ20+'OCT-DEC 2025'!BQ20+'JUL-SEP 2025'!BQ20</f>
        <v>0</v>
      </c>
      <c r="BR20" s="482"/>
      <c r="BS20" s="407">
        <f t="shared" si="30"/>
        <v>0</v>
      </c>
      <c r="BT20" s="517"/>
      <c r="BU20" s="406">
        <f>+'APR-JUN 2026'!BU20+'JAN-MAR 2026'!BU20+'OCT-DEC 2025'!BU20+'JUL-SEP 2025'!BU20</f>
        <v>0</v>
      </c>
      <c r="BV20" s="482"/>
      <c r="BW20" s="407">
        <f>+'APR-JUN 2026'!BW20+'JAN-MAR 2026'!BW20+'OCT-DEC 2025'!BW20+'JUL-SEP 2025'!BW20</f>
        <v>0</v>
      </c>
      <c r="BX20" s="482"/>
      <c r="BY20" s="407">
        <f t="shared" si="31"/>
        <v>0</v>
      </c>
      <c r="BZ20" s="517"/>
      <c r="CA20" s="422">
        <f t="shared" ref="CA20" si="51">+BO20+BU20</f>
        <v>0</v>
      </c>
      <c r="CB20" s="423">
        <f>+BQ20+BW20</f>
        <v>0</v>
      </c>
      <c r="CC20" s="424">
        <f t="shared" si="34"/>
        <v>0</v>
      </c>
      <c r="CE20" s="454"/>
      <c r="CF20" s="450" t="s">
        <v>237</v>
      </c>
      <c r="CG20" s="418">
        <f t="shared" si="35"/>
        <v>0</v>
      </c>
      <c r="CH20" s="419"/>
      <c r="CI20" s="419">
        <f t="shared" si="36"/>
        <v>0</v>
      </c>
      <c r="CJ20" s="425"/>
      <c r="CK20" s="419">
        <f t="shared" si="37"/>
        <v>0</v>
      </c>
      <c r="CL20" s="426"/>
      <c r="CM20" s="418">
        <f t="shared" si="38"/>
        <v>0</v>
      </c>
      <c r="CN20" s="419"/>
      <c r="CO20" s="419">
        <f t="shared" si="39"/>
        <v>0</v>
      </c>
      <c r="CP20" s="425"/>
      <c r="CQ20" s="419">
        <f t="shared" si="40"/>
        <v>0</v>
      </c>
      <c r="CR20" s="426"/>
      <c r="CT20" s="454"/>
      <c r="CU20" s="450" t="s">
        <v>237</v>
      </c>
      <c r="CV20" s="418">
        <f t="shared" si="43"/>
        <v>0</v>
      </c>
      <c r="CW20" s="419">
        <f t="shared" si="41"/>
        <v>0</v>
      </c>
      <c r="CX20" s="421">
        <f t="shared" si="42"/>
        <v>0</v>
      </c>
      <c r="CZ20" s="642"/>
    </row>
    <row r="21" spans="1:105" s="417" customFormat="1" ht="15.6" x14ac:dyDescent="0.3">
      <c r="A21" s="449"/>
      <c r="B21" s="450" t="s">
        <v>238</v>
      </c>
      <c r="C21" s="406">
        <f>+'APR-JUN 2026'!C21+'JAN-MAR 2026'!C21+'OCT-DEC 2025'!C21+'JUL-SEP 2025'!C21</f>
        <v>0</v>
      </c>
      <c r="D21" s="482"/>
      <c r="E21" s="407">
        <f>+'APR-JUN 2026'!E21+'JAN-MAR 2026'!E21+'OCT-DEC 2025'!E21+'JUL-SEP 2025'!E21</f>
        <v>0</v>
      </c>
      <c r="F21" s="482"/>
      <c r="G21" s="407">
        <f t="shared" si="10"/>
        <v>0</v>
      </c>
      <c r="H21" s="517"/>
      <c r="I21" s="406">
        <f>+'APR-JUN 2026'!I21+'JAN-MAR 2026'!I21+'OCT-DEC 2025'!I21+'JUL-SEP 2025'!I21</f>
        <v>0</v>
      </c>
      <c r="J21" s="482"/>
      <c r="K21" s="407">
        <f>+'APR-JUN 2026'!K21+'JAN-MAR 2026'!K21+'OCT-DEC 2025'!K21+'JUL-SEP 2025'!K21</f>
        <v>0</v>
      </c>
      <c r="L21" s="482"/>
      <c r="M21" s="407">
        <f t="shared" si="11"/>
        <v>0</v>
      </c>
      <c r="N21" s="517"/>
      <c r="O21" s="585">
        <f>+C21+I21</f>
        <v>0</v>
      </c>
      <c r="P21" s="423">
        <f t="shared" si="13"/>
        <v>0</v>
      </c>
      <c r="Q21" s="424">
        <f t="shared" si="14"/>
        <v>0</v>
      </c>
      <c r="R21" s="413"/>
      <c r="S21" s="406">
        <f>+'APR-JUN 2026'!S21+'JAN-MAR 2026'!S21+'OCT-DEC 2025'!S21+'JUL-SEP 2025'!S21</f>
        <v>0</v>
      </c>
      <c r="T21" s="482"/>
      <c r="U21" s="407">
        <f>+'APR-JUN 2026'!U21+'JAN-MAR 2026'!U21+'OCT-DEC 2025'!U21+'JUL-SEP 2025'!U21</f>
        <v>0</v>
      </c>
      <c r="V21" s="482"/>
      <c r="W21" s="407">
        <f t="shared" si="15"/>
        <v>0</v>
      </c>
      <c r="X21" s="517"/>
      <c r="Y21" s="406">
        <f>+'APR-JUN 2026'!Y21+'JAN-MAR 2026'!Y21+'OCT-DEC 2025'!Y21+'JUL-SEP 2025'!Y21</f>
        <v>0</v>
      </c>
      <c r="Z21" s="482"/>
      <c r="AA21" s="407">
        <f>+'APR-JUN 2026'!AA21+'JAN-MAR 2026'!AA21+'OCT-DEC 2025'!AA21+'JUL-SEP 2025'!AA21</f>
        <v>0</v>
      </c>
      <c r="AB21" s="482"/>
      <c r="AC21" s="407">
        <f t="shared" si="16"/>
        <v>0</v>
      </c>
      <c r="AD21" s="517"/>
      <c r="AE21" s="585">
        <f>+S21+Y21</f>
        <v>0</v>
      </c>
      <c r="AF21" s="423">
        <f t="shared" ref="AF21" si="52">+U21+AA21</f>
        <v>0</v>
      </c>
      <c r="AG21" s="424">
        <f t="shared" si="19"/>
        <v>0</v>
      </c>
      <c r="AH21" s="413"/>
      <c r="AI21" s="406">
        <f>+'APR-JUN 2026'!AI21+'JAN-MAR 2026'!AI21+'OCT-DEC 2025'!AI21+'JUL-SEP 2025'!AI21</f>
        <v>0</v>
      </c>
      <c r="AJ21" s="482"/>
      <c r="AK21" s="407">
        <f>+'APR-JUN 2026'!AK21+'JAN-MAR 2026'!AK21+'OCT-DEC 2025'!AK21+'JUL-SEP 2025'!AK21</f>
        <v>0</v>
      </c>
      <c r="AL21" s="482"/>
      <c r="AM21" s="407">
        <f t="shared" si="20"/>
        <v>0</v>
      </c>
      <c r="AN21" s="517"/>
      <c r="AO21" s="406">
        <f>+'APR-JUN 2026'!AO21+'JAN-MAR 2026'!AO21+'OCT-DEC 2025'!AO21+'JUL-SEP 2025'!AO21</f>
        <v>0</v>
      </c>
      <c r="AP21" s="482"/>
      <c r="AQ21" s="407">
        <f>+'APR-JUN 2026'!AQ21+'JAN-MAR 2026'!AQ21+'OCT-DEC 2025'!AQ21+'JUL-SEP 2025'!AQ21</f>
        <v>0</v>
      </c>
      <c r="AR21" s="482"/>
      <c r="AS21" s="407">
        <f t="shared" si="21"/>
        <v>0</v>
      </c>
      <c r="AT21" s="517"/>
      <c r="AU21" s="422">
        <f>+AI21+AO21</f>
        <v>0</v>
      </c>
      <c r="AV21" s="423">
        <f t="shared" ref="AV21" si="53">+AK21+AQ21</f>
        <v>0</v>
      </c>
      <c r="AW21" s="424">
        <f t="shared" si="24"/>
        <v>0</v>
      </c>
      <c r="AX21" s="413"/>
      <c r="AY21" s="406">
        <f>+'APR-JUN 2026'!AY21+'JAN-MAR 2026'!AY21+'OCT-DEC 2025'!AY21+'JUL-SEP 2025'!AY21</f>
        <v>0</v>
      </c>
      <c r="AZ21" s="482"/>
      <c r="BA21" s="407">
        <f>+'APR-JUN 2026'!BA21+'JAN-MAR 2026'!BA21+'OCT-DEC 2025'!BA21+'JUL-SEP 2025'!BA21</f>
        <v>0</v>
      </c>
      <c r="BB21" s="482"/>
      <c r="BC21" s="407">
        <f t="shared" si="25"/>
        <v>0</v>
      </c>
      <c r="BD21" s="484"/>
      <c r="BE21" s="406">
        <f>+'APR-JUN 2026'!BE21+'JAN-MAR 2026'!BE21+'OCT-DEC 2025'!BE21+'JUL-SEP 2025'!BE21</f>
        <v>0</v>
      </c>
      <c r="BF21" s="482"/>
      <c r="BG21" s="407">
        <f>+'APR-JUN 2026'!BG21+'JAN-MAR 2026'!BG21+'OCT-DEC 2025'!BG21+'JUL-SEP 2025'!BG21</f>
        <v>0</v>
      </c>
      <c r="BH21" s="482"/>
      <c r="BI21" s="407">
        <f t="shared" si="26"/>
        <v>0</v>
      </c>
      <c r="BJ21" s="517"/>
      <c r="BK21" s="422">
        <f>+AY21+BE21</f>
        <v>0</v>
      </c>
      <c r="BL21" s="423">
        <f t="shared" ref="BL21" si="54">+BA21+BG21</f>
        <v>0</v>
      </c>
      <c r="BM21" s="424">
        <f t="shared" si="29"/>
        <v>0</v>
      </c>
      <c r="BN21" s="413"/>
      <c r="BO21" s="406">
        <f>+'APR-JUN 2026'!BO21+'JAN-MAR 2026'!BO21+'OCT-DEC 2025'!BO21+'JUL-SEP 2025'!BO21</f>
        <v>0</v>
      </c>
      <c r="BP21" s="482"/>
      <c r="BQ21" s="407">
        <f>+'APR-JUN 2026'!BQ21+'JAN-MAR 2026'!BQ21+'OCT-DEC 2025'!BQ21+'JUL-SEP 2025'!BQ21</f>
        <v>0</v>
      </c>
      <c r="BR21" s="482"/>
      <c r="BS21" s="407">
        <f t="shared" si="30"/>
        <v>0</v>
      </c>
      <c r="BT21" s="517"/>
      <c r="BU21" s="406">
        <f>+'APR-JUN 2026'!BU21+'JAN-MAR 2026'!BU21+'OCT-DEC 2025'!BU21+'JUL-SEP 2025'!BU21</f>
        <v>0</v>
      </c>
      <c r="BV21" s="482"/>
      <c r="BW21" s="407">
        <f>+'APR-JUN 2026'!BW21+'JAN-MAR 2026'!BW21+'OCT-DEC 2025'!BW21+'JUL-SEP 2025'!BW21</f>
        <v>0</v>
      </c>
      <c r="BX21" s="482"/>
      <c r="BY21" s="407">
        <f t="shared" si="31"/>
        <v>0</v>
      </c>
      <c r="BZ21" s="517"/>
      <c r="CA21" s="422">
        <f>+BO21+BU21</f>
        <v>0</v>
      </c>
      <c r="CB21" s="423">
        <f t="shared" ref="CB21" si="55">+BQ21+BW21</f>
        <v>0</v>
      </c>
      <c r="CC21" s="424">
        <f t="shared" si="34"/>
        <v>0</v>
      </c>
      <c r="CE21" s="454"/>
      <c r="CF21" s="450" t="s">
        <v>238</v>
      </c>
      <c r="CG21" s="418">
        <f t="shared" si="35"/>
        <v>0</v>
      </c>
      <c r="CH21" s="419"/>
      <c r="CI21" s="419">
        <f t="shared" si="36"/>
        <v>0</v>
      </c>
      <c r="CJ21" s="425"/>
      <c r="CK21" s="419">
        <f t="shared" si="37"/>
        <v>0</v>
      </c>
      <c r="CL21" s="426"/>
      <c r="CM21" s="418">
        <f t="shared" si="38"/>
        <v>0</v>
      </c>
      <c r="CN21" s="419"/>
      <c r="CO21" s="419">
        <f t="shared" si="39"/>
        <v>0</v>
      </c>
      <c r="CP21" s="425"/>
      <c r="CQ21" s="419">
        <f t="shared" si="40"/>
        <v>0</v>
      </c>
      <c r="CR21" s="426"/>
      <c r="CT21" s="454"/>
      <c r="CU21" s="450" t="s">
        <v>238</v>
      </c>
      <c r="CV21" s="437">
        <f t="shared" si="43"/>
        <v>0</v>
      </c>
      <c r="CW21" s="419">
        <f t="shared" si="41"/>
        <v>0</v>
      </c>
      <c r="CX21" s="438">
        <f t="shared" si="42"/>
        <v>0</v>
      </c>
      <c r="CZ21" s="642"/>
    </row>
    <row r="22" spans="1:105" s="417" customFormat="1" ht="15.6" x14ac:dyDescent="0.3">
      <c r="A22" s="449"/>
      <c r="B22" s="485" t="s">
        <v>239</v>
      </c>
      <c r="C22" s="439">
        <f>SUM(C12:C21)</f>
        <v>26478708.483984355</v>
      </c>
      <c r="D22" s="483">
        <f>+C22/$C$131</f>
        <v>232.15329601852017</v>
      </c>
      <c r="E22" s="440">
        <f>SUM(E12:E21)</f>
        <v>10577993.001083001</v>
      </c>
      <c r="F22" s="483">
        <f>+E22/$E$131</f>
        <v>391.08226120537569</v>
      </c>
      <c r="G22" s="440">
        <f>SUM(G12:G21)</f>
        <v>37056701.485067353</v>
      </c>
      <c r="H22" s="516">
        <f t="shared" ref="H22:H29" si="56">+G22/$G$131</f>
        <v>262.61791917414234</v>
      </c>
      <c r="I22" s="439">
        <f>SUM(I12:I21)</f>
        <v>35079501.433232203</v>
      </c>
      <c r="J22" s="483">
        <f>+I22/$I$131</f>
        <v>103.25031621074255</v>
      </c>
      <c r="K22" s="440">
        <f>SUM(K12:K21)</f>
        <v>36824085.56933099</v>
      </c>
      <c r="L22" s="483">
        <f>+K22/$K$131</f>
        <v>136.02428207069002</v>
      </c>
      <c r="M22" s="440">
        <f>SUM(M12:M21)</f>
        <v>71903587.002563179</v>
      </c>
      <c r="N22" s="516">
        <f>+M22/$M$131</f>
        <v>117.78417413916706</v>
      </c>
      <c r="O22" s="586">
        <f>SUM(O12:O21)</f>
        <v>61558209.917216554</v>
      </c>
      <c r="P22" s="442">
        <f>SUM(P12:P21)</f>
        <v>47402078.570413999</v>
      </c>
      <c r="Q22" s="443">
        <f>SUM(Q12:Q21)</f>
        <v>108960288.48763055</v>
      </c>
      <c r="R22" s="413"/>
      <c r="S22" s="439">
        <f>SUM(S12:S21)</f>
        <v>49678843.828848578</v>
      </c>
      <c r="T22" s="483">
        <f>+S22/$S$131</f>
        <v>369.84339231148999</v>
      </c>
      <c r="U22" s="440">
        <f>SUM(U12:U21)</f>
        <v>19325724.901151415</v>
      </c>
      <c r="V22" s="483">
        <f>+U22/$U$131</f>
        <v>324.37686564086431</v>
      </c>
      <c r="W22" s="440">
        <f>SUM(W12:W21)</f>
        <v>69004568.729999989</v>
      </c>
      <c r="X22" s="516">
        <f>+W22/$W$131</f>
        <v>355.87342435869658</v>
      </c>
      <c r="Y22" s="439">
        <f>SUM(Y12:Y21)</f>
        <v>67374562.769622296</v>
      </c>
      <c r="Z22" s="483">
        <f>+Y22/$Y$131</f>
        <v>75.347790625860199</v>
      </c>
      <c r="AA22" s="440">
        <f>SUM(AA12:AA21)</f>
        <v>58266150.110377699</v>
      </c>
      <c r="AB22" s="483">
        <f>+AA22/$AA$131</f>
        <v>140.69225576528098</v>
      </c>
      <c r="AC22" s="440">
        <f>SUM(AC12:AC21)</f>
        <v>125640712.88</v>
      </c>
      <c r="AD22" s="516">
        <f>+AC22/$AC$131</f>
        <v>96.032096795890908</v>
      </c>
      <c r="AE22" s="586">
        <f>SUM(AE12:AE21)</f>
        <v>117053406.59847085</v>
      </c>
      <c r="AF22" s="442">
        <f>SUM(AF12:AF21)</f>
        <v>77591875.011529118</v>
      </c>
      <c r="AG22" s="443">
        <f>SUM(AG12:AG21)</f>
        <v>194645281.60999995</v>
      </c>
      <c r="AH22" s="413"/>
      <c r="AI22" s="439">
        <f>SUM(AI12:AI21)</f>
        <v>12794947.707175657</v>
      </c>
      <c r="AJ22" s="483">
        <f>+AI22/$AI$131</f>
        <v>343.03728537429038</v>
      </c>
      <c r="AK22" s="440">
        <f>SUM(AK12:AK21)</f>
        <v>14621032.043892002</v>
      </c>
      <c r="AL22" s="483">
        <f>+AK22/$AK$131</f>
        <v>609.15890525339557</v>
      </c>
      <c r="AM22" s="440">
        <f>SUM(AM12:AM21)</f>
        <v>27415979.751067661</v>
      </c>
      <c r="AN22" s="516">
        <f>+AM22/$AM$131</f>
        <v>447.23544071169573</v>
      </c>
      <c r="AO22" s="439">
        <f>SUM(AO12:AO21)</f>
        <v>17772079.406820003</v>
      </c>
      <c r="AP22" s="483">
        <f>+AO22/$AO$131</f>
        <v>124.85916807871462</v>
      </c>
      <c r="AQ22" s="440">
        <f>SUM(AQ12:AQ21)</f>
        <v>20520625.695905</v>
      </c>
      <c r="AR22" s="483">
        <f>+AQ22/$AQ$131</f>
        <v>164.24252804047509</v>
      </c>
      <c r="AS22" s="440">
        <f>SUM(AS12:AS21)</f>
        <v>38292705.102724999</v>
      </c>
      <c r="AT22" s="516">
        <f>+AS22/$AS$131</f>
        <v>143.2691994953756</v>
      </c>
      <c r="AU22" s="441">
        <f>SUM(AU12:AU21)</f>
        <v>30567027.11399566</v>
      </c>
      <c r="AV22" s="442">
        <f>SUM(AV12:AV21)</f>
        <v>35141657.739797004</v>
      </c>
      <c r="AW22" s="443">
        <f>SUM(AW12:AW21)</f>
        <v>65708684.853792667</v>
      </c>
      <c r="AX22" s="413"/>
      <c r="AY22" s="439">
        <f>SUM(AY12:AY21)</f>
        <v>80069377.498067081</v>
      </c>
      <c r="AZ22" s="483">
        <f>+AY22/$AY$131</f>
        <v>476.67314780413375</v>
      </c>
      <c r="BA22" s="440">
        <f>SUM(BA12:BA21)</f>
        <v>52533917.760558031</v>
      </c>
      <c r="BB22" s="483">
        <f>+BA22/$BA$131</f>
        <v>879.67677482708439</v>
      </c>
      <c r="BC22" s="440">
        <f>SUM(BC12:BC21)</f>
        <v>132603295.25862511</v>
      </c>
      <c r="BD22" s="486">
        <f>+BC22/$BC$131</f>
        <v>582.37245112376252</v>
      </c>
      <c r="BE22" s="439">
        <f>SUM(BE12:BE21)</f>
        <v>112296121.43831682</v>
      </c>
      <c r="BF22" s="483">
        <f>+BE22/$BE$131</f>
        <v>118.03530612556972</v>
      </c>
      <c r="BG22" s="440">
        <f>SUM(BG12:BG21)</f>
        <v>88077611.864103988</v>
      </c>
      <c r="BH22" s="483">
        <f>+BG22/$BG$131</f>
        <v>199.82596386176326</v>
      </c>
      <c r="BI22" s="440">
        <f>SUM(BI12:BI21)</f>
        <v>200373733.30242079</v>
      </c>
      <c r="BJ22" s="516">
        <f>+BI22/$BI$131</f>
        <v>143.93124105424118</v>
      </c>
      <c r="BK22" s="441">
        <f>SUM(BK12:BK21)</f>
        <v>192365498.93638387</v>
      </c>
      <c r="BL22" s="442">
        <f>SUM(BL12:BL21)</f>
        <v>140611529.62466201</v>
      </c>
      <c r="BM22" s="443">
        <f>SUM(BM12:BM21)</f>
        <v>332977028.56104594</v>
      </c>
      <c r="BN22" s="413"/>
      <c r="BO22" s="439">
        <f>SUM(BO12:BO21)</f>
        <v>0</v>
      </c>
      <c r="BP22" s="483">
        <f>+BO22/$BO$131</f>
        <v>0</v>
      </c>
      <c r="BQ22" s="440">
        <f>SUM(BQ12:BQ21)</f>
        <v>0</v>
      </c>
      <c r="BR22" s="483">
        <f>+BQ22/$BQ$131</f>
        <v>0</v>
      </c>
      <c r="BS22" s="440">
        <f>SUM(BS12:BS21)</f>
        <v>0</v>
      </c>
      <c r="BT22" s="516">
        <f>+BS22/$BS$131</f>
        <v>0</v>
      </c>
      <c r="BU22" s="439">
        <f>SUM(BU12:BU21)</f>
        <v>0</v>
      </c>
      <c r="BV22" s="483">
        <f>+BU22/$BU$131</f>
        <v>0</v>
      </c>
      <c r="BW22" s="440">
        <f>SUM(BW12:BW21)</f>
        <v>0</v>
      </c>
      <c r="BX22" s="483">
        <f>+BW22/$BW$131</f>
        <v>0</v>
      </c>
      <c r="BY22" s="440">
        <f>SUM(BY12:BY21)</f>
        <v>0</v>
      </c>
      <c r="BZ22" s="516">
        <f>+BY22/$BY$131</f>
        <v>0</v>
      </c>
      <c r="CA22" s="441">
        <f>SUM(CA12:CA21)</f>
        <v>0</v>
      </c>
      <c r="CB22" s="442">
        <f>SUM(CB12:CB21)</f>
        <v>0</v>
      </c>
      <c r="CC22" s="443">
        <f>SUM(CC12:CC21)</f>
        <v>0</v>
      </c>
      <c r="CE22" s="454"/>
      <c r="CF22" s="450" t="s">
        <v>239</v>
      </c>
      <c r="CG22" s="441">
        <f>SUM(CG12:CG21)</f>
        <v>169021877.51807567</v>
      </c>
      <c r="CH22" s="489">
        <f>+CG22/$CG$131</f>
        <v>282.05078918144341</v>
      </c>
      <c r="CI22" s="442">
        <f>SUM(CI12:CI21)</f>
        <v>97058667.706684455</v>
      </c>
      <c r="CJ22" s="489">
        <f>+CI22/$CI$131</f>
        <v>492.2673668772224</v>
      </c>
      <c r="CK22" s="442">
        <f>SUM(CK12:CK21)</f>
        <v>266080545.22476012</v>
      </c>
      <c r="CL22" s="619">
        <f>+CK22/$CK$131</f>
        <v>334.09282360437317</v>
      </c>
      <c r="CM22" s="441">
        <f>SUM(CM12:CM21)</f>
        <v>232522265.04799131</v>
      </c>
      <c r="CN22" s="489">
        <f>+CM22/$CM$131</f>
        <v>88.357237138442756</v>
      </c>
      <c r="CO22" s="442">
        <f>SUM(CO12:CO21)</f>
        <v>203688473.23971766</v>
      </c>
      <c r="CP22" s="489">
        <f>+CO22/$CO$131</f>
        <v>140.04649765767476</v>
      </c>
      <c r="CQ22" s="442">
        <f>SUM(CQ12:CQ21)</f>
        <v>436210738.287709</v>
      </c>
      <c r="CR22" s="489">
        <f>+CQ22/$CQ$131</f>
        <v>106.75609409765153</v>
      </c>
      <c r="CT22" s="454"/>
      <c r="CU22" s="485" t="s">
        <v>239</v>
      </c>
      <c r="CV22" s="444">
        <f>SUM(CV12:CV21)</f>
        <v>266080545.22476012</v>
      </c>
      <c r="CW22" s="442">
        <f t="shared" ref="CW22:CX22" si="57">SUM(CW12:CW21)</f>
        <v>436210738.287709</v>
      </c>
      <c r="CX22" s="445">
        <f t="shared" si="57"/>
        <v>702291283.51246917</v>
      </c>
      <c r="CZ22" s="642"/>
    </row>
    <row r="23" spans="1:105" s="417" customFormat="1" ht="15.6" x14ac:dyDescent="0.3">
      <c r="A23" s="449">
        <v>3</v>
      </c>
      <c r="B23" s="450" t="s">
        <v>240</v>
      </c>
      <c r="C23" s="406">
        <f>+'APR-JUN 2026'!C23+'JAN-MAR 2026'!C23+'OCT-DEC 2025'!C23+'JUL-SEP 2025'!C23</f>
        <v>0</v>
      </c>
      <c r="D23" s="482"/>
      <c r="E23" s="407">
        <f>+'APR-JUN 2026'!E23+'JAN-MAR 2026'!E23+'OCT-DEC 2025'!E23+'JUL-SEP 2025'!E23</f>
        <v>0</v>
      </c>
      <c r="F23" s="482"/>
      <c r="G23" s="407">
        <f t="shared" si="10"/>
        <v>0</v>
      </c>
      <c r="H23" s="517"/>
      <c r="I23" s="406">
        <f>+'APR-JUN 2026'!I23+'JAN-MAR 2026'!I23+'OCT-DEC 2025'!I23+'JUL-SEP 2025'!I23</f>
        <v>0</v>
      </c>
      <c r="J23" s="482"/>
      <c r="K23" s="407">
        <f>+'APR-JUN 2026'!K23+'JAN-MAR 2026'!K23+'OCT-DEC 2025'!K23+'JUL-SEP 2025'!K23</f>
        <v>0</v>
      </c>
      <c r="L23" s="482"/>
      <c r="M23" s="407">
        <f t="shared" ref="M23:M28" si="58">+I23+K23</f>
        <v>0</v>
      </c>
      <c r="N23" s="517"/>
      <c r="O23" s="585">
        <f t="shared" si="12"/>
        <v>0</v>
      </c>
      <c r="P23" s="423">
        <f t="shared" si="13"/>
        <v>0</v>
      </c>
      <c r="Q23" s="424">
        <f t="shared" ref="Q23:Q28" si="59">+O23+P23</f>
        <v>0</v>
      </c>
      <c r="R23" s="413"/>
      <c r="S23" s="406">
        <f>+'APR-JUN 2026'!S23+'JAN-MAR 2026'!S23+'OCT-DEC 2025'!S23+'JUL-SEP 2025'!S23</f>
        <v>0</v>
      </c>
      <c r="T23" s="482"/>
      <c r="U23" s="407">
        <f>+'APR-JUN 2026'!U23+'JAN-MAR 2026'!U23+'OCT-DEC 2025'!U23+'JUL-SEP 2025'!U23</f>
        <v>0</v>
      </c>
      <c r="V23" s="482"/>
      <c r="W23" s="407">
        <f t="shared" ref="W23:W28" si="60">+S23+U23</f>
        <v>0</v>
      </c>
      <c r="X23" s="517"/>
      <c r="Y23" s="406">
        <f>+'APR-JUN 2026'!Y23+'JAN-MAR 2026'!Y23+'OCT-DEC 2025'!Y23+'JUL-SEP 2025'!Y23</f>
        <v>0</v>
      </c>
      <c r="Z23" s="482"/>
      <c r="AA23" s="407">
        <f>+'APR-JUN 2026'!AA23+'JAN-MAR 2026'!AA23+'OCT-DEC 2025'!AA23+'JUL-SEP 2025'!AA23</f>
        <v>0</v>
      </c>
      <c r="AB23" s="482"/>
      <c r="AC23" s="407">
        <f t="shared" ref="AC23:AC28" si="61">+Y23+AA23</f>
        <v>0</v>
      </c>
      <c r="AD23" s="517"/>
      <c r="AE23" s="585">
        <f t="shared" ref="AE23:AE27" si="62">+S23+Y23</f>
        <v>0</v>
      </c>
      <c r="AF23" s="423">
        <f t="shared" ref="AF23:AF28" si="63">+U23+AA23</f>
        <v>0</v>
      </c>
      <c r="AG23" s="424">
        <f t="shared" ref="AG23:AG28" si="64">+AE23+AF23</f>
        <v>0</v>
      </c>
      <c r="AH23" s="413"/>
      <c r="AI23" s="406">
        <f>+'APR-JUN 2026'!AI23+'JAN-MAR 2026'!AI23+'OCT-DEC 2025'!AI23+'JUL-SEP 2025'!AI23</f>
        <v>0</v>
      </c>
      <c r="AJ23" s="482"/>
      <c r="AK23" s="407">
        <f>+'APR-JUN 2026'!AK23+'JAN-MAR 2026'!AK23+'OCT-DEC 2025'!AK23+'JUL-SEP 2025'!AK23</f>
        <v>0</v>
      </c>
      <c r="AL23" s="482"/>
      <c r="AM23" s="407">
        <f t="shared" ref="AM23:AM28" si="65">+AI23+AK23</f>
        <v>0</v>
      </c>
      <c r="AN23" s="517"/>
      <c r="AO23" s="406">
        <f>+'APR-JUN 2026'!AO23+'JAN-MAR 2026'!AO23+'OCT-DEC 2025'!AO23+'JUL-SEP 2025'!AO23</f>
        <v>0</v>
      </c>
      <c r="AP23" s="482"/>
      <c r="AQ23" s="407">
        <f>+'APR-JUN 2026'!AQ23+'JAN-MAR 2026'!AQ23+'OCT-DEC 2025'!AQ23+'JUL-SEP 2025'!AQ23</f>
        <v>0</v>
      </c>
      <c r="AR23" s="482"/>
      <c r="AS23" s="407">
        <f t="shared" ref="AS23:AS28" si="66">+AO23+AQ23</f>
        <v>0</v>
      </c>
      <c r="AT23" s="517"/>
      <c r="AU23" s="422">
        <f t="shared" ref="AU23:AU27" si="67">+AI23+AO23</f>
        <v>0</v>
      </c>
      <c r="AV23" s="423">
        <f t="shared" ref="AV23:AV28" si="68">+AK23+AQ23</f>
        <v>0</v>
      </c>
      <c r="AW23" s="424">
        <f t="shared" ref="AW23:AW28" si="69">+AU23+AV23</f>
        <v>0</v>
      </c>
      <c r="AX23" s="413"/>
      <c r="AY23" s="406">
        <f>+'APR-JUN 2026'!AY23+'JAN-MAR 2026'!AY23+'OCT-DEC 2025'!AY23+'JUL-SEP 2025'!AY23</f>
        <v>0</v>
      </c>
      <c r="AZ23" s="482"/>
      <c r="BA23" s="407">
        <f>+'APR-JUN 2026'!BA23+'JAN-MAR 2026'!BA23+'OCT-DEC 2025'!BA23+'JUL-SEP 2025'!BA23</f>
        <v>0</v>
      </c>
      <c r="BB23" s="482"/>
      <c r="BC23" s="407">
        <f t="shared" ref="BC23:BC28" si="70">+AY23+BA23</f>
        <v>0</v>
      </c>
      <c r="BD23" s="484"/>
      <c r="BE23" s="406">
        <f>+'APR-JUN 2026'!BE23+'JAN-MAR 2026'!BE23+'OCT-DEC 2025'!BE23+'JUL-SEP 2025'!BE23</f>
        <v>0</v>
      </c>
      <c r="BF23" s="482"/>
      <c r="BG23" s="407">
        <f>+'APR-JUN 2026'!BG23+'JAN-MAR 2026'!BG23+'OCT-DEC 2025'!BG23+'JUL-SEP 2025'!BG23</f>
        <v>0</v>
      </c>
      <c r="BH23" s="482"/>
      <c r="BI23" s="407">
        <f t="shared" ref="BI23:BI28" si="71">+BE23+BG23</f>
        <v>0</v>
      </c>
      <c r="BJ23" s="517"/>
      <c r="BK23" s="422">
        <f t="shared" ref="BK23:BK27" si="72">+AY23+BE23</f>
        <v>0</v>
      </c>
      <c r="BL23" s="423">
        <f t="shared" ref="BL23:BL28" si="73">+BA23+BG23</f>
        <v>0</v>
      </c>
      <c r="BM23" s="424">
        <f t="shared" ref="BM23:BM28" si="74">+BK23+BL23</f>
        <v>0</v>
      </c>
      <c r="BN23" s="413"/>
      <c r="BO23" s="406">
        <f>+'APR-JUN 2026'!BO23+'JAN-MAR 2026'!BO23+'OCT-DEC 2025'!BO23+'JUL-SEP 2025'!BO23</f>
        <v>0</v>
      </c>
      <c r="BP23" s="482"/>
      <c r="BQ23" s="407">
        <f>+'APR-JUN 2026'!BQ23+'JAN-MAR 2026'!BQ23+'OCT-DEC 2025'!BQ23+'JUL-SEP 2025'!BQ23</f>
        <v>0</v>
      </c>
      <c r="BR23" s="482"/>
      <c r="BS23" s="407">
        <f t="shared" ref="BS23:BS28" si="75">+BO23+BQ23</f>
        <v>0</v>
      </c>
      <c r="BT23" s="517"/>
      <c r="BU23" s="406">
        <f>+'APR-JUN 2026'!BU23+'JAN-MAR 2026'!BU23+'OCT-DEC 2025'!BU23+'JUL-SEP 2025'!BU23</f>
        <v>0</v>
      </c>
      <c r="BV23" s="482"/>
      <c r="BW23" s="407">
        <f>+'APR-JUN 2026'!BW23+'JAN-MAR 2026'!BW23+'OCT-DEC 2025'!BW23+'JUL-SEP 2025'!BW23</f>
        <v>0</v>
      </c>
      <c r="BX23" s="482"/>
      <c r="BY23" s="407">
        <f t="shared" ref="BY23:BY28" si="76">+BU23+BW23</f>
        <v>0</v>
      </c>
      <c r="BZ23" s="517"/>
      <c r="CA23" s="422">
        <f t="shared" ref="CA23:CA27" si="77">+BO23+BU23</f>
        <v>0</v>
      </c>
      <c r="CB23" s="423">
        <f t="shared" ref="CB23:CB28" si="78">+BQ23+BW23</f>
        <v>0</v>
      </c>
      <c r="CC23" s="424">
        <f t="shared" ref="CC23:CC28" si="79">+CA23+CB23</f>
        <v>0</v>
      </c>
      <c r="CE23" s="454">
        <v>3</v>
      </c>
      <c r="CF23" s="450" t="s">
        <v>240</v>
      </c>
      <c r="CG23" s="418">
        <f t="shared" ref="CG23:CG28" si="80">+C23+S23+AI23+AY23+BO23</f>
        <v>0</v>
      </c>
      <c r="CH23" s="419"/>
      <c r="CI23" s="419">
        <f t="shared" ref="CI23:CI28" si="81">+E23+U23+AK23+BA23+BQ23</f>
        <v>0</v>
      </c>
      <c r="CJ23" s="425"/>
      <c r="CK23" s="419">
        <f t="shared" si="37"/>
        <v>0</v>
      </c>
      <c r="CL23" s="426"/>
      <c r="CM23" s="418">
        <f t="shared" ref="CM23:CM28" si="82">+I23+Y23+AO23+BE23+BU23</f>
        <v>0</v>
      </c>
      <c r="CN23" s="419"/>
      <c r="CO23" s="419">
        <f t="shared" ref="CO23:CO28" si="83">+K23+AA23+AQ23+BG23+BW23</f>
        <v>0</v>
      </c>
      <c r="CP23" s="425"/>
      <c r="CQ23" s="419">
        <f t="shared" si="40"/>
        <v>0</v>
      </c>
      <c r="CR23" s="426"/>
      <c r="CT23" s="454">
        <v>3</v>
      </c>
      <c r="CU23" s="450" t="s">
        <v>240</v>
      </c>
      <c r="CV23" s="437">
        <f t="shared" si="43"/>
        <v>0</v>
      </c>
      <c r="CW23" s="419">
        <f t="shared" si="41"/>
        <v>0</v>
      </c>
      <c r="CX23" s="438">
        <f t="shared" si="42"/>
        <v>0</v>
      </c>
      <c r="CZ23" s="642"/>
    </row>
    <row r="24" spans="1:105" s="417" customFormat="1" ht="15.6" x14ac:dyDescent="0.3">
      <c r="A24" s="449"/>
      <c r="B24" s="450" t="s">
        <v>241</v>
      </c>
      <c r="C24" s="406">
        <f>+'APR-JUN 2026'!C24+'JAN-MAR 2026'!C24+'OCT-DEC 2025'!C24+'JUL-SEP 2025'!C24</f>
        <v>3129891.5</v>
      </c>
      <c r="D24" s="482"/>
      <c r="E24" s="407">
        <f>+'APR-JUN 2026'!E24+'JAN-MAR 2026'!E24+'OCT-DEC 2025'!E24+'JUL-SEP 2025'!E24</f>
        <v>0</v>
      </c>
      <c r="F24" s="482"/>
      <c r="G24" s="407">
        <f t="shared" si="10"/>
        <v>3129891.5</v>
      </c>
      <c r="H24" s="517"/>
      <c r="I24" s="406">
        <f>+'APR-JUN 2026'!I24+'JAN-MAR 2026'!I24+'OCT-DEC 2025'!I24+'JUL-SEP 2025'!I24</f>
        <v>3129891.5</v>
      </c>
      <c r="J24" s="482"/>
      <c r="K24" s="407">
        <f>+'APR-JUN 2026'!K24+'JAN-MAR 2026'!K24+'OCT-DEC 2025'!K24+'JUL-SEP 2025'!K24</f>
        <v>0</v>
      </c>
      <c r="L24" s="482"/>
      <c r="M24" s="407">
        <f t="shared" si="58"/>
        <v>3129891.5</v>
      </c>
      <c r="N24" s="517"/>
      <c r="O24" s="585">
        <f t="shared" si="12"/>
        <v>6259783</v>
      </c>
      <c r="P24" s="423">
        <f t="shared" si="13"/>
        <v>0</v>
      </c>
      <c r="Q24" s="424">
        <f t="shared" si="59"/>
        <v>6259783</v>
      </c>
      <c r="R24" s="413"/>
      <c r="S24" s="406">
        <f>+'APR-JUN 2026'!S24+'JAN-MAR 2026'!S24+'OCT-DEC 2025'!S24+'JUL-SEP 2025'!S24</f>
        <v>-574938.25000000012</v>
      </c>
      <c r="T24" s="482"/>
      <c r="U24" s="407">
        <f>+'APR-JUN 2026'!U24+'JAN-MAR 2026'!U24+'OCT-DEC 2025'!U24+'JUL-SEP 2025'!U24</f>
        <v>-88139.039999999106</v>
      </c>
      <c r="V24" s="482"/>
      <c r="W24" s="407">
        <f t="shared" si="60"/>
        <v>-663077.28999999922</v>
      </c>
      <c r="X24" s="517"/>
      <c r="Y24" s="406">
        <f>+'APR-JUN 2026'!Y24+'JAN-MAR 2026'!Y24+'OCT-DEC 2025'!Y24+'JUL-SEP 2025'!Y24</f>
        <v>765984.97999998287</v>
      </c>
      <c r="Z24" s="482"/>
      <c r="AA24" s="407">
        <f>+'APR-JUN 2026'!AA24+'JAN-MAR 2026'!AA24+'OCT-DEC 2025'!AA24+'JUL-SEP 2025'!AA24</f>
        <v>-102904.91000001132</v>
      </c>
      <c r="AB24" s="482"/>
      <c r="AC24" s="407">
        <f t="shared" si="61"/>
        <v>663080.06999997154</v>
      </c>
      <c r="AD24" s="517"/>
      <c r="AE24" s="585">
        <f t="shared" si="62"/>
        <v>191046.72999998275</v>
      </c>
      <c r="AF24" s="423">
        <f t="shared" si="63"/>
        <v>-191043.95000001043</v>
      </c>
      <c r="AG24" s="424">
        <f t="shared" si="64"/>
        <v>2.7799999723210931</v>
      </c>
      <c r="AH24" s="413"/>
      <c r="AI24" s="406">
        <f>+'APR-JUN 2026'!AI24+'JAN-MAR 2026'!AI24+'OCT-DEC 2025'!AI24+'JUL-SEP 2025'!AI24</f>
        <v>0</v>
      </c>
      <c r="AJ24" s="482"/>
      <c r="AK24" s="407">
        <f>+'APR-JUN 2026'!AK24+'JAN-MAR 2026'!AK24+'OCT-DEC 2025'!AK24+'JUL-SEP 2025'!AK24</f>
        <v>0</v>
      </c>
      <c r="AL24" s="482"/>
      <c r="AM24" s="407">
        <f t="shared" si="65"/>
        <v>0</v>
      </c>
      <c r="AN24" s="517"/>
      <c r="AO24" s="406">
        <f>+'APR-JUN 2026'!AO24+'JAN-MAR 2026'!AO24+'OCT-DEC 2025'!AO24+'JUL-SEP 2025'!AO24</f>
        <v>0</v>
      </c>
      <c r="AP24" s="482"/>
      <c r="AQ24" s="407">
        <f>+'APR-JUN 2026'!AQ24+'JAN-MAR 2026'!AQ24+'OCT-DEC 2025'!AQ24+'JUL-SEP 2025'!AQ24</f>
        <v>0</v>
      </c>
      <c r="AR24" s="482"/>
      <c r="AS24" s="407">
        <f t="shared" si="66"/>
        <v>0</v>
      </c>
      <c r="AT24" s="517"/>
      <c r="AU24" s="422">
        <f t="shared" si="67"/>
        <v>0</v>
      </c>
      <c r="AV24" s="423">
        <f t="shared" si="68"/>
        <v>0</v>
      </c>
      <c r="AW24" s="424">
        <f t="shared" si="69"/>
        <v>0</v>
      </c>
      <c r="AX24" s="413"/>
      <c r="AY24" s="406">
        <f>+'APR-JUN 2026'!AY24+'JAN-MAR 2026'!AY24+'OCT-DEC 2025'!AY24+'JUL-SEP 2025'!AY24</f>
        <v>0</v>
      </c>
      <c r="AZ24" s="482"/>
      <c r="BA24" s="407">
        <f>+'APR-JUN 2026'!BA24+'JAN-MAR 2026'!BA24+'OCT-DEC 2025'!BA24+'JUL-SEP 2025'!BA24</f>
        <v>2149443.2400000002</v>
      </c>
      <c r="BB24" s="482"/>
      <c r="BC24" s="407">
        <f t="shared" si="70"/>
        <v>2149443.2400000002</v>
      </c>
      <c r="BD24" s="484"/>
      <c r="BE24" s="406">
        <f>+'APR-JUN 2026'!BE24+'JAN-MAR 2026'!BE24+'OCT-DEC 2025'!BE24+'JUL-SEP 2025'!BE24</f>
        <v>0</v>
      </c>
      <c r="BF24" s="482"/>
      <c r="BG24" s="407">
        <f>+'APR-JUN 2026'!BG24+'JAN-MAR 2026'!BG24+'OCT-DEC 2025'!BG24+'JUL-SEP 2025'!BG24</f>
        <v>6151845.54</v>
      </c>
      <c r="BH24" s="482"/>
      <c r="BI24" s="407">
        <f t="shared" si="71"/>
        <v>6151845.54</v>
      </c>
      <c r="BJ24" s="517"/>
      <c r="BK24" s="422">
        <f t="shared" si="72"/>
        <v>0</v>
      </c>
      <c r="BL24" s="423">
        <f t="shared" si="73"/>
        <v>8301288.7800000003</v>
      </c>
      <c r="BM24" s="424">
        <f t="shared" si="74"/>
        <v>8301288.7800000003</v>
      </c>
      <c r="BN24" s="413"/>
      <c r="BO24" s="406">
        <f>+'APR-JUN 2026'!BO24+'JAN-MAR 2026'!BO24+'OCT-DEC 2025'!BO24+'JUL-SEP 2025'!BO24</f>
        <v>0</v>
      </c>
      <c r="BP24" s="482"/>
      <c r="BQ24" s="407">
        <f>+'APR-JUN 2026'!BQ24+'JAN-MAR 2026'!BQ24+'OCT-DEC 2025'!BQ24+'JUL-SEP 2025'!BQ24</f>
        <v>0</v>
      </c>
      <c r="BR24" s="482"/>
      <c r="BS24" s="407">
        <f t="shared" si="75"/>
        <v>0</v>
      </c>
      <c r="BT24" s="517"/>
      <c r="BU24" s="406">
        <f>+'APR-JUN 2026'!BU24+'JAN-MAR 2026'!BU24+'OCT-DEC 2025'!BU24+'JUL-SEP 2025'!BU24</f>
        <v>0</v>
      </c>
      <c r="BV24" s="482"/>
      <c r="BW24" s="407">
        <f>+'APR-JUN 2026'!BW24+'JAN-MAR 2026'!BW24+'OCT-DEC 2025'!BW24+'JUL-SEP 2025'!BW24</f>
        <v>0</v>
      </c>
      <c r="BX24" s="482"/>
      <c r="BY24" s="407">
        <f t="shared" si="76"/>
        <v>0</v>
      </c>
      <c r="BZ24" s="517"/>
      <c r="CA24" s="422">
        <f t="shared" si="77"/>
        <v>0</v>
      </c>
      <c r="CB24" s="423">
        <f t="shared" si="78"/>
        <v>0</v>
      </c>
      <c r="CC24" s="424">
        <f t="shared" si="79"/>
        <v>0</v>
      </c>
      <c r="CE24" s="454"/>
      <c r="CF24" s="450" t="s">
        <v>241</v>
      </c>
      <c r="CG24" s="418">
        <f t="shared" si="80"/>
        <v>2554953.25</v>
      </c>
      <c r="CH24" s="419"/>
      <c r="CI24" s="419">
        <f t="shared" si="81"/>
        <v>2061304.2000000011</v>
      </c>
      <c r="CJ24" s="425"/>
      <c r="CK24" s="419">
        <f t="shared" si="37"/>
        <v>4616257.4500000011</v>
      </c>
      <c r="CL24" s="426"/>
      <c r="CM24" s="418">
        <f t="shared" si="82"/>
        <v>3895876.4799999828</v>
      </c>
      <c r="CN24" s="419"/>
      <c r="CO24" s="419">
        <f t="shared" si="83"/>
        <v>6048940.6299999887</v>
      </c>
      <c r="CP24" s="425"/>
      <c r="CQ24" s="419">
        <f t="shared" si="40"/>
        <v>9944817.1099999715</v>
      </c>
      <c r="CR24" s="426"/>
      <c r="CT24" s="454"/>
      <c r="CU24" s="450" t="s">
        <v>241</v>
      </c>
      <c r="CV24" s="437">
        <f t="shared" si="43"/>
        <v>4616257.4500000011</v>
      </c>
      <c r="CW24" s="419">
        <f t="shared" si="41"/>
        <v>9944817.1099999715</v>
      </c>
      <c r="CX24" s="438">
        <f t="shared" si="42"/>
        <v>14561074.559999973</v>
      </c>
      <c r="CZ24" s="642"/>
    </row>
    <row r="25" spans="1:105" s="417" customFormat="1" ht="15.6" x14ac:dyDescent="0.3">
      <c r="A25" s="449">
        <v>4</v>
      </c>
      <c r="B25" s="450" t="s">
        <v>2</v>
      </c>
      <c r="C25" s="406">
        <f>+'APR-JUN 2026'!C25+'JAN-MAR 2026'!C25+'OCT-DEC 2025'!C25+'JUL-SEP 2025'!C25</f>
        <v>0</v>
      </c>
      <c r="D25" s="482"/>
      <c r="E25" s="407">
        <f>+'APR-JUN 2026'!E25+'JAN-MAR 2026'!E25+'OCT-DEC 2025'!E25+'JUL-SEP 2025'!E25</f>
        <v>0</v>
      </c>
      <c r="F25" s="482"/>
      <c r="G25" s="407">
        <f t="shared" si="10"/>
        <v>0</v>
      </c>
      <c r="H25" s="517"/>
      <c r="I25" s="406">
        <f>+'APR-JUN 2026'!I25+'JAN-MAR 2026'!I25+'OCT-DEC 2025'!I25+'JUL-SEP 2025'!I25</f>
        <v>0</v>
      </c>
      <c r="J25" s="482"/>
      <c r="K25" s="407">
        <f>+'APR-JUN 2026'!K25+'JAN-MAR 2026'!K25+'OCT-DEC 2025'!K25+'JUL-SEP 2025'!K25</f>
        <v>0</v>
      </c>
      <c r="L25" s="482"/>
      <c r="M25" s="407">
        <f t="shared" si="58"/>
        <v>0</v>
      </c>
      <c r="N25" s="517"/>
      <c r="O25" s="585">
        <f t="shared" si="12"/>
        <v>0</v>
      </c>
      <c r="P25" s="423">
        <f t="shared" si="13"/>
        <v>0</v>
      </c>
      <c r="Q25" s="424">
        <f t="shared" si="59"/>
        <v>0</v>
      </c>
      <c r="R25" s="413"/>
      <c r="S25" s="406">
        <f>+'APR-JUN 2026'!S25+'JAN-MAR 2026'!S25+'OCT-DEC 2025'!S25+'JUL-SEP 2025'!S25</f>
        <v>0</v>
      </c>
      <c r="T25" s="482"/>
      <c r="U25" s="407">
        <f>+'APR-JUN 2026'!U25+'JAN-MAR 2026'!U25+'OCT-DEC 2025'!U25+'JUL-SEP 2025'!U25</f>
        <v>0</v>
      </c>
      <c r="V25" s="482"/>
      <c r="W25" s="407">
        <f t="shared" si="60"/>
        <v>0</v>
      </c>
      <c r="X25" s="517"/>
      <c r="Y25" s="406">
        <f>+'APR-JUN 2026'!Y25+'JAN-MAR 2026'!Y25+'OCT-DEC 2025'!Y25+'JUL-SEP 2025'!Y25</f>
        <v>0</v>
      </c>
      <c r="Z25" s="482"/>
      <c r="AA25" s="407">
        <f>+'APR-JUN 2026'!AA25+'JAN-MAR 2026'!AA25+'OCT-DEC 2025'!AA25+'JUL-SEP 2025'!AA25</f>
        <v>0</v>
      </c>
      <c r="AB25" s="482"/>
      <c r="AC25" s="407">
        <f t="shared" si="61"/>
        <v>0</v>
      </c>
      <c r="AD25" s="517"/>
      <c r="AE25" s="585">
        <f t="shared" si="62"/>
        <v>0</v>
      </c>
      <c r="AF25" s="423">
        <f t="shared" si="63"/>
        <v>0</v>
      </c>
      <c r="AG25" s="424">
        <f t="shared" si="64"/>
        <v>0</v>
      </c>
      <c r="AH25" s="413"/>
      <c r="AI25" s="406">
        <f>+'APR-JUN 2026'!AI25+'JAN-MAR 2026'!AI25+'OCT-DEC 2025'!AI25+'JUL-SEP 2025'!AI25</f>
        <v>0</v>
      </c>
      <c r="AJ25" s="482"/>
      <c r="AK25" s="407">
        <f>+'APR-JUN 2026'!AK25+'JAN-MAR 2026'!AK25+'OCT-DEC 2025'!AK25+'JUL-SEP 2025'!AK25</f>
        <v>0</v>
      </c>
      <c r="AL25" s="482"/>
      <c r="AM25" s="407">
        <f t="shared" si="65"/>
        <v>0</v>
      </c>
      <c r="AN25" s="517"/>
      <c r="AO25" s="406">
        <f>+'APR-JUN 2026'!AO25+'JAN-MAR 2026'!AO25+'OCT-DEC 2025'!AO25+'JUL-SEP 2025'!AO25</f>
        <v>0</v>
      </c>
      <c r="AP25" s="482"/>
      <c r="AQ25" s="407">
        <f>+'APR-JUN 2026'!AQ25+'JAN-MAR 2026'!AQ25+'OCT-DEC 2025'!AQ25+'JUL-SEP 2025'!AQ25</f>
        <v>0</v>
      </c>
      <c r="AR25" s="482"/>
      <c r="AS25" s="407">
        <f t="shared" si="66"/>
        <v>0</v>
      </c>
      <c r="AT25" s="517"/>
      <c r="AU25" s="422">
        <f t="shared" si="67"/>
        <v>0</v>
      </c>
      <c r="AV25" s="423">
        <f t="shared" si="68"/>
        <v>0</v>
      </c>
      <c r="AW25" s="424">
        <f t="shared" si="69"/>
        <v>0</v>
      </c>
      <c r="AX25" s="413"/>
      <c r="AY25" s="406">
        <f>+'APR-JUN 2026'!AY25+'JAN-MAR 2026'!AY25+'OCT-DEC 2025'!AY25+'JUL-SEP 2025'!AY25</f>
        <v>0</v>
      </c>
      <c r="AZ25" s="482"/>
      <c r="BA25" s="407">
        <f>+'APR-JUN 2026'!BA25+'JAN-MAR 2026'!BA25+'OCT-DEC 2025'!BA25+'JUL-SEP 2025'!BA25</f>
        <v>0</v>
      </c>
      <c r="BB25" s="482"/>
      <c r="BC25" s="407">
        <f t="shared" si="70"/>
        <v>0</v>
      </c>
      <c r="BD25" s="484"/>
      <c r="BE25" s="406">
        <f>+'APR-JUN 2026'!BE25+'JAN-MAR 2026'!BE25+'OCT-DEC 2025'!BE25+'JUL-SEP 2025'!BE25</f>
        <v>0</v>
      </c>
      <c r="BF25" s="482"/>
      <c r="BG25" s="407">
        <f>+'APR-JUN 2026'!BG25+'JAN-MAR 2026'!BG25+'OCT-DEC 2025'!BG25+'JUL-SEP 2025'!BG25</f>
        <v>0</v>
      </c>
      <c r="BH25" s="482"/>
      <c r="BI25" s="407">
        <f t="shared" si="71"/>
        <v>0</v>
      </c>
      <c r="BJ25" s="517"/>
      <c r="BK25" s="422">
        <f t="shared" si="72"/>
        <v>0</v>
      </c>
      <c r="BL25" s="423">
        <f t="shared" si="73"/>
        <v>0</v>
      </c>
      <c r="BM25" s="424">
        <f t="shared" si="74"/>
        <v>0</v>
      </c>
      <c r="BN25" s="413"/>
      <c r="BO25" s="406">
        <f>+'APR-JUN 2026'!BO25+'JAN-MAR 2026'!BO25+'OCT-DEC 2025'!BO25+'JUL-SEP 2025'!BO25</f>
        <v>0</v>
      </c>
      <c r="BP25" s="482"/>
      <c r="BQ25" s="407">
        <f>+'APR-JUN 2026'!BQ25+'JAN-MAR 2026'!BQ25+'OCT-DEC 2025'!BQ25+'JUL-SEP 2025'!BQ25</f>
        <v>0</v>
      </c>
      <c r="BR25" s="482"/>
      <c r="BS25" s="407">
        <f t="shared" si="75"/>
        <v>0</v>
      </c>
      <c r="BT25" s="517"/>
      <c r="BU25" s="406">
        <f>+'APR-JUN 2026'!BU25+'JAN-MAR 2026'!BU25+'OCT-DEC 2025'!BU25+'JUL-SEP 2025'!BU25</f>
        <v>0</v>
      </c>
      <c r="BV25" s="482"/>
      <c r="BW25" s="407">
        <f>+'APR-JUN 2026'!BW25+'JAN-MAR 2026'!BW25+'OCT-DEC 2025'!BW25+'JUL-SEP 2025'!BW25</f>
        <v>0</v>
      </c>
      <c r="BX25" s="482"/>
      <c r="BY25" s="407">
        <f t="shared" si="76"/>
        <v>0</v>
      </c>
      <c r="BZ25" s="517"/>
      <c r="CA25" s="422">
        <f t="shared" si="77"/>
        <v>0</v>
      </c>
      <c r="CB25" s="423">
        <f t="shared" si="78"/>
        <v>0</v>
      </c>
      <c r="CC25" s="424">
        <f t="shared" si="79"/>
        <v>0</v>
      </c>
      <c r="CE25" s="454">
        <v>4</v>
      </c>
      <c r="CF25" s="450" t="s">
        <v>2</v>
      </c>
      <c r="CG25" s="418">
        <f t="shared" si="80"/>
        <v>0</v>
      </c>
      <c r="CH25" s="419"/>
      <c r="CI25" s="419">
        <f t="shared" si="81"/>
        <v>0</v>
      </c>
      <c r="CJ25" s="425"/>
      <c r="CK25" s="419">
        <f t="shared" si="37"/>
        <v>0</v>
      </c>
      <c r="CL25" s="426"/>
      <c r="CM25" s="418">
        <f t="shared" si="82"/>
        <v>0</v>
      </c>
      <c r="CN25" s="419"/>
      <c r="CO25" s="419">
        <f t="shared" si="83"/>
        <v>0</v>
      </c>
      <c r="CP25" s="425"/>
      <c r="CQ25" s="419">
        <f t="shared" si="40"/>
        <v>0</v>
      </c>
      <c r="CR25" s="426"/>
      <c r="CT25" s="454">
        <v>4</v>
      </c>
      <c r="CU25" s="450" t="s">
        <v>2</v>
      </c>
      <c r="CV25" s="437">
        <f t="shared" si="43"/>
        <v>0</v>
      </c>
      <c r="CW25" s="419">
        <f t="shared" si="41"/>
        <v>0</v>
      </c>
      <c r="CX25" s="438">
        <f t="shared" si="42"/>
        <v>0</v>
      </c>
      <c r="CZ25" s="642"/>
    </row>
    <row r="26" spans="1:105" s="417" customFormat="1" ht="15.6" x14ac:dyDescent="0.3">
      <c r="A26" s="449">
        <v>5</v>
      </c>
      <c r="B26" s="450" t="s">
        <v>3</v>
      </c>
      <c r="C26" s="406">
        <f>+'APR-JUN 2026'!C26+'JAN-MAR 2026'!C26+'OCT-DEC 2025'!C26+'JUL-SEP 2025'!C26</f>
        <v>0</v>
      </c>
      <c r="D26" s="482"/>
      <c r="E26" s="407">
        <f>+'APR-JUN 2026'!E26+'JAN-MAR 2026'!E26+'OCT-DEC 2025'!E26+'JUL-SEP 2025'!E26</f>
        <v>0</v>
      </c>
      <c r="F26" s="482"/>
      <c r="G26" s="407">
        <f t="shared" si="10"/>
        <v>0</v>
      </c>
      <c r="H26" s="517"/>
      <c r="I26" s="406">
        <f>+'APR-JUN 2026'!I26+'JAN-MAR 2026'!I26+'OCT-DEC 2025'!I26+'JUL-SEP 2025'!I26</f>
        <v>0</v>
      </c>
      <c r="J26" s="482"/>
      <c r="K26" s="407">
        <f>+'APR-JUN 2026'!K26+'JAN-MAR 2026'!K26+'OCT-DEC 2025'!K26+'JUL-SEP 2025'!K26</f>
        <v>0</v>
      </c>
      <c r="L26" s="482"/>
      <c r="M26" s="407">
        <f t="shared" si="58"/>
        <v>0</v>
      </c>
      <c r="N26" s="517"/>
      <c r="O26" s="585">
        <f t="shared" si="12"/>
        <v>0</v>
      </c>
      <c r="P26" s="423">
        <f t="shared" si="13"/>
        <v>0</v>
      </c>
      <c r="Q26" s="424">
        <f t="shared" si="59"/>
        <v>0</v>
      </c>
      <c r="R26" s="413"/>
      <c r="S26" s="406">
        <f>+'APR-JUN 2026'!S26+'JAN-MAR 2026'!S26+'OCT-DEC 2025'!S26+'JUL-SEP 2025'!S26</f>
        <v>0</v>
      </c>
      <c r="T26" s="482"/>
      <c r="U26" s="407">
        <f>+'APR-JUN 2026'!U26+'JAN-MAR 2026'!U26+'OCT-DEC 2025'!U26+'JUL-SEP 2025'!U26</f>
        <v>0</v>
      </c>
      <c r="V26" s="482"/>
      <c r="W26" s="407">
        <f t="shared" si="60"/>
        <v>0</v>
      </c>
      <c r="X26" s="517"/>
      <c r="Y26" s="406">
        <f>+'APR-JUN 2026'!Y26+'JAN-MAR 2026'!Y26+'OCT-DEC 2025'!Y26+'JUL-SEP 2025'!Y26</f>
        <v>0</v>
      </c>
      <c r="Z26" s="482"/>
      <c r="AA26" s="407">
        <f>+'APR-JUN 2026'!AA26+'JAN-MAR 2026'!AA26+'OCT-DEC 2025'!AA26+'JUL-SEP 2025'!AA26</f>
        <v>0</v>
      </c>
      <c r="AB26" s="482"/>
      <c r="AC26" s="407">
        <f t="shared" si="61"/>
        <v>0</v>
      </c>
      <c r="AD26" s="517"/>
      <c r="AE26" s="585">
        <f t="shared" si="62"/>
        <v>0</v>
      </c>
      <c r="AF26" s="423">
        <f t="shared" si="63"/>
        <v>0</v>
      </c>
      <c r="AG26" s="424">
        <f t="shared" si="64"/>
        <v>0</v>
      </c>
      <c r="AH26" s="413"/>
      <c r="AI26" s="406">
        <f>+'APR-JUN 2026'!AI26+'JAN-MAR 2026'!AI26+'OCT-DEC 2025'!AI26+'JUL-SEP 2025'!AI26</f>
        <v>0</v>
      </c>
      <c r="AJ26" s="482"/>
      <c r="AK26" s="407">
        <f>+'APR-JUN 2026'!AK26+'JAN-MAR 2026'!AK26+'OCT-DEC 2025'!AK26+'JUL-SEP 2025'!AK26</f>
        <v>0</v>
      </c>
      <c r="AL26" s="482"/>
      <c r="AM26" s="407">
        <f t="shared" si="65"/>
        <v>0</v>
      </c>
      <c r="AN26" s="517"/>
      <c r="AO26" s="406">
        <f>+'APR-JUN 2026'!AO26+'JAN-MAR 2026'!AO26+'OCT-DEC 2025'!AO26+'JUL-SEP 2025'!AO26</f>
        <v>0</v>
      </c>
      <c r="AP26" s="482"/>
      <c r="AQ26" s="407">
        <f>+'APR-JUN 2026'!AQ26+'JAN-MAR 2026'!AQ26+'OCT-DEC 2025'!AQ26+'JUL-SEP 2025'!AQ26</f>
        <v>0</v>
      </c>
      <c r="AR26" s="482"/>
      <c r="AS26" s="407">
        <f t="shared" si="66"/>
        <v>0</v>
      </c>
      <c r="AT26" s="517"/>
      <c r="AU26" s="422">
        <f t="shared" si="67"/>
        <v>0</v>
      </c>
      <c r="AV26" s="423">
        <f t="shared" si="68"/>
        <v>0</v>
      </c>
      <c r="AW26" s="424">
        <f t="shared" si="69"/>
        <v>0</v>
      </c>
      <c r="AX26" s="413"/>
      <c r="AY26" s="406">
        <f>+'APR-JUN 2026'!AY26+'JAN-MAR 2026'!AY26+'OCT-DEC 2025'!AY26+'JUL-SEP 2025'!AY26</f>
        <v>0</v>
      </c>
      <c r="AZ26" s="482"/>
      <c r="BA26" s="407">
        <f>+'APR-JUN 2026'!BA26+'JAN-MAR 2026'!BA26+'OCT-DEC 2025'!BA26+'JUL-SEP 2025'!BA26</f>
        <v>0</v>
      </c>
      <c r="BB26" s="482"/>
      <c r="BC26" s="407">
        <f t="shared" si="70"/>
        <v>0</v>
      </c>
      <c r="BD26" s="484"/>
      <c r="BE26" s="406">
        <f>+'APR-JUN 2026'!BE26+'JAN-MAR 2026'!BE26+'OCT-DEC 2025'!BE26+'JUL-SEP 2025'!BE26</f>
        <v>0</v>
      </c>
      <c r="BF26" s="482"/>
      <c r="BG26" s="407">
        <f>+'APR-JUN 2026'!BG26+'JAN-MAR 2026'!BG26+'OCT-DEC 2025'!BG26+'JUL-SEP 2025'!BG26</f>
        <v>0</v>
      </c>
      <c r="BH26" s="482"/>
      <c r="BI26" s="407">
        <f t="shared" si="71"/>
        <v>0</v>
      </c>
      <c r="BJ26" s="517"/>
      <c r="BK26" s="422">
        <f t="shared" si="72"/>
        <v>0</v>
      </c>
      <c r="BL26" s="423">
        <f t="shared" si="73"/>
        <v>0</v>
      </c>
      <c r="BM26" s="424">
        <f t="shared" si="74"/>
        <v>0</v>
      </c>
      <c r="BN26" s="413"/>
      <c r="BO26" s="406">
        <f>+'APR-JUN 2026'!BO26+'JAN-MAR 2026'!BO26+'OCT-DEC 2025'!BO26+'JUL-SEP 2025'!BO26</f>
        <v>0</v>
      </c>
      <c r="BP26" s="482"/>
      <c r="BQ26" s="407">
        <f>+'APR-JUN 2026'!BQ26+'JAN-MAR 2026'!BQ26+'OCT-DEC 2025'!BQ26+'JUL-SEP 2025'!BQ26</f>
        <v>0</v>
      </c>
      <c r="BR26" s="482"/>
      <c r="BS26" s="407">
        <f t="shared" si="75"/>
        <v>0</v>
      </c>
      <c r="BT26" s="517"/>
      <c r="BU26" s="406">
        <f>+'APR-JUN 2026'!BU26+'JAN-MAR 2026'!BU26+'OCT-DEC 2025'!BU26+'JUL-SEP 2025'!BU26</f>
        <v>0</v>
      </c>
      <c r="BV26" s="482"/>
      <c r="BW26" s="407">
        <f>+'APR-JUN 2026'!BW26+'JAN-MAR 2026'!BW26+'OCT-DEC 2025'!BW26+'JUL-SEP 2025'!BW26</f>
        <v>0</v>
      </c>
      <c r="BX26" s="482"/>
      <c r="BY26" s="407">
        <f t="shared" si="76"/>
        <v>0</v>
      </c>
      <c r="BZ26" s="517"/>
      <c r="CA26" s="422">
        <f t="shared" si="77"/>
        <v>0</v>
      </c>
      <c r="CB26" s="423">
        <f t="shared" si="78"/>
        <v>0</v>
      </c>
      <c r="CC26" s="424">
        <f t="shared" si="79"/>
        <v>0</v>
      </c>
      <c r="CE26" s="454">
        <v>5</v>
      </c>
      <c r="CF26" s="450" t="s">
        <v>3</v>
      </c>
      <c r="CG26" s="418">
        <f t="shared" si="80"/>
        <v>0</v>
      </c>
      <c r="CH26" s="419"/>
      <c r="CI26" s="419">
        <f t="shared" si="81"/>
        <v>0</v>
      </c>
      <c r="CJ26" s="425"/>
      <c r="CK26" s="419">
        <f t="shared" si="37"/>
        <v>0</v>
      </c>
      <c r="CL26" s="426"/>
      <c r="CM26" s="418">
        <f t="shared" si="82"/>
        <v>0</v>
      </c>
      <c r="CN26" s="419"/>
      <c r="CO26" s="419">
        <f t="shared" si="83"/>
        <v>0</v>
      </c>
      <c r="CP26" s="425"/>
      <c r="CQ26" s="419">
        <f t="shared" si="40"/>
        <v>0</v>
      </c>
      <c r="CR26" s="426"/>
      <c r="CT26" s="454">
        <v>5</v>
      </c>
      <c r="CU26" s="450" t="s">
        <v>3</v>
      </c>
      <c r="CV26" s="418">
        <f t="shared" si="43"/>
        <v>0</v>
      </c>
      <c r="CW26" s="419">
        <f t="shared" si="41"/>
        <v>0</v>
      </c>
      <c r="CX26" s="421">
        <f t="shared" si="42"/>
        <v>0</v>
      </c>
      <c r="CZ26" s="642"/>
    </row>
    <row r="27" spans="1:105" s="417" customFormat="1" ht="15.6" x14ac:dyDescent="0.3">
      <c r="A27" s="449">
        <v>6</v>
      </c>
      <c r="B27" s="450" t="s">
        <v>242</v>
      </c>
      <c r="C27" s="406">
        <f>+'APR-JUN 2026'!C27+'JAN-MAR 2026'!C27+'OCT-DEC 2025'!C27+'JUL-SEP 2025'!C27</f>
        <v>0</v>
      </c>
      <c r="D27" s="482"/>
      <c r="E27" s="407">
        <f>+'APR-JUN 2026'!E27+'JAN-MAR 2026'!E27+'OCT-DEC 2025'!E27+'JUL-SEP 2025'!E27</f>
        <v>0</v>
      </c>
      <c r="F27" s="482"/>
      <c r="G27" s="407">
        <f t="shared" si="10"/>
        <v>0</v>
      </c>
      <c r="H27" s="517"/>
      <c r="I27" s="406">
        <f>+'APR-JUN 2026'!I27+'JAN-MAR 2026'!I27+'OCT-DEC 2025'!I27+'JUL-SEP 2025'!I27</f>
        <v>0</v>
      </c>
      <c r="J27" s="482"/>
      <c r="K27" s="407">
        <f>+'APR-JUN 2026'!K27+'JAN-MAR 2026'!K27+'OCT-DEC 2025'!K27+'JUL-SEP 2025'!K27</f>
        <v>0</v>
      </c>
      <c r="L27" s="482"/>
      <c r="M27" s="407">
        <f t="shared" si="58"/>
        <v>0</v>
      </c>
      <c r="N27" s="517"/>
      <c r="O27" s="585">
        <f t="shared" si="12"/>
        <v>0</v>
      </c>
      <c r="P27" s="423">
        <f t="shared" si="13"/>
        <v>0</v>
      </c>
      <c r="Q27" s="424">
        <f t="shared" si="59"/>
        <v>0</v>
      </c>
      <c r="R27" s="413"/>
      <c r="S27" s="406">
        <f>+'APR-JUN 2026'!S27+'JAN-MAR 2026'!S27+'OCT-DEC 2025'!S27+'JUL-SEP 2025'!S27</f>
        <v>0</v>
      </c>
      <c r="T27" s="482"/>
      <c r="U27" s="407">
        <f>+'APR-JUN 2026'!U27+'JAN-MAR 2026'!U27+'OCT-DEC 2025'!U27+'JUL-SEP 2025'!U27</f>
        <v>0</v>
      </c>
      <c r="V27" s="482"/>
      <c r="W27" s="407">
        <f t="shared" si="60"/>
        <v>0</v>
      </c>
      <c r="X27" s="517"/>
      <c r="Y27" s="406">
        <f>+'APR-JUN 2026'!Y27+'JAN-MAR 2026'!Y27+'OCT-DEC 2025'!Y27+'JUL-SEP 2025'!Y27</f>
        <v>0</v>
      </c>
      <c r="Z27" s="482"/>
      <c r="AA27" s="407">
        <f>+'APR-JUN 2026'!AA27+'JAN-MAR 2026'!AA27+'OCT-DEC 2025'!AA27+'JUL-SEP 2025'!AA27</f>
        <v>0</v>
      </c>
      <c r="AB27" s="482"/>
      <c r="AC27" s="407">
        <f t="shared" si="61"/>
        <v>0</v>
      </c>
      <c r="AD27" s="517"/>
      <c r="AE27" s="585">
        <f t="shared" si="62"/>
        <v>0</v>
      </c>
      <c r="AF27" s="423">
        <f t="shared" si="63"/>
        <v>0</v>
      </c>
      <c r="AG27" s="424">
        <f t="shared" si="64"/>
        <v>0</v>
      </c>
      <c r="AH27" s="413"/>
      <c r="AI27" s="406">
        <f>+'APR-JUN 2026'!AI27+'JAN-MAR 2026'!AI27+'OCT-DEC 2025'!AI27+'JUL-SEP 2025'!AI27</f>
        <v>0</v>
      </c>
      <c r="AJ27" s="482"/>
      <c r="AK27" s="407">
        <f>+'APR-JUN 2026'!AK27+'JAN-MAR 2026'!AK27+'OCT-DEC 2025'!AK27+'JUL-SEP 2025'!AK27</f>
        <v>0</v>
      </c>
      <c r="AL27" s="482"/>
      <c r="AM27" s="407">
        <f t="shared" si="65"/>
        <v>0</v>
      </c>
      <c r="AN27" s="517"/>
      <c r="AO27" s="406">
        <f>+'APR-JUN 2026'!AO27+'JAN-MAR 2026'!AO27+'OCT-DEC 2025'!AO27+'JUL-SEP 2025'!AO27</f>
        <v>0</v>
      </c>
      <c r="AP27" s="482"/>
      <c r="AQ27" s="407">
        <f>+'APR-JUN 2026'!AQ27+'JAN-MAR 2026'!AQ27+'OCT-DEC 2025'!AQ27+'JUL-SEP 2025'!AQ27</f>
        <v>0</v>
      </c>
      <c r="AR27" s="482"/>
      <c r="AS27" s="407">
        <f t="shared" si="66"/>
        <v>0</v>
      </c>
      <c r="AT27" s="517"/>
      <c r="AU27" s="422">
        <f t="shared" si="67"/>
        <v>0</v>
      </c>
      <c r="AV27" s="423">
        <f t="shared" si="68"/>
        <v>0</v>
      </c>
      <c r="AW27" s="424">
        <f t="shared" si="69"/>
        <v>0</v>
      </c>
      <c r="AX27" s="413"/>
      <c r="AY27" s="406">
        <f>+'APR-JUN 2026'!AY27+'JAN-MAR 2026'!AY27+'OCT-DEC 2025'!AY27+'JUL-SEP 2025'!AY27</f>
        <v>0</v>
      </c>
      <c r="AZ27" s="482"/>
      <c r="BA27" s="407">
        <f>+'APR-JUN 2026'!BA27+'JAN-MAR 2026'!BA27+'OCT-DEC 2025'!BA27+'JUL-SEP 2025'!BA27</f>
        <v>0</v>
      </c>
      <c r="BB27" s="482"/>
      <c r="BC27" s="407">
        <f t="shared" si="70"/>
        <v>0</v>
      </c>
      <c r="BD27" s="484"/>
      <c r="BE27" s="406">
        <f>+'APR-JUN 2026'!BE27+'JAN-MAR 2026'!BE27+'OCT-DEC 2025'!BE27+'JUL-SEP 2025'!BE27</f>
        <v>36658.509861687657</v>
      </c>
      <c r="BF27" s="482"/>
      <c r="BG27" s="407">
        <f>+'APR-JUN 2026'!BG27+'JAN-MAR 2026'!BG27+'OCT-DEC 2025'!BG27+'JUL-SEP 2025'!BG27</f>
        <v>33031.060138312343</v>
      </c>
      <c r="BH27" s="482"/>
      <c r="BI27" s="407">
        <f t="shared" si="71"/>
        <v>69689.570000000007</v>
      </c>
      <c r="BJ27" s="517"/>
      <c r="BK27" s="422">
        <f t="shared" si="72"/>
        <v>36658.509861687657</v>
      </c>
      <c r="BL27" s="423">
        <f t="shared" si="73"/>
        <v>33031.060138312343</v>
      </c>
      <c r="BM27" s="424">
        <f t="shared" si="74"/>
        <v>69689.570000000007</v>
      </c>
      <c r="BN27" s="413"/>
      <c r="BO27" s="406">
        <f>+'APR-JUN 2026'!BO27+'JAN-MAR 2026'!BO27+'OCT-DEC 2025'!BO27+'JUL-SEP 2025'!BO27</f>
        <v>0</v>
      </c>
      <c r="BP27" s="482"/>
      <c r="BQ27" s="407">
        <f>+'APR-JUN 2026'!BQ27+'JAN-MAR 2026'!BQ27+'OCT-DEC 2025'!BQ27+'JUL-SEP 2025'!BQ27</f>
        <v>0</v>
      </c>
      <c r="BR27" s="482"/>
      <c r="BS27" s="407">
        <f t="shared" si="75"/>
        <v>0</v>
      </c>
      <c r="BT27" s="517"/>
      <c r="BU27" s="406">
        <f>+'APR-JUN 2026'!BU27+'JAN-MAR 2026'!BU27+'OCT-DEC 2025'!BU27+'JUL-SEP 2025'!BU27</f>
        <v>0</v>
      </c>
      <c r="BV27" s="482"/>
      <c r="BW27" s="407">
        <f>+'APR-JUN 2026'!BW27+'JAN-MAR 2026'!BW27+'OCT-DEC 2025'!BW27+'JUL-SEP 2025'!BW27</f>
        <v>0</v>
      </c>
      <c r="BX27" s="482"/>
      <c r="BY27" s="407">
        <f t="shared" si="76"/>
        <v>0</v>
      </c>
      <c r="BZ27" s="517"/>
      <c r="CA27" s="422">
        <f t="shared" si="77"/>
        <v>0</v>
      </c>
      <c r="CB27" s="423">
        <f t="shared" si="78"/>
        <v>0</v>
      </c>
      <c r="CC27" s="424">
        <f t="shared" si="79"/>
        <v>0</v>
      </c>
      <c r="CE27" s="454">
        <v>6</v>
      </c>
      <c r="CF27" s="450" t="s">
        <v>242</v>
      </c>
      <c r="CG27" s="418">
        <f t="shared" si="80"/>
        <v>0</v>
      </c>
      <c r="CH27" s="419"/>
      <c r="CI27" s="419">
        <f t="shared" si="81"/>
        <v>0</v>
      </c>
      <c r="CJ27" s="425"/>
      <c r="CK27" s="419">
        <f t="shared" si="37"/>
        <v>0</v>
      </c>
      <c r="CL27" s="426"/>
      <c r="CM27" s="418">
        <f t="shared" si="82"/>
        <v>36658.509861687657</v>
      </c>
      <c r="CN27" s="419"/>
      <c r="CO27" s="419">
        <f t="shared" si="83"/>
        <v>33031.060138312343</v>
      </c>
      <c r="CP27" s="425"/>
      <c r="CQ27" s="419">
        <f t="shared" si="40"/>
        <v>69689.570000000007</v>
      </c>
      <c r="CR27" s="426"/>
      <c r="CT27" s="454">
        <v>6</v>
      </c>
      <c r="CU27" s="450" t="s">
        <v>242</v>
      </c>
      <c r="CV27" s="418">
        <f t="shared" si="43"/>
        <v>0</v>
      </c>
      <c r="CW27" s="419">
        <f t="shared" si="41"/>
        <v>69689.570000000007</v>
      </c>
      <c r="CX27" s="421">
        <f t="shared" si="42"/>
        <v>69689.570000000007</v>
      </c>
      <c r="CZ27" s="642"/>
    </row>
    <row r="28" spans="1:105" s="417" customFormat="1" ht="15.6" x14ac:dyDescent="0.3">
      <c r="A28" s="449">
        <v>7</v>
      </c>
      <c r="B28" s="450" t="s">
        <v>243</v>
      </c>
      <c r="C28" s="406">
        <f>+'APR-JUN 2026'!C28+'JAN-MAR 2026'!C28+'OCT-DEC 2025'!C28+'JUL-SEP 2025'!C28</f>
        <v>0</v>
      </c>
      <c r="D28" s="482"/>
      <c r="E28" s="407">
        <f>+'APR-JUN 2026'!E28+'JAN-MAR 2026'!E28+'OCT-DEC 2025'!E28+'JUL-SEP 2025'!E28</f>
        <v>0</v>
      </c>
      <c r="F28" s="482"/>
      <c r="G28" s="407">
        <f t="shared" si="10"/>
        <v>0</v>
      </c>
      <c r="H28" s="517"/>
      <c r="I28" s="406">
        <f>+'APR-JUN 2026'!I28+'JAN-MAR 2026'!I28+'OCT-DEC 2025'!I28+'JUL-SEP 2025'!I28</f>
        <v>0</v>
      </c>
      <c r="J28" s="482"/>
      <c r="K28" s="407">
        <f>+'APR-JUN 2026'!K28+'JAN-MAR 2026'!K28+'OCT-DEC 2025'!K28+'JUL-SEP 2025'!K28</f>
        <v>0</v>
      </c>
      <c r="L28" s="482"/>
      <c r="M28" s="407">
        <f t="shared" si="58"/>
        <v>0</v>
      </c>
      <c r="N28" s="517"/>
      <c r="O28" s="585">
        <f>+C28+I28</f>
        <v>0</v>
      </c>
      <c r="P28" s="423">
        <f t="shared" si="13"/>
        <v>0</v>
      </c>
      <c r="Q28" s="424">
        <f t="shared" si="59"/>
        <v>0</v>
      </c>
      <c r="R28" s="413"/>
      <c r="S28" s="406">
        <f>+'APR-JUN 2026'!S28+'JAN-MAR 2026'!S28+'OCT-DEC 2025'!S28+'JUL-SEP 2025'!S28</f>
        <v>0</v>
      </c>
      <c r="T28" s="482"/>
      <c r="U28" s="407">
        <f>+'APR-JUN 2026'!U28+'JAN-MAR 2026'!U28+'OCT-DEC 2025'!U28+'JUL-SEP 2025'!U28</f>
        <v>0</v>
      </c>
      <c r="V28" s="482"/>
      <c r="W28" s="407">
        <f t="shared" si="60"/>
        <v>0</v>
      </c>
      <c r="X28" s="517"/>
      <c r="Y28" s="406">
        <f>+'APR-JUN 2026'!Y28+'JAN-MAR 2026'!Y28+'OCT-DEC 2025'!Y28+'JUL-SEP 2025'!Y28</f>
        <v>0</v>
      </c>
      <c r="Z28" s="482"/>
      <c r="AA28" s="407">
        <f>+'APR-JUN 2026'!AA28+'JAN-MAR 2026'!AA28+'OCT-DEC 2025'!AA28+'JUL-SEP 2025'!AA28</f>
        <v>0</v>
      </c>
      <c r="AB28" s="482"/>
      <c r="AC28" s="407">
        <f t="shared" si="61"/>
        <v>0</v>
      </c>
      <c r="AD28" s="517"/>
      <c r="AE28" s="585">
        <f>+S28+Y28</f>
        <v>0</v>
      </c>
      <c r="AF28" s="423">
        <f t="shared" si="63"/>
        <v>0</v>
      </c>
      <c r="AG28" s="424">
        <f t="shared" si="64"/>
        <v>0</v>
      </c>
      <c r="AH28" s="413"/>
      <c r="AI28" s="406">
        <f>+'APR-JUN 2026'!AI28+'JAN-MAR 2026'!AI28+'OCT-DEC 2025'!AI28+'JUL-SEP 2025'!AI28</f>
        <v>0</v>
      </c>
      <c r="AJ28" s="482"/>
      <c r="AK28" s="407">
        <f>+'APR-JUN 2026'!AK28+'JAN-MAR 2026'!AK28+'OCT-DEC 2025'!AK28+'JUL-SEP 2025'!AK28</f>
        <v>0</v>
      </c>
      <c r="AL28" s="482"/>
      <c r="AM28" s="407">
        <f t="shared" si="65"/>
        <v>0</v>
      </c>
      <c r="AN28" s="517"/>
      <c r="AO28" s="406">
        <f>+'APR-JUN 2026'!AO28+'JAN-MAR 2026'!AO28+'OCT-DEC 2025'!AO28+'JUL-SEP 2025'!AO28</f>
        <v>0</v>
      </c>
      <c r="AP28" s="482"/>
      <c r="AQ28" s="407">
        <f>+'APR-JUN 2026'!AQ28+'JAN-MAR 2026'!AQ28+'OCT-DEC 2025'!AQ28+'JUL-SEP 2025'!AQ28</f>
        <v>0</v>
      </c>
      <c r="AR28" s="482"/>
      <c r="AS28" s="407">
        <f t="shared" si="66"/>
        <v>0</v>
      </c>
      <c r="AT28" s="517"/>
      <c r="AU28" s="422">
        <f>+AI28+AO28</f>
        <v>0</v>
      </c>
      <c r="AV28" s="423">
        <f t="shared" si="68"/>
        <v>0</v>
      </c>
      <c r="AW28" s="424">
        <f t="shared" si="69"/>
        <v>0</v>
      </c>
      <c r="AX28" s="413"/>
      <c r="AY28" s="406">
        <f>+'APR-JUN 2026'!AY28+'JAN-MAR 2026'!AY28+'OCT-DEC 2025'!AY28+'JUL-SEP 2025'!AY28</f>
        <v>0</v>
      </c>
      <c r="AZ28" s="482"/>
      <c r="BA28" s="407">
        <f>+'APR-JUN 2026'!BA28+'JAN-MAR 2026'!BA28+'OCT-DEC 2025'!BA28+'JUL-SEP 2025'!BA28</f>
        <v>0</v>
      </c>
      <c r="BB28" s="482"/>
      <c r="BC28" s="407">
        <f t="shared" si="70"/>
        <v>0</v>
      </c>
      <c r="BD28" s="484"/>
      <c r="BE28" s="406">
        <f>+'APR-JUN 2026'!BE28+'JAN-MAR 2026'!BE28+'OCT-DEC 2025'!BE28+'JUL-SEP 2025'!BE28</f>
        <v>0</v>
      </c>
      <c r="BF28" s="482"/>
      <c r="BG28" s="407">
        <f>+'APR-JUN 2026'!BG28+'JAN-MAR 2026'!BG28+'OCT-DEC 2025'!BG28+'JUL-SEP 2025'!BG28</f>
        <v>0</v>
      </c>
      <c r="BH28" s="482"/>
      <c r="BI28" s="407">
        <f t="shared" si="71"/>
        <v>0</v>
      </c>
      <c r="BJ28" s="517"/>
      <c r="BK28" s="422">
        <f>+AY28+BE28</f>
        <v>0</v>
      </c>
      <c r="BL28" s="423">
        <f t="shared" si="73"/>
        <v>0</v>
      </c>
      <c r="BM28" s="424">
        <f t="shared" si="74"/>
        <v>0</v>
      </c>
      <c r="BN28" s="413"/>
      <c r="BO28" s="406">
        <f>+'APR-JUN 2026'!BO28+'JAN-MAR 2026'!BO28+'OCT-DEC 2025'!BO28+'JUL-SEP 2025'!BO28</f>
        <v>0</v>
      </c>
      <c r="BP28" s="482"/>
      <c r="BQ28" s="407">
        <f>+'APR-JUN 2026'!BQ28+'JAN-MAR 2026'!BQ28+'OCT-DEC 2025'!BQ28+'JUL-SEP 2025'!BQ28</f>
        <v>0</v>
      </c>
      <c r="BR28" s="482"/>
      <c r="BS28" s="407">
        <f t="shared" si="75"/>
        <v>0</v>
      </c>
      <c r="BT28" s="517"/>
      <c r="BU28" s="406">
        <f>+'APR-JUN 2026'!BU28+'JAN-MAR 2026'!BU28+'OCT-DEC 2025'!BU28+'JUL-SEP 2025'!BU28</f>
        <v>0</v>
      </c>
      <c r="BV28" s="482"/>
      <c r="BW28" s="407">
        <f>+'APR-JUN 2026'!BW28+'JAN-MAR 2026'!BW28+'OCT-DEC 2025'!BW28+'JUL-SEP 2025'!BW28</f>
        <v>0</v>
      </c>
      <c r="BX28" s="482"/>
      <c r="BY28" s="407">
        <f t="shared" si="76"/>
        <v>0</v>
      </c>
      <c r="BZ28" s="517"/>
      <c r="CA28" s="422">
        <f>+BO28+BU28</f>
        <v>0</v>
      </c>
      <c r="CB28" s="423">
        <f t="shared" si="78"/>
        <v>0</v>
      </c>
      <c r="CC28" s="424">
        <f t="shared" si="79"/>
        <v>0</v>
      </c>
      <c r="CE28" s="454">
        <v>7</v>
      </c>
      <c r="CF28" s="450" t="s">
        <v>243</v>
      </c>
      <c r="CG28" s="418">
        <f t="shared" si="80"/>
        <v>0</v>
      </c>
      <c r="CH28" s="419"/>
      <c r="CI28" s="419">
        <f t="shared" si="81"/>
        <v>0</v>
      </c>
      <c r="CJ28" s="425"/>
      <c r="CK28" s="419">
        <f t="shared" si="37"/>
        <v>0</v>
      </c>
      <c r="CL28" s="426"/>
      <c r="CM28" s="418">
        <f t="shared" si="82"/>
        <v>0</v>
      </c>
      <c r="CN28" s="419"/>
      <c r="CO28" s="419">
        <f t="shared" si="83"/>
        <v>0</v>
      </c>
      <c r="CP28" s="425"/>
      <c r="CQ28" s="419">
        <f t="shared" si="40"/>
        <v>0</v>
      </c>
      <c r="CR28" s="426"/>
      <c r="CT28" s="454">
        <v>7</v>
      </c>
      <c r="CU28" s="450" t="s">
        <v>243</v>
      </c>
      <c r="CV28" s="418">
        <f t="shared" si="43"/>
        <v>0</v>
      </c>
      <c r="CW28" s="419">
        <f t="shared" si="41"/>
        <v>0</v>
      </c>
      <c r="CX28" s="421">
        <f t="shared" si="42"/>
        <v>0</v>
      </c>
      <c r="CZ28" s="642"/>
    </row>
    <row r="29" spans="1:105" s="417" customFormat="1" ht="15.6" x14ac:dyDescent="0.3">
      <c r="A29" s="449">
        <v>8</v>
      </c>
      <c r="B29" s="450" t="s">
        <v>244</v>
      </c>
      <c r="C29" s="446">
        <f>+C10+C22+C23+C24+C25+C26+C27+C28</f>
        <v>317367819.88398433</v>
      </c>
      <c r="D29" s="483">
        <f>+C29/$C$131</f>
        <v>2782.5369761082998</v>
      </c>
      <c r="E29" s="447">
        <f>+E10+E22+E23+E24+E25+E26+E27+E28</f>
        <v>84046422.491082996</v>
      </c>
      <c r="F29" s="483">
        <f>+E29/$E$131</f>
        <v>3107.3063624328229</v>
      </c>
      <c r="G29" s="447">
        <f>+G10+G22+G23+G24+G25+G26+G27+G28</f>
        <v>401414242.37506735</v>
      </c>
      <c r="H29" s="518">
        <f t="shared" si="56"/>
        <v>2844.7910589636608</v>
      </c>
      <c r="I29" s="446">
        <f>+I10+I22+I23+I24+I25+I26+I27+I28</f>
        <v>168983326.92323223</v>
      </c>
      <c r="J29" s="483">
        <f>+I29/$I$131</f>
        <v>497.37257447559466</v>
      </c>
      <c r="K29" s="447">
        <f>+K10+K22+K23+K24+K25+K26+K27+K28</f>
        <v>228780164.72933102</v>
      </c>
      <c r="L29" s="483">
        <f>+K29/$K$131</f>
        <v>845.08976063317414</v>
      </c>
      <c r="M29" s="447">
        <f>+M10+M22+M23+M24+M25+M26+M27+M28</f>
        <v>397763491.65256321</v>
      </c>
      <c r="N29" s="516">
        <f>+M29/$M$131</f>
        <v>651.57033633577339</v>
      </c>
      <c r="O29" s="460">
        <f>+O10+O22+O23+O24+O25+O26+O27+O28</f>
        <v>486351146.80721653</v>
      </c>
      <c r="P29" s="428">
        <f>+P10+P22+P23+P24+P25+P26+P27+P28</f>
        <v>312826587.22041404</v>
      </c>
      <c r="Q29" s="429">
        <f>+Q10+Q22+Q23+Q24+Q25+Q26+Q27+Q28</f>
        <v>799177734.02763057</v>
      </c>
      <c r="R29" s="413"/>
      <c r="S29" s="446">
        <f>+S10+S22+S23+S24+S25+S26+S27+S28</f>
        <v>480963237.6448487</v>
      </c>
      <c r="T29" s="483">
        <f>+S29/$S$131</f>
        <v>3580.6202737027538</v>
      </c>
      <c r="U29" s="447">
        <f>+U10+U22+U23+U24+U25+U26+U27+U28</f>
        <v>169867574.75015146</v>
      </c>
      <c r="V29" s="483">
        <f>+U29/$U$131</f>
        <v>2851.1795419475552</v>
      </c>
      <c r="W29" s="447">
        <f>+W10+W22+W23+W24+W25+W26+W27+W28</f>
        <v>650830812.39500022</v>
      </c>
      <c r="X29" s="516">
        <f>+W29/$W$131</f>
        <v>3356.4935503243919</v>
      </c>
      <c r="Y29" s="446">
        <f>+Y10+Y22+Y23+Y24+Y25+Y26+Y27+Y28</f>
        <v>406732877.69962162</v>
      </c>
      <c r="Z29" s="483">
        <f>+Y29/$Y$131</f>
        <v>454.86638353937474</v>
      </c>
      <c r="AA29" s="447">
        <f>+AA10+AA22+AA23+AA24+AA25+AA26+AA27+AA28</f>
        <v>313943647.90037757</v>
      </c>
      <c r="AB29" s="483">
        <f>+AA29/$AA$131</f>
        <v>758.06347120260966</v>
      </c>
      <c r="AC29" s="447">
        <f>+AC10+AC22+AC23+AC24+AC25+AC26+AC27+AC28</f>
        <v>720676525.59999919</v>
      </c>
      <c r="AD29" s="516">
        <f>+AC29/$AC$131</f>
        <v>550.84117463617406</v>
      </c>
      <c r="AE29" s="460">
        <f>+AE10+AE22+AE23+AE24+AE25+AE26+AE27+AE28</f>
        <v>887696115.34447038</v>
      </c>
      <c r="AF29" s="428">
        <f>+AF10+AF22+AF23+AF24+AF25+AF26+AF27+AF28</f>
        <v>483811222.65052897</v>
      </c>
      <c r="AG29" s="429">
        <f>+AG10+AG22+AG23+AG24+AG25+AG26+AG27+AG28</f>
        <v>1371507337.9949994</v>
      </c>
      <c r="AH29" s="413"/>
      <c r="AI29" s="446">
        <f>+AI10+AI22+AI23+AI24+AI25+AI26+AI27+AI28</f>
        <v>106172575.56617354</v>
      </c>
      <c r="AJ29" s="483">
        <f>+AI29/$AI$131</f>
        <v>2846.5260614540211</v>
      </c>
      <c r="AK29" s="447">
        <f>+AK10+AK22+AK23+AK24+AK25+AK26+AK27+AK28</f>
        <v>69062124.914134666</v>
      </c>
      <c r="AL29" s="483">
        <f>+AK29/$AK$131</f>
        <v>2877.3487590256923</v>
      </c>
      <c r="AM29" s="447">
        <f>+AM10+AM22+AM23+AM24+AM25+AM26+AM27+AM28</f>
        <v>175234700.4803082</v>
      </c>
      <c r="AN29" s="516">
        <f>+AM29/$AM$131</f>
        <v>2858.5944842711897</v>
      </c>
      <c r="AO29" s="446">
        <f>+AO10+AO22+AO23+AO24+AO25+AO26+AO27+AO28</f>
        <v>69753684.27211158</v>
      </c>
      <c r="AP29" s="483">
        <f>+AO29/$AO$131</f>
        <v>490.06009872423601</v>
      </c>
      <c r="AQ29" s="447">
        <f>+AQ10+AQ22+AQ23+AQ24+AQ25+AQ26+AQ27+AQ28</f>
        <v>86718241.276183009</v>
      </c>
      <c r="AR29" s="483">
        <f>+AQ29/$AQ$131</f>
        <v>694.07353291700088</v>
      </c>
      <c r="AS29" s="447">
        <f>+AS10+AS22+AS23+AS24+AS25+AS26+AS27+AS28</f>
        <v>156471925.54829457</v>
      </c>
      <c r="AT29" s="516">
        <f>+AS29/$AS$131</f>
        <v>585.4276279689858</v>
      </c>
      <c r="AU29" s="427">
        <f>+AU10+AU22+AU23+AU24+AU25+AU26+AU27+AU28</f>
        <v>175926259.83828515</v>
      </c>
      <c r="AV29" s="428">
        <f>+AV10+AV22+AV23+AV24+AV25+AV26+AV27+AV28</f>
        <v>155780366.19031766</v>
      </c>
      <c r="AW29" s="429">
        <f>+AW10+AW22+AW23+AW24+AW25+AW26+AW27+AW28</f>
        <v>331706626.02860284</v>
      </c>
      <c r="AX29" s="413"/>
      <c r="AY29" s="446">
        <f>+AY10+AY22+AY23+AY24+AY25+AY26+AY27+AY28</f>
        <v>545475220.66395521</v>
      </c>
      <c r="AZ29" s="483">
        <f>+AY29/$AY$131</f>
        <v>3247.3512172530486</v>
      </c>
      <c r="BA29" s="447">
        <f>+BA10+BA22+BA23+BA24+BA25+BA26+BA27+BA28</f>
        <v>201687498.40466994</v>
      </c>
      <c r="BB29" s="483">
        <f>+BA29/$BA$131</f>
        <v>3377.2430399768873</v>
      </c>
      <c r="BC29" s="447">
        <f>+BC10+BC22+BC23+BC24+BC25+BC26+BC27+BC28</f>
        <v>747162719.06862509</v>
      </c>
      <c r="BD29" s="486">
        <f>+BC29/$BC$131</f>
        <v>3281.4190872378626</v>
      </c>
      <c r="BE29" s="446">
        <f>+BE10+BE22+BE23+BE24+BE25+BE26+BE27+BE28</f>
        <v>425254430.59614885</v>
      </c>
      <c r="BF29" s="483">
        <f>+BE29/$BE$131</f>
        <v>446.98816177941569</v>
      </c>
      <c r="BG29" s="447">
        <f>+BG10+BG22+BG23+BG24+BG25+BG26+BG27+BG28</f>
        <v>370067926.51627165</v>
      </c>
      <c r="BH29" s="483">
        <f>+BG29/$BG$131</f>
        <v>839.59111226284426</v>
      </c>
      <c r="BI29" s="447">
        <f>+BI10+BI22+BI23+BI24+BI25+BI26+BI27+BI28</f>
        <v>795322357.11242044</v>
      </c>
      <c r="BJ29" s="516">
        <f>+BI29/$BI$131</f>
        <v>571.29111690804677</v>
      </c>
      <c r="BK29" s="427">
        <f>+BK10+BK22+BK23+BK24+BK25+BK26+BK27+BK28</f>
        <v>970729651.26010394</v>
      </c>
      <c r="BL29" s="428">
        <f>+BL10+BL22+BL23+BL24+BL25+BL26+BL27+BL28</f>
        <v>571755424.92094159</v>
      </c>
      <c r="BM29" s="429">
        <f>+BM10+BM22+BM23+BM24+BM25+BM26+BM27+BM28</f>
        <v>1542485076.1810453</v>
      </c>
      <c r="BN29" s="413"/>
      <c r="BO29" s="446">
        <f>+BO10+BO22+BO23+BO24+BO25+BO26+BO27+BO28</f>
        <v>338444812.59999996</v>
      </c>
      <c r="BP29" s="483">
        <f>+BO29/$BO$131</f>
        <v>2324.4037814635485</v>
      </c>
      <c r="BQ29" s="447">
        <f>+BQ10+BQ22+BQ23+BQ24+BQ25+BQ26+BQ27+BQ28</f>
        <v>71874764.40000008</v>
      </c>
      <c r="BR29" s="483">
        <f>+BQ29/$BQ$131</f>
        <v>2679.9941981431107</v>
      </c>
      <c r="BS29" s="447">
        <f>+BS10+BS22+BS23+BS24+BS25+BS26+BS27+BS28</f>
        <v>410319577.00000006</v>
      </c>
      <c r="BT29" s="516">
        <f>+BS29/$BS$131</f>
        <v>2379.7126676100779</v>
      </c>
      <c r="BU29" s="446">
        <f>+BU10+BU22+BU23+BU24+BU25+BU26+BU27+BU28</f>
        <v>108853685.89999987</v>
      </c>
      <c r="BV29" s="483">
        <f>+BU29/$BU$131</f>
        <v>358.10903088482956</v>
      </c>
      <c r="BW29" s="447">
        <f>+BW10+BW22+BW23+BW24+BW25+BW26+BW27+BW28</f>
        <v>118616316.95000009</v>
      </c>
      <c r="BX29" s="483">
        <f>+BW29/$BW$131</f>
        <v>581.83471961975067</v>
      </c>
      <c r="BY29" s="447">
        <f>+BY10+BY22+BY23+BY24+BY25+BY26+BY27+BY28</f>
        <v>227470002.84999996</v>
      </c>
      <c r="BZ29" s="516">
        <f>+BY29/$BY$131</f>
        <v>447.92196436237032</v>
      </c>
      <c r="CA29" s="427">
        <f>+CA10+CA22+CA23+CA24+CA25+CA26+CA27+CA28</f>
        <v>447298498.49999982</v>
      </c>
      <c r="CB29" s="428">
        <f>+CB10+CB22+CB23+CB24+CB25+CB26+CB27+CB28</f>
        <v>190491081.35000017</v>
      </c>
      <c r="CC29" s="429">
        <f>+CC10+CC22+CC23+CC24+CC25+CC26+CC27+CC28</f>
        <v>637789579.85000002</v>
      </c>
      <c r="CE29" s="454">
        <v>8</v>
      </c>
      <c r="CF29" s="450" t="s">
        <v>244</v>
      </c>
      <c r="CG29" s="446">
        <f>+CG10+CG22+CG23+CG24+CG25+CG26+CG27+CG28</f>
        <v>1788423666.3589616</v>
      </c>
      <c r="CH29" s="489">
        <f>+CG29/$CG$131</f>
        <v>2984.384707437478</v>
      </c>
      <c r="CI29" s="447">
        <f>+CI10+CI22+CI23+CI24+CI25+CI26+CI27+CI28</f>
        <v>596538384.96003914</v>
      </c>
      <c r="CJ29" s="489">
        <f>+CI29/$CI$131</f>
        <v>3025.5554392412614</v>
      </c>
      <c r="CK29" s="447">
        <f>+CK10+CK22+CK23+CK24+CK25+CK26+CK27+CK28</f>
        <v>2384962051.3190002</v>
      </c>
      <c r="CL29" s="619">
        <f>+CK29/$CK$131</f>
        <v>2994.5770940952534</v>
      </c>
      <c r="CM29" s="446">
        <f>+CM10+CM22+CM23+CM24+CM25+CM26+CM27+CM28</f>
        <v>1179578005.3911142</v>
      </c>
      <c r="CN29" s="489">
        <f>+CM29/$CM$131</f>
        <v>448.2334348675069</v>
      </c>
      <c r="CO29" s="447">
        <f>+CO10+CO22+CO23+CO24+CO25+CO26+CO27+CO28</f>
        <v>1118126297.3721631</v>
      </c>
      <c r="CP29" s="489">
        <f>+CO29/$CO$131</f>
        <v>768.77041393317995</v>
      </c>
      <c r="CQ29" s="447">
        <f>+CQ10+CQ22+CQ23+CQ24+CQ25+CQ26+CQ27+CQ28</f>
        <v>2297704302.763278</v>
      </c>
      <c r="CR29" s="489">
        <f>+CQ29/$CQ$131</f>
        <v>562.32897364527548</v>
      </c>
      <c r="CT29" s="454">
        <v>8</v>
      </c>
      <c r="CU29" s="450" t="s">
        <v>244</v>
      </c>
      <c r="CV29" s="635">
        <f>+CV10+CV22+CV23+CV24+CV25+CV26+CV27+CV28</f>
        <v>2384962051.3190002</v>
      </c>
      <c r="CW29" s="636">
        <f>+CW10+CW22+CW23+CW24+CW25+CW26+CW27+CW28</f>
        <v>2297704302.763278</v>
      </c>
      <c r="CX29" s="637">
        <f>+CX10+CX22+CX23+CX24+CX25+CX26+CX27+CX28</f>
        <v>4682666354.0822783</v>
      </c>
      <c r="CZ29" s="642"/>
      <c r="DA29" s="448"/>
    </row>
    <row r="30" spans="1:105" s="417" customFormat="1" ht="15.6" x14ac:dyDescent="0.3">
      <c r="A30" s="449"/>
      <c r="B30" s="450"/>
      <c r="C30" s="418"/>
      <c r="D30" s="482"/>
      <c r="E30" s="425"/>
      <c r="F30" s="482"/>
      <c r="G30" s="425"/>
      <c r="H30" s="517"/>
      <c r="I30" s="418"/>
      <c r="J30" s="482"/>
      <c r="K30" s="425"/>
      <c r="L30" s="482"/>
      <c r="M30" s="425"/>
      <c r="N30" s="517"/>
      <c r="O30" s="587"/>
      <c r="P30" s="452"/>
      <c r="Q30" s="453"/>
      <c r="R30" s="413"/>
      <c r="S30" s="418"/>
      <c r="T30" s="482"/>
      <c r="U30" s="425"/>
      <c r="V30" s="482"/>
      <c r="W30" s="425"/>
      <c r="X30" s="517"/>
      <c r="Y30" s="418"/>
      <c r="Z30" s="482"/>
      <c r="AA30" s="425"/>
      <c r="AB30" s="482"/>
      <c r="AC30" s="425"/>
      <c r="AD30" s="517"/>
      <c r="AE30" s="587"/>
      <c r="AF30" s="452"/>
      <c r="AG30" s="453"/>
      <c r="AH30" s="413"/>
      <c r="AI30" s="418"/>
      <c r="AJ30" s="482"/>
      <c r="AK30" s="425"/>
      <c r="AL30" s="482"/>
      <c r="AM30" s="425"/>
      <c r="AN30" s="517"/>
      <c r="AO30" s="418"/>
      <c r="AP30" s="482"/>
      <c r="AQ30" s="425"/>
      <c r="AR30" s="482"/>
      <c r="AS30" s="425"/>
      <c r="AT30" s="517"/>
      <c r="AU30" s="451"/>
      <c r="AV30" s="452"/>
      <c r="AW30" s="453"/>
      <c r="AX30" s="413"/>
      <c r="AY30" s="418"/>
      <c r="AZ30" s="482"/>
      <c r="BA30" s="425"/>
      <c r="BB30" s="482"/>
      <c r="BC30" s="425"/>
      <c r="BD30" s="484"/>
      <c r="BE30" s="418"/>
      <c r="BF30" s="482"/>
      <c r="BG30" s="425"/>
      <c r="BH30" s="482"/>
      <c r="BI30" s="425"/>
      <c r="BJ30" s="517"/>
      <c r="BK30" s="451"/>
      <c r="BL30" s="452"/>
      <c r="BM30" s="453"/>
      <c r="BN30" s="413"/>
      <c r="BO30" s="418"/>
      <c r="BP30" s="482"/>
      <c r="BQ30" s="425"/>
      <c r="BR30" s="482"/>
      <c r="BS30" s="425"/>
      <c r="BT30" s="517"/>
      <c r="BU30" s="418"/>
      <c r="BV30" s="482"/>
      <c r="BW30" s="425"/>
      <c r="BX30" s="482"/>
      <c r="BY30" s="425"/>
      <c r="BZ30" s="517"/>
      <c r="CA30" s="451"/>
      <c r="CB30" s="452"/>
      <c r="CC30" s="453"/>
      <c r="CE30" s="454"/>
      <c r="CF30" s="450"/>
      <c r="CG30" s="418"/>
      <c r="CH30" s="419"/>
      <c r="CI30" s="425"/>
      <c r="CJ30" s="425"/>
      <c r="CK30" s="419"/>
      <c r="CL30" s="426"/>
      <c r="CM30" s="418"/>
      <c r="CN30" s="419"/>
      <c r="CO30" s="425"/>
      <c r="CP30" s="425"/>
      <c r="CQ30" s="419"/>
      <c r="CR30" s="426"/>
      <c r="CT30" s="454"/>
      <c r="CU30" s="450"/>
      <c r="CV30" s="418"/>
      <c r="CW30" s="419"/>
      <c r="CX30" s="421"/>
      <c r="CZ30" s="642"/>
    </row>
    <row r="31" spans="1:105" s="417" customFormat="1" ht="15.6" x14ac:dyDescent="0.3">
      <c r="A31" s="487" t="s">
        <v>52</v>
      </c>
      <c r="B31" s="450"/>
      <c r="C31" s="418"/>
      <c r="D31" s="482"/>
      <c r="E31" s="425"/>
      <c r="F31" s="482"/>
      <c r="G31" s="425"/>
      <c r="H31" s="517"/>
      <c r="I31" s="418"/>
      <c r="J31" s="482"/>
      <c r="K31" s="425"/>
      <c r="L31" s="482"/>
      <c r="M31" s="425"/>
      <c r="N31" s="517"/>
      <c r="O31" s="587"/>
      <c r="P31" s="452"/>
      <c r="Q31" s="453"/>
      <c r="R31" s="413"/>
      <c r="S31" s="418"/>
      <c r="T31" s="482"/>
      <c r="U31" s="425"/>
      <c r="V31" s="482"/>
      <c r="W31" s="425"/>
      <c r="X31" s="517"/>
      <c r="Y31" s="418"/>
      <c r="Z31" s="482"/>
      <c r="AA31" s="425"/>
      <c r="AB31" s="482"/>
      <c r="AC31" s="425"/>
      <c r="AD31" s="517"/>
      <c r="AE31" s="587"/>
      <c r="AF31" s="452"/>
      <c r="AG31" s="453"/>
      <c r="AH31" s="413"/>
      <c r="AI31" s="418"/>
      <c r="AJ31" s="482"/>
      <c r="AK31" s="425"/>
      <c r="AL31" s="482"/>
      <c r="AM31" s="425"/>
      <c r="AN31" s="517"/>
      <c r="AO31" s="418"/>
      <c r="AP31" s="482"/>
      <c r="AQ31" s="425"/>
      <c r="AR31" s="482"/>
      <c r="AS31" s="425"/>
      <c r="AT31" s="517"/>
      <c r="AU31" s="451"/>
      <c r="AV31" s="452"/>
      <c r="AW31" s="453"/>
      <c r="AX31" s="413"/>
      <c r="AY31" s="418"/>
      <c r="AZ31" s="482"/>
      <c r="BA31" s="425"/>
      <c r="BB31" s="482"/>
      <c r="BC31" s="425"/>
      <c r="BD31" s="484"/>
      <c r="BE31" s="418"/>
      <c r="BF31" s="482"/>
      <c r="BG31" s="425"/>
      <c r="BH31" s="482"/>
      <c r="BI31" s="425"/>
      <c r="BJ31" s="517"/>
      <c r="BK31" s="451"/>
      <c r="BL31" s="452"/>
      <c r="BM31" s="453"/>
      <c r="BN31" s="413"/>
      <c r="BO31" s="418"/>
      <c r="BP31" s="482"/>
      <c r="BQ31" s="425"/>
      <c r="BR31" s="482"/>
      <c r="BS31" s="425"/>
      <c r="BT31" s="517"/>
      <c r="BU31" s="418"/>
      <c r="BV31" s="482"/>
      <c r="BW31" s="425"/>
      <c r="BX31" s="482"/>
      <c r="BY31" s="425"/>
      <c r="BZ31" s="517"/>
      <c r="CA31" s="451"/>
      <c r="CB31" s="452"/>
      <c r="CC31" s="453"/>
      <c r="CE31" s="488" t="s">
        <v>52</v>
      </c>
      <c r="CF31" s="450"/>
      <c r="CG31" s="418"/>
      <c r="CH31" s="419"/>
      <c r="CI31" s="425"/>
      <c r="CJ31" s="425"/>
      <c r="CK31" s="419"/>
      <c r="CL31" s="426"/>
      <c r="CM31" s="418"/>
      <c r="CN31" s="419"/>
      <c r="CO31" s="425"/>
      <c r="CP31" s="425"/>
      <c r="CQ31" s="419"/>
      <c r="CR31" s="426"/>
      <c r="CT31" s="488" t="s">
        <v>52</v>
      </c>
      <c r="CU31" s="450"/>
      <c r="CV31" s="418"/>
      <c r="CW31" s="419"/>
      <c r="CX31" s="421"/>
      <c r="CZ31" s="642"/>
    </row>
    <row r="32" spans="1:105" s="417" customFormat="1" ht="15.6" customHeight="1" x14ac:dyDescent="0.3">
      <c r="A32" s="487"/>
      <c r="B32" s="458" t="s">
        <v>63</v>
      </c>
      <c r="C32" s="418"/>
      <c r="D32" s="482"/>
      <c r="E32" s="419"/>
      <c r="F32" s="482"/>
      <c r="G32" s="419"/>
      <c r="H32" s="517"/>
      <c r="I32" s="418"/>
      <c r="J32" s="482"/>
      <c r="K32" s="419"/>
      <c r="L32" s="482"/>
      <c r="M32" s="419"/>
      <c r="N32" s="517"/>
      <c r="O32" s="587"/>
      <c r="P32" s="452"/>
      <c r="Q32" s="453"/>
      <c r="R32" s="413"/>
      <c r="S32" s="418"/>
      <c r="T32" s="482"/>
      <c r="U32" s="419"/>
      <c r="V32" s="482"/>
      <c r="W32" s="419"/>
      <c r="X32" s="517"/>
      <c r="Y32" s="418"/>
      <c r="Z32" s="482"/>
      <c r="AA32" s="419"/>
      <c r="AB32" s="482"/>
      <c r="AC32" s="419"/>
      <c r="AD32" s="517"/>
      <c r="AE32" s="587"/>
      <c r="AF32" s="452"/>
      <c r="AG32" s="453"/>
      <c r="AH32" s="413"/>
      <c r="AI32" s="418"/>
      <c r="AJ32" s="482"/>
      <c r="AK32" s="419"/>
      <c r="AL32" s="482"/>
      <c r="AM32" s="419"/>
      <c r="AN32" s="517"/>
      <c r="AO32" s="418"/>
      <c r="AP32" s="482"/>
      <c r="AQ32" s="419"/>
      <c r="AR32" s="482"/>
      <c r="AS32" s="419"/>
      <c r="AT32" s="517"/>
      <c r="AU32" s="451"/>
      <c r="AV32" s="452"/>
      <c r="AW32" s="453"/>
      <c r="AX32" s="413"/>
      <c r="AY32" s="418"/>
      <c r="AZ32" s="482"/>
      <c r="BA32" s="419"/>
      <c r="BB32" s="482"/>
      <c r="BC32" s="419"/>
      <c r="BD32" s="484"/>
      <c r="BE32" s="418"/>
      <c r="BF32" s="482"/>
      <c r="BG32" s="419"/>
      <c r="BH32" s="482"/>
      <c r="BI32" s="419"/>
      <c r="BJ32" s="517"/>
      <c r="BK32" s="451"/>
      <c r="BL32" s="452"/>
      <c r="BM32" s="453"/>
      <c r="BN32" s="413"/>
      <c r="BO32" s="418"/>
      <c r="BP32" s="482"/>
      <c r="BQ32" s="419"/>
      <c r="BR32" s="482"/>
      <c r="BS32" s="419"/>
      <c r="BT32" s="517"/>
      <c r="BU32" s="418"/>
      <c r="BV32" s="482"/>
      <c r="BW32" s="419"/>
      <c r="BX32" s="482"/>
      <c r="BY32" s="419"/>
      <c r="BZ32" s="517"/>
      <c r="CA32" s="451"/>
      <c r="CB32" s="452"/>
      <c r="CC32" s="453"/>
      <c r="CE32" s="488"/>
      <c r="CF32" s="458" t="s">
        <v>63</v>
      </c>
      <c r="CG32" s="418"/>
      <c r="CH32" s="419"/>
      <c r="CI32" s="425"/>
      <c r="CJ32" s="425"/>
      <c r="CK32" s="419"/>
      <c r="CL32" s="426"/>
      <c r="CM32" s="418"/>
      <c r="CN32" s="419"/>
      <c r="CO32" s="425"/>
      <c r="CP32" s="425"/>
      <c r="CQ32" s="419"/>
      <c r="CR32" s="426"/>
      <c r="CT32" s="488"/>
      <c r="CU32" s="458" t="s">
        <v>63</v>
      </c>
      <c r="CV32" s="418"/>
      <c r="CW32" s="419"/>
      <c r="CX32" s="421"/>
      <c r="CZ32" s="642"/>
    </row>
    <row r="33" spans="1:104" s="417" customFormat="1" ht="15.6" customHeight="1" x14ac:dyDescent="0.3">
      <c r="A33" s="449">
        <v>9</v>
      </c>
      <c r="B33" s="450" t="s">
        <v>19</v>
      </c>
      <c r="C33" s="406">
        <f>+'APR-JUN 2026'!C33+'JAN-MAR 2026'!C33+'OCT-DEC 2025'!C33+'JUL-SEP 2025'!C33</f>
        <v>277162.02</v>
      </c>
      <c r="D33" s="483">
        <f t="shared" ref="D33:D88" si="84">+C33/$C$131</f>
        <v>2.4300307740866409</v>
      </c>
      <c r="E33" s="407">
        <f>+'APR-JUN 2026'!E33+'JAN-MAR 2026'!E33+'OCT-DEC 2025'!E33+'JUL-SEP 2025'!E33</f>
        <v>3171.6000000000004</v>
      </c>
      <c r="F33" s="483">
        <f t="shared" ref="F33:F88" si="85">+E33/$E$131</f>
        <v>0.11725820763087845</v>
      </c>
      <c r="G33" s="407">
        <f t="shared" ref="G33:G71" si="86">+C33+E33</f>
        <v>280333.62</v>
      </c>
      <c r="H33" s="543">
        <f t="shared" ref="H33:H88" si="87">+G33/$G$131</f>
        <v>1.9867022430105241</v>
      </c>
      <c r="I33" s="406">
        <f>+'APR-JUN 2026'!I33+'JAN-MAR 2026'!I33+'OCT-DEC 2025'!I33+'JUL-SEP 2025'!I33</f>
        <v>0</v>
      </c>
      <c r="J33" s="483">
        <f t="shared" ref="J33:J71" si="88">+I33/$I$131</f>
        <v>0</v>
      </c>
      <c r="K33" s="407">
        <f>+'APR-JUN 2026'!K33+'JAN-MAR 2026'!K33+'OCT-DEC 2025'!K33+'JUL-SEP 2025'!K33</f>
        <v>0</v>
      </c>
      <c r="L33" s="483">
        <f t="shared" ref="L33:L71" si="89">+K33/$K$131</f>
        <v>0</v>
      </c>
      <c r="M33" s="407">
        <f t="shared" ref="M33:M71" si="90">+I33+K33</f>
        <v>0</v>
      </c>
      <c r="N33" s="516">
        <f t="shared" ref="N33:N71" si="91">+M33/$M$131</f>
        <v>0</v>
      </c>
      <c r="O33" s="585">
        <f>+C33+I33</f>
        <v>277162.02</v>
      </c>
      <c r="P33" s="423">
        <f>+E33+K33</f>
        <v>3171.6000000000004</v>
      </c>
      <c r="Q33" s="424">
        <f>+O33+P33</f>
        <v>280333.62</v>
      </c>
      <c r="R33" s="413"/>
      <c r="S33" s="406">
        <f>+'APR-JUN 2026'!S33+'JAN-MAR 2026'!S33+'OCT-DEC 2025'!S33+'JUL-SEP 2025'!S33</f>
        <v>42294.553285162256</v>
      </c>
      <c r="T33" s="483">
        <f t="shared" ref="T33:T71" si="92">+S33/$S$131</f>
        <v>0.31486966800543653</v>
      </c>
      <c r="U33" s="407">
        <f>+'APR-JUN 2026'!U33+'JAN-MAR 2026'!U33+'OCT-DEC 2025'!U33+'JUL-SEP 2025'!U33</f>
        <v>5785.8551174889026</v>
      </c>
      <c r="V33" s="483">
        <f t="shared" ref="V33:V71" si="93">+U33/$U$131</f>
        <v>9.7113953430610342E-2</v>
      </c>
      <c r="W33" s="407">
        <f t="shared" ref="W33:W71" si="94">+S33+U33</f>
        <v>48080.408402651155</v>
      </c>
      <c r="X33" s="516">
        <f t="shared" ref="X33:X71" si="95">+W33/$W$131</f>
        <v>0.24796241607952035</v>
      </c>
      <c r="Y33" s="406">
        <f>+'APR-JUN 2026'!Y33+'JAN-MAR 2026'!Y33+'OCT-DEC 2025'!Y33+'JUL-SEP 2025'!Y33</f>
        <v>0</v>
      </c>
      <c r="Z33" s="483">
        <f t="shared" ref="Z33:Z71" si="96">+Y33/$Y$131</f>
        <v>0</v>
      </c>
      <c r="AA33" s="407">
        <f>+'APR-JUN 2026'!AA33+'JAN-MAR 2026'!AA33+'OCT-DEC 2025'!AA33+'JUL-SEP 2025'!AA33</f>
        <v>0</v>
      </c>
      <c r="AB33" s="483">
        <f t="shared" ref="AB33:AB71" si="97">+AA33/$AA$131</f>
        <v>0</v>
      </c>
      <c r="AC33" s="407">
        <f t="shared" ref="AC33:AC71" si="98">+Y33+AA33</f>
        <v>0</v>
      </c>
      <c r="AD33" s="516">
        <f t="shared" ref="AD33:AD71" si="99">+AC33/$AC$131</f>
        <v>0</v>
      </c>
      <c r="AE33" s="585">
        <f>+S33+Y33</f>
        <v>42294.553285162256</v>
      </c>
      <c r="AF33" s="423">
        <f>+U33+AA33</f>
        <v>5785.8551174889026</v>
      </c>
      <c r="AG33" s="424">
        <f>+AE33+AF33</f>
        <v>48080.408402651155</v>
      </c>
      <c r="AH33" s="413"/>
      <c r="AI33" s="406">
        <f>+'APR-JUN 2026'!AI33+'JAN-MAR 2026'!AI33+'OCT-DEC 2025'!AI33+'JUL-SEP 2025'!AI33</f>
        <v>7226.846756997501</v>
      </c>
      <c r="AJ33" s="483">
        <f t="shared" ref="AJ33:AJ71" si="100">+AI33/$AI$131</f>
        <v>0.19375443730388217</v>
      </c>
      <c r="AK33" s="407">
        <f>+'APR-JUN 2026'!AK33+'JAN-MAR 2026'!AK33+'OCT-DEC 2025'!AK33+'JUL-SEP 2025'!AK33</f>
        <v>156.31702195282111</v>
      </c>
      <c r="AL33" s="483">
        <f t="shared" ref="AL33:AL71" si="101">+AK33/$AK$131</f>
        <v>6.5126665258237277E-3</v>
      </c>
      <c r="AM33" s="407">
        <f t="shared" ref="AM33:AM71" si="102">+AI33+AK33</f>
        <v>7383.163778950322</v>
      </c>
      <c r="AN33" s="516">
        <f t="shared" ref="AN33:AN71" si="103">+AM33/$AM$131</f>
        <v>0.12044116374855748</v>
      </c>
      <c r="AO33" s="406">
        <f>+'APR-JUN 2026'!AO33+'JAN-MAR 2026'!AO33+'OCT-DEC 2025'!AO33+'JUL-SEP 2025'!AO33</f>
        <v>0</v>
      </c>
      <c r="AP33" s="483">
        <f t="shared" ref="AP33:AP71" si="104">+AO33/$AO$131</f>
        <v>0</v>
      </c>
      <c r="AQ33" s="407">
        <f>+'APR-JUN 2026'!AQ33+'JAN-MAR 2026'!AQ33+'OCT-DEC 2025'!AQ33+'JUL-SEP 2025'!AQ33</f>
        <v>0</v>
      </c>
      <c r="AR33" s="483">
        <f t="shared" ref="AR33:AR71" si="105">+AQ33/$AQ$131</f>
        <v>0</v>
      </c>
      <c r="AS33" s="407">
        <f t="shared" ref="AS33:AS71" si="106">+AO33+AQ33</f>
        <v>0</v>
      </c>
      <c r="AT33" s="516">
        <f t="shared" ref="AT33:AT71" si="107">+AS33/$AS$131</f>
        <v>0</v>
      </c>
      <c r="AU33" s="422">
        <f>+AI33+AO33</f>
        <v>7226.846756997501</v>
      </c>
      <c r="AV33" s="423">
        <f>+AK33+AQ33</f>
        <v>156.31702195282111</v>
      </c>
      <c r="AW33" s="424">
        <f>+AU33+AV33</f>
        <v>7383.163778950322</v>
      </c>
      <c r="AX33" s="413"/>
      <c r="AY33" s="406">
        <f>+'APR-JUN 2026'!AY33+'JAN-MAR 2026'!AY33+'OCT-DEC 2025'!AY33+'JUL-SEP 2025'!AY33</f>
        <v>267499.55858879769</v>
      </c>
      <c r="AZ33" s="483">
        <f t="shared" ref="AZ33:AZ71" si="108">+AY33/$AY$131</f>
        <v>1.5924921688296709</v>
      </c>
      <c r="BA33" s="407">
        <f>+'APR-JUN 2026'!BA33+'JAN-MAR 2026'!BA33+'OCT-DEC 2025'!BA33+'JUL-SEP 2025'!BA33</f>
        <v>20477.422283599553</v>
      </c>
      <c r="BB33" s="483">
        <f t="shared" ref="BB33:BB71" si="109">+BA33/$BA$131</f>
        <v>0.34289300244676402</v>
      </c>
      <c r="BC33" s="407">
        <f t="shared" ref="BC33:BC71" si="110">+AY33+BA33</f>
        <v>287976.98087239725</v>
      </c>
      <c r="BD33" s="486">
        <f t="shared" ref="BD33:BD71" si="111">+BC33/$BC$131</f>
        <v>1.2647488125448396</v>
      </c>
      <c r="BE33" s="406">
        <f>+'APR-JUN 2026'!BE33+'JAN-MAR 2026'!BE33+'OCT-DEC 2025'!BE33+'JUL-SEP 2025'!BE33</f>
        <v>0</v>
      </c>
      <c r="BF33" s="483">
        <f t="shared" ref="BF33:BF71" si="112">+BE33/$BE$131</f>
        <v>0</v>
      </c>
      <c r="BG33" s="407">
        <f>+'APR-JUN 2026'!BG33+'JAN-MAR 2026'!BG33+'OCT-DEC 2025'!BG33+'JUL-SEP 2025'!BG33</f>
        <v>0</v>
      </c>
      <c r="BH33" s="483">
        <f t="shared" ref="BH33:BH71" si="113">+BG33/$BG$131</f>
        <v>0</v>
      </c>
      <c r="BI33" s="407">
        <f t="shared" ref="BI33:BI71" si="114">+BE33+BG33</f>
        <v>0</v>
      </c>
      <c r="BJ33" s="516">
        <f t="shared" ref="BJ33:BJ71" si="115">+BI33/$BI$131</f>
        <v>0</v>
      </c>
      <c r="BK33" s="422">
        <f>+AY33+BE33</f>
        <v>267499.55858879769</v>
      </c>
      <c r="BL33" s="423">
        <f>+BA33+BG33</f>
        <v>20477.422283599553</v>
      </c>
      <c r="BM33" s="424">
        <f>+BK33+BL33</f>
        <v>287976.98087239725</v>
      </c>
      <c r="BN33" s="413"/>
      <c r="BO33" s="406">
        <f>+'APR-JUN 2026'!BO33+'JAN-MAR 2026'!BO33+'OCT-DEC 2025'!BO33+'JUL-SEP 2025'!BO33</f>
        <v>460668.53334923112</v>
      </c>
      <c r="BP33" s="483">
        <f t="shared" ref="BP33:BP71" si="116">+BO33/$BO$131</f>
        <v>3.1638235867534159</v>
      </c>
      <c r="BQ33" s="407">
        <f>+'APR-JUN 2026'!BQ33+'JAN-MAR 2026'!BQ33+'OCT-DEC 2025'!BQ33+'JUL-SEP 2025'!BQ33</f>
        <v>2635.745891699125</v>
      </c>
      <c r="BR33" s="483">
        <f t="shared" ref="BR33:BR71" si="117">+BQ33/$BQ$131</f>
        <v>9.8279051854995525E-2</v>
      </c>
      <c r="BS33" s="407">
        <f t="shared" ref="BS33:BS71" si="118">+BO33+BQ33</f>
        <v>463304.27924093022</v>
      </c>
      <c r="BT33" s="516">
        <f t="shared" ref="BT33:BT88" si="119">+BS33/$BS$131</f>
        <v>2.6870057488570631</v>
      </c>
      <c r="BU33" s="406">
        <f>+'APR-JUN 2026'!BU33+'JAN-MAR 2026'!BU33+'OCT-DEC 2025'!BU33+'JUL-SEP 2025'!BU33</f>
        <v>0</v>
      </c>
      <c r="BV33" s="483">
        <f t="shared" ref="BV33:BV71" si="120">+BU33/$BU$131</f>
        <v>0</v>
      </c>
      <c r="BW33" s="407">
        <f>+'APR-JUN 2026'!BW33+'JAN-MAR 2026'!BW33+'OCT-DEC 2025'!BW33+'JUL-SEP 2025'!BW33</f>
        <v>0</v>
      </c>
      <c r="BX33" s="483">
        <f t="shared" ref="BX33:BX71" si="121">+BW33/$BW$131</f>
        <v>0</v>
      </c>
      <c r="BY33" s="407">
        <f t="shared" ref="BY33:BY71" si="122">+BU33+BW33</f>
        <v>0</v>
      </c>
      <c r="BZ33" s="516">
        <f t="shared" ref="BZ33:BZ71" si="123">+BY33/$BY$131</f>
        <v>0</v>
      </c>
      <c r="CA33" s="422">
        <f>+BO33+BU33</f>
        <v>460668.53334923112</v>
      </c>
      <c r="CB33" s="423">
        <f>+BQ33+BW33</f>
        <v>2635.745891699125</v>
      </c>
      <c r="CC33" s="424">
        <f>+CA33+CB33</f>
        <v>463304.27924093022</v>
      </c>
      <c r="CE33" s="454">
        <v>9</v>
      </c>
      <c r="CF33" s="450" t="s">
        <v>19</v>
      </c>
      <c r="CG33" s="418">
        <f t="shared" ref="CG33:CG71" si="124">+C33+S33+AI33+AY33+BO33</f>
        <v>1054851.5119801885</v>
      </c>
      <c r="CH33" s="489">
        <f t="shared" ref="CH33:CH71" si="125">+CG33/$CG$131</f>
        <v>1.7602555704153338</v>
      </c>
      <c r="CI33" s="419">
        <f t="shared" ref="CI33:CI71" si="126">+E33+U33+AK33+BA33+BQ33</f>
        <v>32226.940314740401</v>
      </c>
      <c r="CJ33" s="489">
        <f t="shared" ref="CJ33:CJ71" si="127">+CI33/$CI$131</f>
        <v>0.1634503277872017</v>
      </c>
      <c r="CK33" s="419">
        <f t="shared" ref="CK33:CK81" si="128">+CG33+CI33</f>
        <v>1087078.452294929</v>
      </c>
      <c r="CL33" s="619">
        <f t="shared" ref="CL33:CL71" si="129">+CK33/$CK$131</f>
        <v>1.3649442476145697</v>
      </c>
      <c r="CM33" s="418">
        <f t="shared" ref="CM33:CM70" si="130">+I33+Y33+AO33+BE33+BU33</f>
        <v>0</v>
      </c>
      <c r="CN33" s="489">
        <f t="shared" ref="CN33:CN71" si="131">+CM33/$CM$131</f>
        <v>0</v>
      </c>
      <c r="CO33" s="419">
        <f t="shared" ref="CO33:CO71" si="132">+K33+AA33+AQ33+BG33+BW33</f>
        <v>0</v>
      </c>
      <c r="CP33" s="489">
        <f t="shared" ref="CP33:CP71" si="133">+CO33/$CO$131</f>
        <v>0</v>
      </c>
      <c r="CQ33" s="419">
        <f t="shared" ref="CQ33:CQ71" si="134">+CM33+CO33</f>
        <v>0</v>
      </c>
      <c r="CR33" s="489">
        <f t="shared" ref="CR33:CR71" si="135">+CQ33/$CQ$131</f>
        <v>0</v>
      </c>
      <c r="CT33" s="454">
        <v>9</v>
      </c>
      <c r="CU33" s="450" t="s">
        <v>19</v>
      </c>
      <c r="CV33" s="418">
        <f t="shared" ref="CV33:CV85" si="136">+CK33</f>
        <v>1087078.452294929</v>
      </c>
      <c r="CW33" s="419">
        <f t="shared" ref="CW33:CW73" si="137">+CQ33</f>
        <v>0</v>
      </c>
      <c r="CX33" s="421">
        <f t="shared" ref="CX33:CX85" si="138">+CV33+CW33</f>
        <v>1087078.452294929</v>
      </c>
      <c r="CZ33" s="642"/>
    </row>
    <row r="34" spans="1:104" s="417" customFormat="1" ht="15.6" customHeight="1" x14ac:dyDescent="0.3">
      <c r="A34" s="449">
        <v>10</v>
      </c>
      <c r="B34" s="450" t="s">
        <v>20</v>
      </c>
      <c r="C34" s="406">
        <f>+'APR-JUN 2026'!C34+'JAN-MAR 2026'!C34+'OCT-DEC 2025'!C34+'JUL-SEP 2025'!C34</f>
        <v>4060206.16</v>
      </c>
      <c r="D34" s="483">
        <f t="shared" si="84"/>
        <v>35.598044486528664</v>
      </c>
      <c r="E34" s="407">
        <f>+'APR-JUN 2026'!E34+'JAN-MAR 2026'!E34+'OCT-DEC 2025'!E34+'JUL-SEP 2025'!E34</f>
        <v>3763511.4899999998</v>
      </c>
      <c r="F34" s="483">
        <f t="shared" si="85"/>
        <v>139.14195097604258</v>
      </c>
      <c r="G34" s="407">
        <f t="shared" si="86"/>
        <v>7823717.6500000004</v>
      </c>
      <c r="H34" s="543">
        <f t="shared" si="87"/>
        <v>55.446069593565078</v>
      </c>
      <c r="I34" s="406">
        <f>+'APR-JUN 2026'!I34+'JAN-MAR 2026'!I34+'OCT-DEC 2025'!I34+'JUL-SEP 2025'!I34</f>
        <v>2055886.5799999998</v>
      </c>
      <c r="J34" s="483">
        <f t="shared" si="88"/>
        <v>6.0511390072758946</v>
      </c>
      <c r="K34" s="407">
        <f>+'APR-JUN 2026'!K34+'JAN-MAR 2026'!K34+'OCT-DEC 2025'!K34+'JUL-SEP 2025'!K34</f>
        <v>16309111.43</v>
      </c>
      <c r="L34" s="483">
        <f t="shared" si="89"/>
        <v>60.244134760654113</v>
      </c>
      <c r="M34" s="407">
        <f t="shared" si="90"/>
        <v>18364998.009999998</v>
      </c>
      <c r="N34" s="516">
        <f t="shared" si="91"/>
        <v>30.083424399928575</v>
      </c>
      <c r="O34" s="585">
        <f t="shared" ref="O34:O81" si="139">+C34+I34</f>
        <v>6116092.7400000002</v>
      </c>
      <c r="P34" s="423">
        <f t="shared" ref="P34:P82" si="140">+E34+K34</f>
        <v>20072622.919999998</v>
      </c>
      <c r="Q34" s="424">
        <f t="shared" ref="Q34:Q82" si="141">+O34+P34</f>
        <v>26188715.659999996</v>
      </c>
      <c r="R34" s="413"/>
      <c r="S34" s="406">
        <f>+'APR-JUN 2026'!S34+'JAN-MAR 2026'!S34+'OCT-DEC 2025'!S34+'JUL-SEP 2025'!S34</f>
        <v>3412883.1189167737</v>
      </c>
      <c r="T34" s="483">
        <f t="shared" si="92"/>
        <v>25.407843117512684</v>
      </c>
      <c r="U34" s="407">
        <f>+'APR-JUN 2026'!U34+'JAN-MAR 2026'!U34+'OCT-DEC 2025'!U34+'JUL-SEP 2025'!U34</f>
        <v>12488065.334524227</v>
      </c>
      <c r="V34" s="483">
        <f t="shared" si="93"/>
        <v>209.60866988694195</v>
      </c>
      <c r="W34" s="407">
        <f t="shared" si="94"/>
        <v>15900948.453441001</v>
      </c>
      <c r="X34" s="516">
        <f t="shared" si="95"/>
        <v>82.005077066977137</v>
      </c>
      <c r="Y34" s="406">
        <f>+'APR-JUN 2026'!Y34+'JAN-MAR 2026'!Y34+'OCT-DEC 2025'!Y34+'JUL-SEP 2025'!Y34</f>
        <v>5403884.021365054</v>
      </c>
      <c r="Z34" s="483">
        <f t="shared" si="96"/>
        <v>6.0433894495242617</v>
      </c>
      <c r="AA34" s="407">
        <f>+'APR-JUN 2026'!AA34+'JAN-MAR 2026'!AA34+'OCT-DEC 2025'!AA34+'JUL-SEP 2025'!AA34</f>
        <v>18368937.885816596</v>
      </c>
      <c r="AB34" s="483">
        <f t="shared" si="97"/>
        <v>44.35452320553388</v>
      </c>
      <c r="AC34" s="407">
        <f t="shared" si="98"/>
        <v>23772821.90718165</v>
      </c>
      <c r="AD34" s="516">
        <f t="shared" si="99"/>
        <v>18.17049491499148</v>
      </c>
      <c r="AE34" s="585">
        <f t="shared" ref="AE34:AE46" si="142">+S34+Y34</f>
        <v>8816767.1402818281</v>
      </c>
      <c r="AF34" s="423">
        <f t="shared" ref="AF34:AF71" si="143">+U34+AA34</f>
        <v>30857003.220340826</v>
      </c>
      <c r="AG34" s="424">
        <f t="shared" ref="AG34:AG71" si="144">+AE34+AF34</f>
        <v>39673770.360622652</v>
      </c>
      <c r="AH34" s="413"/>
      <c r="AI34" s="406">
        <f>+'APR-JUN 2026'!AI34+'JAN-MAR 2026'!AI34+'OCT-DEC 2025'!AI34+'JUL-SEP 2025'!AI34</f>
        <v>929841.70390881295</v>
      </c>
      <c r="AJ34" s="483">
        <f t="shared" si="100"/>
        <v>24.929400356814202</v>
      </c>
      <c r="AK34" s="407">
        <f>+'APR-JUN 2026'!AK34+'JAN-MAR 2026'!AK34+'OCT-DEC 2025'!AK34+'JUL-SEP 2025'!AK34</f>
        <v>2636419.1033767494</v>
      </c>
      <c r="AL34" s="483">
        <f t="shared" si="101"/>
        <v>109.84164250382257</v>
      </c>
      <c r="AM34" s="407">
        <f t="shared" si="102"/>
        <v>3566260.8072855622</v>
      </c>
      <c r="AN34" s="516">
        <f t="shared" si="103"/>
        <v>58.176225629036431</v>
      </c>
      <c r="AO34" s="406">
        <f>+'APR-JUN 2026'!AO34+'JAN-MAR 2026'!AO34+'OCT-DEC 2025'!AO34+'JUL-SEP 2025'!AO34</f>
        <v>607023.12205834035</v>
      </c>
      <c r="AP34" s="483">
        <f t="shared" si="104"/>
        <v>4.2646895892026695</v>
      </c>
      <c r="AQ34" s="407">
        <f>+'APR-JUN 2026'!AQ34+'JAN-MAR 2026'!AQ34+'OCT-DEC 2025'!AQ34+'JUL-SEP 2025'!AQ34</f>
        <v>5015470.6525840703</v>
      </c>
      <c r="AR34" s="483">
        <f t="shared" si="105"/>
        <v>40.142712581010798</v>
      </c>
      <c r="AS34" s="407">
        <f t="shared" si="106"/>
        <v>5622493.7746424107</v>
      </c>
      <c r="AT34" s="516">
        <f t="shared" si="107"/>
        <v>21.036126335285399</v>
      </c>
      <c r="AU34" s="422">
        <f t="shared" ref="AU34:AU46" si="145">+AI34+AO34</f>
        <v>1536864.8259671533</v>
      </c>
      <c r="AV34" s="423">
        <f t="shared" ref="AV34:AV71" si="146">+AK34+AQ34</f>
        <v>7651889.7559608202</v>
      </c>
      <c r="AW34" s="424">
        <f t="shared" ref="AW34:AW71" si="147">+AU34+AV34</f>
        <v>9188754.5819279738</v>
      </c>
      <c r="AX34" s="413"/>
      <c r="AY34" s="406">
        <f>+'APR-JUN 2026'!AY34+'JAN-MAR 2026'!AY34+'OCT-DEC 2025'!AY34+'JUL-SEP 2025'!AY34</f>
        <v>6674485.5003218465</v>
      </c>
      <c r="AZ34" s="483">
        <f t="shared" si="108"/>
        <v>39.734891325816385</v>
      </c>
      <c r="BA34" s="407">
        <f>+'APR-JUN 2026'!BA34+'JAN-MAR 2026'!BA34+'OCT-DEC 2025'!BA34+'JUL-SEP 2025'!BA34</f>
        <v>11108576.266582644</v>
      </c>
      <c r="BB34" s="483">
        <f t="shared" si="109"/>
        <v>186.01233183573464</v>
      </c>
      <c r="BC34" s="407">
        <f t="shared" si="110"/>
        <v>17783061.766904488</v>
      </c>
      <c r="BD34" s="486">
        <f t="shared" si="111"/>
        <v>78.100361303078628</v>
      </c>
      <c r="BE34" s="406">
        <f>+'APR-JUN 2026'!BE34+'JAN-MAR 2026'!BE34+'OCT-DEC 2025'!BE34+'JUL-SEP 2025'!BE34</f>
        <v>6646361.5999450684</v>
      </c>
      <c r="BF34" s="483">
        <f t="shared" si="112"/>
        <v>6.9860411563872997</v>
      </c>
      <c r="BG34" s="407">
        <f>+'APR-JUN 2026'!BG34+'JAN-MAR 2026'!BG34+'OCT-DEC 2025'!BG34+'JUL-SEP 2025'!BG34</f>
        <v>25802063.184718706</v>
      </c>
      <c r="BH34" s="483">
        <f t="shared" si="113"/>
        <v>58.538396266507164</v>
      </c>
      <c r="BI34" s="407">
        <f t="shared" si="114"/>
        <v>32448424.784663774</v>
      </c>
      <c r="BJ34" s="516">
        <f t="shared" si="115"/>
        <v>23.308155078704775</v>
      </c>
      <c r="BK34" s="422">
        <f t="shared" ref="BK34:BK46" si="148">+AY34+BE34</f>
        <v>13320847.100266915</v>
      </c>
      <c r="BL34" s="423">
        <f t="shared" ref="BL34:BL71" si="149">+BA34+BG34</f>
        <v>36910639.451301351</v>
      </c>
      <c r="BM34" s="424">
        <f t="shared" ref="BM34:BM71" si="150">+BK34+BL34</f>
        <v>50231486.55156827</v>
      </c>
      <c r="BN34" s="413"/>
      <c r="BO34" s="406">
        <f>+'APR-JUN 2026'!BO34+'JAN-MAR 2026'!BO34+'OCT-DEC 2025'!BO34+'JUL-SEP 2025'!BO34</f>
        <v>3213532.2347864797</v>
      </c>
      <c r="BP34" s="483">
        <f t="shared" si="116"/>
        <v>22.070205245606125</v>
      </c>
      <c r="BQ34" s="407">
        <f>+'APR-JUN 2026'!BQ34+'JAN-MAR 2026'!BQ34+'OCT-DEC 2025'!BQ34+'JUL-SEP 2025'!BQ34</f>
        <v>4090896.5780918892</v>
      </c>
      <c r="BR34" s="483">
        <f t="shared" si="117"/>
        <v>152.53725262283788</v>
      </c>
      <c r="BS34" s="407">
        <f t="shared" si="118"/>
        <v>7304428.8128783684</v>
      </c>
      <c r="BT34" s="516">
        <f t="shared" si="119"/>
        <v>42.363179214485037</v>
      </c>
      <c r="BU34" s="406">
        <f>+'APR-JUN 2026'!BU34+'JAN-MAR 2026'!BU34+'OCT-DEC 2025'!BU34+'JUL-SEP 2025'!BU34</f>
        <v>1762428.4734344389</v>
      </c>
      <c r="BV34" s="483">
        <f t="shared" si="120"/>
        <v>5.7980724070771892</v>
      </c>
      <c r="BW34" s="407">
        <f>+'APR-JUN 2026'!BW34+'JAN-MAR 2026'!BW34+'OCT-DEC 2025'!BW34+'JUL-SEP 2025'!BW34</f>
        <v>13553455.834293945</v>
      </c>
      <c r="BX34" s="483">
        <f t="shared" si="121"/>
        <v>66.482178658010383</v>
      </c>
      <c r="BY34" s="407">
        <f t="shared" si="122"/>
        <v>15315884.307728384</v>
      </c>
      <c r="BZ34" s="516">
        <f t="shared" si="123"/>
        <v>30.15923374119965</v>
      </c>
      <c r="CA34" s="422">
        <f t="shared" ref="CA34:CA46" si="151">+BO34+BU34</f>
        <v>4975960.7082209187</v>
      </c>
      <c r="CB34" s="423">
        <f t="shared" ref="CB34:CB71" si="152">+BQ34+BW34</f>
        <v>17644352.412385833</v>
      </c>
      <c r="CC34" s="424">
        <f t="shared" ref="CC34:CC71" si="153">+CA34+CB34</f>
        <v>22620313.12060675</v>
      </c>
      <c r="CE34" s="454">
        <v>10</v>
      </c>
      <c r="CF34" s="450" t="s">
        <v>20</v>
      </c>
      <c r="CG34" s="418">
        <f t="shared" si="124"/>
        <v>18290948.717933912</v>
      </c>
      <c r="CH34" s="489">
        <f t="shared" si="125"/>
        <v>30.522537061623012</v>
      </c>
      <c r="CI34" s="419">
        <f t="shared" si="126"/>
        <v>34087468.772575513</v>
      </c>
      <c r="CJ34" s="489">
        <f t="shared" si="127"/>
        <v>172.8866560057844</v>
      </c>
      <c r="CK34" s="419">
        <f t="shared" si="128"/>
        <v>52378417.490509421</v>
      </c>
      <c r="CL34" s="619">
        <f t="shared" si="129"/>
        <v>65.766752622034943</v>
      </c>
      <c r="CM34" s="418">
        <f t="shared" si="130"/>
        <v>16475583.796802903</v>
      </c>
      <c r="CN34" s="489">
        <f t="shared" si="131"/>
        <v>6.2606351448879227</v>
      </c>
      <c r="CO34" s="419">
        <f t="shared" si="132"/>
        <v>79049038.987413317</v>
      </c>
      <c r="CP34" s="489">
        <f t="shared" si="133"/>
        <v>54.35035609680024</v>
      </c>
      <c r="CQ34" s="419">
        <f t="shared" si="134"/>
        <v>95524622.784216225</v>
      </c>
      <c r="CR34" s="489">
        <f t="shared" si="135"/>
        <v>23.378231491101729</v>
      </c>
      <c r="CT34" s="454">
        <v>10</v>
      </c>
      <c r="CU34" s="450" t="s">
        <v>20</v>
      </c>
      <c r="CV34" s="418">
        <f t="shared" si="136"/>
        <v>52378417.490509421</v>
      </c>
      <c r="CW34" s="419">
        <f t="shared" si="137"/>
        <v>95524622.784216225</v>
      </c>
      <c r="CX34" s="421">
        <f t="shared" si="138"/>
        <v>147903040.27472565</v>
      </c>
      <c r="CZ34" s="642"/>
    </row>
    <row r="35" spans="1:104" s="417" customFormat="1" ht="15.6" customHeight="1" x14ac:dyDescent="0.3">
      <c r="A35" s="449">
        <v>11</v>
      </c>
      <c r="B35" s="450" t="s">
        <v>21</v>
      </c>
      <c r="C35" s="406">
        <f>+'APR-JUN 2026'!C35+'JAN-MAR 2026'!C35+'OCT-DEC 2025'!C35+'JUL-SEP 2025'!C35</f>
        <v>18211.849999999999</v>
      </c>
      <c r="D35" s="483">
        <f t="shared" si="84"/>
        <v>0.15967323355865926</v>
      </c>
      <c r="E35" s="407">
        <f>+'APR-JUN 2026'!E35+'JAN-MAR 2026'!E35+'OCT-DEC 2025'!E35+'JUL-SEP 2025'!E35</f>
        <v>2037.8799999999999</v>
      </c>
      <c r="F35" s="483">
        <f t="shared" si="85"/>
        <v>7.5343093759242821E-2</v>
      </c>
      <c r="G35" s="407">
        <f t="shared" si="86"/>
        <v>20249.73</v>
      </c>
      <c r="H35" s="543">
        <f t="shared" si="87"/>
        <v>0.14350823854576378</v>
      </c>
      <c r="I35" s="406">
        <f>+'APR-JUN 2026'!I35+'JAN-MAR 2026'!I35+'OCT-DEC 2025'!I35+'JUL-SEP 2025'!I35</f>
        <v>45275.65</v>
      </c>
      <c r="J35" s="483">
        <f t="shared" si="88"/>
        <v>0.13326087852315807</v>
      </c>
      <c r="K35" s="407">
        <f>+'APR-JUN 2026'!K35+'JAN-MAR 2026'!K35+'OCT-DEC 2025'!K35+'JUL-SEP 2025'!K35</f>
        <v>2062.6600000000003</v>
      </c>
      <c r="L35" s="483">
        <f t="shared" si="89"/>
        <v>7.6192481447415576E-3</v>
      </c>
      <c r="M35" s="407">
        <f t="shared" si="90"/>
        <v>47338.310000000005</v>
      </c>
      <c r="N35" s="516">
        <f t="shared" si="91"/>
        <v>7.754416686187178E-2</v>
      </c>
      <c r="O35" s="585">
        <f t="shared" si="139"/>
        <v>63487.5</v>
      </c>
      <c r="P35" s="423">
        <f t="shared" si="140"/>
        <v>4100.54</v>
      </c>
      <c r="Q35" s="424">
        <f t="shared" si="141"/>
        <v>67588.039999999994</v>
      </c>
      <c r="R35" s="413"/>
      <c r="S35" s="406">
        <f>+'APR-JUN 2026'!S35+'JAN-MAR 2026'!S35+'OCT-DEC 2025'!S35+'JUL-SEP 2025'!S35</f>
        <v>1000.5203887337045</v>
      </c>
      <c r="T35" s="483">
        <f t="shared" si="92"/>
        <v>7.4485601138568275E-3</v>
      </c>
      <c r="U35" s="407">
        <f>+'APR-JUN 2026'!U35+'JAN-MAR 2026'!U35+'OCT-DEC 2025'!U35+'JUL-SEP 2025'!U35</f>
        <v>1749.4947557342987</v>
      </c>
      <c r="V35" s="483">
        <f t="shared" si="93"/>
        <v>2.9364778202260879E-2</v>
      </c>
      <c r="W35" s="407">
        <f t="shared" si="94"/>
        <v>2750.0151444680032</v>
      </c>
      <c r="X35" s="516">
        <f t="shared" si="95"/>
        <v>1.4182500151973695E-2</v>
      </c>
      <c r="Y35" s="406">
        <f>+'APR-JUN 2026'!Y35+'JAN-MAR 2026'!Y35+'OCT-DEC 2025'!Y35+'JUL-SEP 2025'!Y35</f>
        <v>1583501.1379612454</v>
      </c>
      <c r="Z35" s="483">
        <f t="shared" si="96"/>
        <v>1.7708955322929534</v>
      </c>
      <c r="AA35" s="407">
        <f>+'APR-JUN 2026'!AA35+'JAN-MAR 2026'!AA35+'OCT-DEC 2025'!AA35+'JUL-SEP 2025'!AA35</f>
        <v>34891.892153312241</v>
      </c>
      <c r="AB35" s="483">
        <f t="shared" si="97"/>
        <v>8.4251645349296356E-2</v>
      </c>
      <c r="AC35" s="407">
        <f t="shared" si="98"/>
        <v>1618393.0301145576</v>
      </c>
      <c r="AD35" s="516">
        <f t="shared" si="99"/>
        <v>1.2370009096509704</v>
      </c>
      <c r="AE35" s="585">
        <f t="shared" si="142"/>
        <v>1584501.658349979</v>
      </c>
      <c r="AF35" s="423">
        <f t="shared" si="143"/>
        <v>36641.386909046538</v>
      </c>
      <c r="AG35" s="424">
        <f t="shared" si="144"/>
        <v>1621143.0452590254</v>
      </c>
      <c r="AH35" s="413"/>
      <c r="AI35" s="406">
        <f>+'APR-JUN 2026'!AI35+'JAN-MAR 2026'!AI35+'OCT-DEC 2025'!AI35+'JUL-SEP 2025'!AI35</f>
        <v>0</v>
      </c>
      <c r="AJ35" s="483">
        <f t="shared" si="100"/>
        <v>0</v>
      </c>
      <c r="AK35" s="407">
        <f>+'APR-JUN 2026'!AK35+'JAN-MAR 2026'!AK35+'OCT-DEC 2025'!AK35+'JUL-SEP 2025'!AK35</f>
        <v>38.273586953422949</v>
      </c>
      <c r="AL35" s="483">
        <f t="shared" si="101"/>
        <v>1.594599906400423E-3</v>
      </c>
      <c r="AM35" s="407">
        <f t="shared" si="102"/>
        <v>38.273586953422949</v>
      </c>
      <c r="AN35" s="516">
        <f t="shared" si="103"/>
        <v>6.24355017918516E-4</v>
      </c>
      <c r="AO35" s="406">
        <f>+'APR-JUN 2026'!AO35+'JAN-MAR 2026'!AO35+'OCT-DEC 2025'!AO35+'JUL-SEP 2025'!AO35</f>
        <v>991.08971830690791</v>
      </c>
      <c r="AP35" s="483">
        <f t="shared" si="104"/>
        <v>6.9629802391992799E-3</v>
      </c>
      <c r="AQ35" s="407">
        <f>+'APR-JUN 2026'!AQ35+'JAN-MAR 2026'!AQ35+'OCT-DEC 2025'!AQ35+'JUL-SEP 2025'!AQ35</f>
        <v>0</v>
      </c>
      <c r="AR35" s="483">
        <f t="shared" si="105"/>
        <v>0</v>
      </c>
      <c r="AS35" s="407">
        <f t="shared" si="106"/>
        <v>991.08971830690791</v>
      </c>
      <c r="AT35" s="516">
        <f t="shared" si="107"/>
        <v>3.7080856572815867E-3</v>
      </c>
      <c r="AU35" s="422">
        <f t="shared" si="145"/>
        <v>991.08971830690791</v>
      </c>
      <c r="AV35" s="423">
        <f t="shared" si="146"/>
        <v>38.273586953422949</v>
      </c>
      <c r="AW35" s="424">
        <f t="shared" si="147"/>
        <v>1029.3633052603309</v>
      </c>
      <c r="AX35" s="413"/>
      <c r="AY35" s="406">
        <f>+'APR-JUN 2026'!AY35+'JAN-MAR 2026'!AY35+'OCT-DEC 2025'!AY35+'JUL-SEP 2025'!AY35</f>
        <v>4030.1427910503403</v>
      </c>
      <c r="AZ35" s="483">
        <f t="shared" si="108"/>
        <v>2.3992453923554962E-2</v>
      </c>
      <c r="BA35" s="407">
        <f>+'APR-JUN 2026'!BA35+'JAN-MAR 2026'!BA35+'OCT-DEC 2025'!BA35+'JUL-SEP 2025'!BA35</f>
        <v>431.40402016028327</v>
      </c>
      <c r="BB35" s="483">
        <f t="shared" si="109"/>
        <v>7.2238301135606258E-3</v>
      </c>
      <c r="BC35" s="407">
        <f t="shared" si="110"/>
        <v>4461.5468112106237</v>
      </c>
      <c r="BD35" s="486">
        <f t="shared" si="111"/>
        <v>1.959439957491655E-2</v>
      </c>
      <c r="BE35" s="406">
        <f>+'APR-JUN 2026'!BE35+'JAN-MAR 2026'!BE35+'OCT-DEC 2025'!BE35+'JUL-SEP 2025'!BE35</f>
        <v>121473.43156446019</v>
      </c>
      <c r="BF35" s="483">
        <f t="shared" si="112"/>
        <v>0.12768164650023386</v>
      </c>
      <c r="BG35" s="407">
        <f>+'APR-JUN 2026'!BG35+'JAN-MAR 2026'!BG35+'OCT-DEC 2025'!BG35+'JUL-SEP 2025'!BG35</f>
        <v>5834.7382729489673</v>
      </c>
      <c r="BH35" s="483">
        <f t="shared" si="113"/>
        <v>1.3237554636155191E-2</v>
      </c>
      <c r="BI35" s="407">
        <f t="shared" si="114"/>
        <v>127308.16983740915</v>
      </c>
      <c r="BJ35" s="516">
        <f t="shared" si="115"/>
        <v>9.144723002883251E-2</v>
      </c>
      <c r="BK35" s="422">
        <f t="shared" si="148"/>
        <v>125503.57435551053</v>
      </c>
      <c r="BL35" s="423">
        <f t="shared" si="149"/>
        <v>6266.1422931092502</v>
      </c>
      <c r="BM35" s="424">
        <f t="shared" si="150"/>
        <v>131769.71664861977</v>
      </c>
      <c r="BN35" s="413"/>
      <c r="BO35" s="406">
        <f>+'APR-JUN 2026'!BO35+'JAN-MAR 2026'!BO35+'OCT-DEC 2025'!BO35+'JUL-SEP 2025'!BO35</f>
        <v>2745.3421316894819</v>
      </c>
      <c r="BP35" s="483">
        <f t="shared" si="116"/>
        <v>1.8854724299917462E-2</v>
      </c>
      <c r="BQ35" s="407">
        <f>+'APR-JUN 2026'!BQ35+'JAN-MAR 2026'!BQ35+'OCT-DEC 2025'!BQ35+'JUL-SEP 2025'!BQ35</f>
        <v>242.35223021131296</v>
      </c>
      <c r="BR35" s="483">
        <f t="shared" si="117"/>
        <v>9.036587128950108E-3</v>
      </c>
      <c r="BS35" s="407">
        <f t="shared" si="118"/>
        <v>2987.6943619007948</v>
      </c>
      <c r="BT35" s="516">
        <f t="shared" si="119"/>
        <v>1.7327601505015514E-2</v>
      </c>
      <c r="BU35" s="406">
        <f>+'APR-JUN 2026'!BU35+'JAN-MAR 2026'!BU35+'OCT-DEC 2025'!BU35+'JUL-SEP 2025'!BU35</f>
        <v>24448.210475854154</v>
      </c>
      <c r="BV35" s="483">
        <f t="shared" si="120"/>
        <v>8.0430211324396497E-2</v>
      </c>
      <c r="BW35" s="407">
        <f>+'APR-JUN 2026'!BW35+'JAN-MAR 2026'!BW35+'OCT-DEC 2025'!BW35+'JUL-SEP 2025'!BW35</f>
        <v>85.697391884381645</v>
      </c>
      <c r="BX35" s="483">
        <f t="shared" si="121"/>
        <v>4.2036137406130321E-4</v>
      </c>
      <c r="BY35" s="407">
        <f t="shared" si="122"/>
        <v>24533.907867738537</v>
      </c>
      <c r="BZ35" s="516">
        <f t="shared" si="123"/>
        <v>4.8310880854252641E-2</v>
      </c>
      <c r="CA35" s="422">
        <f t="shared" si="151"/>
        <v>27193.552607543636</v>
      </c>
      <c r="CB35" s="423">
        <f t="shared" si="152"/>
        <v>328.04962209569459</v>
      </c>
      <c r="CC35" s="424">
        <f t="shared" si="153"/>
        <v>27521.602229639331</v>
      </c>
      <c r="CE35" s="454">
        <v>11</v>
      </c>
      <c r="CF35" s="450" t="s">
        <v>21</v>
      </c>
      <c r="CG35" s="418">
        <f t="shared" si="124"/>
        <v>25987.855311473526</v>
      </c>
      <c r="CH35" s="489">
        <f t="shared" si="125"/>
        <v>4.3366546433909976E-2</v>
      </c>
      <c r="CI35" s="419">
        <f t="shared" si="126"/>
        <v>4499.4045930593184</v>
      </c>
      <c r="CJ35" s="489">
        <f t="shared" si="127"/>
        <v>2.2820322016310242E-2</v>
      </c>
      <c r="CK35" s="419">
        <f t="shared" si="128"/>
        <v>30487.259904532846</v>
      </c>
      <c r="CL35" s="619">
        <f t="shared" si="129"/>
        <v>3.8280043123265342E-2</v>
      </c>
      <c r="CM35" s="418">
        <f t="shared" si="130"/>
        <v>1775689.5197198666</v>
      </c>
      <c r="CN35" s="489">
        <f t="shared" si="131"/>
        <v>0.67475267345152301</v>
      </c>
      <c r="CO35" s="419">
        <f t="shared" si="132"/>
        <v>42874.987818145593</v>
      </c>
      <c r="CP35" s="489">
        <f t="shared" si="133"/>
        <v>2.9478800570026227E-2</v>
      </c>
      <c r="CQ35" s="419">
        <f t="shared" si="134"/>
        <v>1818564.5075380122</v>
      </c>
      <c r="CR35" s="489">
        <f t="shared" si="135"/>
        <v>0.44506663098542903</v>
      </c>
      <c r="CT35" s="454">
        <v>11</v>
      </c>
      <c r="CU35" s="450" t="s">
        <v>21</v>
      </c>
      <c r="CV35" s="418">
        <f t="shared" si="136"/>
        <v>30487.259904532846</v>
      </c>
      <c r="CW35" s="419">
        <f t="shared" si="137"/>
        <v>1818564.5075380122</v>
      </c>
      <c r="CX35" s="421">
        <f t="shared" si="138"/>
        <v>1849051.7674425452</v>
      </c>
      <c r="CZ35" s="642"/>
    </row>
    <row r="36" spans="1:104" s="417" customFormat="1" ht="15.6" customHeight="1" x14ac:dyDescent="0.3">
      <c r="A36" s="449">
        <v>12</v>
      </c>
      <c r="B36" s="450" t="s">
        <v>22</v>
      </c>
      <c r="C36" s="406">
        <f>+'APR-JUN 2026'!C36+'JAN-MAR 2026'!C36+'OCT-DEC 2025'!C36+'JUL-SEP 2025'!C36</f>
        <v>12237600.859999999</v>
      </c>
      <c r="D36" s="483">
        <f t="shared" si="84"/>
        <v>107.2937291003621</v>
      </c>
      <c r="E36" s="407">
        <f>+'APR-JUN 2026'!E36+'JAN-MAR 2026'!E36+'OCT-DEC 2025'!E36+'JUL-SEP 2025'!E36</f>
        <v>2965812.0300000003</v>
      </c>
      <c r="F36" s="483">
        <f t="shared" si="85"/>
        <v>109.649956743567</v>
      </c>
      <c r="G36" s="407">
        <f t="shared" si="86"/>
        <v>15203412.890000001</v>
      </c>
      <c r="H36" s="543">
        <f t="shared" si="87"/>
        <v>107.74538740654123</v>
      </c>
      <c r="I36" s="406">
        <f>+'APR-JUN 2026'!I36+'JAN-MAR 2026'!I36+'OCT-DEC 2025'!I36+'JUL-SEP 2025'!I36</f>
        <v>6857027.0900000008</v>
      </c>
      <c r="J36" s="483">
        <f t="shared" si="88"/>
        <v>20.182448050342604</v>
      </c>
      <c r="K36" s="407">
        <f>+'APR-JUN 2026'!K36+'JAN-MAR 2026'!K36+'OCT-DEC 2025'!K36+'JUL-SEP 2025'!K36</f>
        <v>9451567.0500000007</v>
      </c>
      <c r="L36" s="483">
        <f t="shared" si="89"/>
        <v>34.913090238145372</v>
      </c>
      <c r="M36" s="407">
        <f t="shared" si="90"/>
        <v>16308594.140000001</v>
      </c>
      <c r="N36" s="516">
        <f t="shared" si="91"/>
        <v>26.714860443364039</v>
      </c>
      <c r="O36" s="585">
        <f t="shared" si="139"/>
        <v>19094627.949999999</v>
      </c>
      <c r="P36" s="423">
        <f t="shared" si="140"/>
        <v>12417379.080000002</v>
      </c>
      <c r="Q36" s="424">
        <f t="shared" si="141"/>
        <v>31512007.030000001</v>
      </c>
      <c r="R36" s="413"/>
      <c r="S36" s="406">
        <f>+'APR-JUN 2026'!S36+'JAN-MAR 2026'!S36+'OCT-DEC 2025'!S36+'JUL-SEP 2025'!S36</f>
        <v>8618673.0035848077</v>
      </c>
      <c r="T36" s="483">
        <f t="shared" si="92"/>
        <v>64.163314103100021</v>
      </c>
      <c r="U36" s="407">
        <f>+'APR-JUN 2026'!U36+'JAN-MAR 2026'!U36+'OCT-DEC 2025'!U36+'JUL-SEP 2025'!U36</f>
        <v>4926388.731424422</v>
      </c>
      <c r="V36" s="483">
        <f t="shared" si="93"/>
        <v>82.688051485857571</v>
      </c>
      <c r="W36" s="407">
        <f t="shared" si="94"/>
        <v>13545061.735009231</v>
      </c>
      <c r="X36" s="516">
        <f t="shared" si="95"/>
        <v>69.855193525643003</v>
      </c>
      <c r="Y36" s="406">
        <f>+'APR-JUN 2026'!Y36+'JAN-MAR 2026'!Y36+'OCT-DEC 2025'!Y36+'JUL-SEP 2025'!Y36</f>
        <v>12479390.594781071</v>
      </c>
      <c r="Z36" s="483">
        <f t="shared" si="96"/>
        <v>13.956224293270681</v>
      </c>
      <c r="AA36" s="407">
        <f>+'APR-JUN 2026'!AA36+'JAN-MAR 2026'!AA36+'OCT-DEC 2025'!AA36+'JUL-SEP 2025'!AA36</f>
        <v>6321068.4821276199</v>
      </c>
      <c r="AB36" s="483">
        <f t="shared" si="97"/>
        <v>15.263156771343969</v>
      </c>
      <c r="AC36" s="407">
        <f t="shared" si="98"/>
        <v>18800459.076908693</v>
      </c>
      <c r="AD36" s="516">
        <f t="shared" si="99"/>
        <v>14.369924083487749</v>
      </c>
      <c r="AE36" s="585">
        <f t="shared" si="142"/>
        <v>21098063.598365881</v>
      </c>
      <c r="AF36" s="423">
        <f t="shared" si="143"/>
        <v>11247457.213552043</v>
      </c>
      <c r="AG36" s="424">
        <f t="shared" si="144"/>
        <v>32345520.811917923</v>
      </c>
      <c r="AH36" s="413"/>
      <c r="AI36" s="406">
        <f>+'APR-JUN 2026'!AI36+'JAN-MAR 2026'!AI36+'OCT-DEC 2025'!AI36+'JUL-SEP 2025'!AI36</f>
        <v>6189661.3120601196</v>
      </c>
      <c r="AJ36" s="483">
        <f t="shared" si="100"/>
        <v>165.94711150594171</v>
      </c>
      <c r="AK36" s="407">
        <f>+'APR-JUN 2026'!AK36+'JAN-MAR 2026'!AK36+'OCT-DEC 2025'!AK36+'JUL-SEP 2025'!AK36</f>
        <v>6917144.0817454979</v>
      </c>
      <c r="AL36" s="483">
        <f t="shared" si="101"/>
        <v>288.19032087932248</v>
      </c>
      <c r="AM36" s="407">
        <f t="shared" si="102"/>
        <v>13106805.393805617</v>
      </c>
      <c r="AN36" s="516">
        <f t="shared" si="103"/>
        <v>213.81062941559873</v>
      </c>
      <c r="AO36" s="406">
        <f>+'APR-JUN 2026'!AO36+'JAN-MAR 2026'!AO36+'OCT-DEC 2025'!AO36+'JUL-SEP 2025'!AO36</f>
        <v>4552346.2988054249</v>
      </c>
      <c r="AP36" s="483">
        <f t="shared" si="104"/>
        <v>31.982873734906772</v>
      </c>
      <c r="AQ36" s="407">
        <f>+'APR-JUN 2026'!AQ36+'JAN-MAR 2026'!AQ36+'OCT-DEC 2025'!AQ36+'JUL-SEP 2025'!AQ36</f>
        <v>8615667.0882620923</v>
      </c>
      <c r="AR36" s="483">
        <f t="shared" si="105"/>
        <v>68.957884827735427</v>
      </c>
      <c r="AS36" s="407">
        <f t="shared" si="106"/>
        <v>13168013.387067517</v>
      </c>
      <c r="AT36" s="516">
        <f t="shared" si="107"/>
        <v>49.267105362459752</v>
      </c>
      <c r="AU36" s="422">
        <f t="shared" si="145"/>
        <v>10742007.610865545</v>
      </c>
      <c r="AV36" s="423">
        <f t="shared" si="146"/>
        <v>15532811.17000759</v>
      </c>
      <c r="AW36" s="424">
        <f t="shared" si="147"/>
        <v>26274818.780873135</v>
      </c>
      <c r="AX36" s="413"/>
      <c r="AY36" s="406">
        <f>+'APR-JUN 2026'!AY36+'JAN-MAR 2026'!AY36+'OCT-DEC 2025'!AY36+'JUL-SEP 2025'!AY36</f>
        <v>21689235.789464418</v>
      </c>
      <c r="AZ36" s="483">
        <f t="shared" si="108"/>
        <v>129.12147715248145</v>
      </c>
      <c r="BA36" s="407">
        <f>+'APR-JUN 2026'!BA36+'JAN-MAR 2026'!BA36+'OCT-DEC 2025'!BA36+'JUL-SEP 2025'!BA36</f>
        <v>11592887.18365391</v>
      </c>
      <c r="BB36" s="483">
        <f t="shared" si="109"/>
        <v>194.1220842338827</v>
      </c>
      <c r="BC36" s="407">
        <f t="shared" si="110"/>
        <v>33282122.973118328</v>
      </c>
      <c r="BD36" s="486">
        <f t="shared" si="111"/>
        <v>146.16975767196612</v>
      </c>
      <c r="BE36" s="406">
        <f>+'APR-JUN 2026'!BE36+'JAN-MAR 2026'!BE36+'OCT-DEC 2025'!BE36+'JUL-SEP 2025'!BE36</f>
        <v>32791344.815555528</v>
      </c>
      <c r="BF36" s="483">
        <f t="shared" si="112"/>
        <v>34.467231583766306</v>
      </c>
      <c r="BG36" s="407">
        <f>+'APR-JUN 2026'!BG36+'JAN-MAR 2026'!BG36+'OCT-DEC 2025'!BG36+'JUL-SEP 2025'!BG36</f>
        <v>22694729.006409436</v>
      </c>
      <c r="BH36" s="483">
        <f t="shared" si="113"/>
        <v>51.488636014386749</v>
      </c>
      <c r="BI36" s="407">
        <f t="shared" si="114"/>
        <v>55486073.821964964</v>
      </c>
      <c r="BJ36" s="516">
        <f t="shared" si="115"/>
        <v>39.856418976679194</v>
      </c>
      <c r="BK36" s="422">
        <f t="shared" si="148"/>
        <v>54480580.605019942</v>
      </c>
      <c r="BL36" s="423">
        <f t="shared" si="149"/>
        <v>34287616.190063342</v>
      </c>
      <c r="BM36" s="424">
        <f t="shared" si="150"/>
        <v>88768196.795083284</v>
      </c>
      <c r="BN36" s="413"/>
      <c r="BO36" s="406">
        <f>+'APR-JUN 2026'!BO36+'JAN-MAR 2026'!BO36+'OCT-DEC 2025'!BO36+'JUL-SEP 2025'!BO36</f>
        <v>16614421.631336108</v>
      </c>
      <c r="BP36" s="483">
        <f t="shared" si="116"/>
        <v>114.1061201973566</v>
      </c>
      <c r="BQ36" s="407">
        <f>+'APR-JUN 2026'!BQ36+'JAN-MAR 2026'!BQ36+'OCT-DEC 2025'!BQ36+'JUL-SEP 2025'!BQ36</f>
        <v>6500755.1187604768</v>
      </c>
      <c r="BR36" s="483">
        <f t="shared" si="117"/>
        <v>242.39364326635879</v>
      </c>
      <c r="BS36" s="407">
        <f t="shared" si="118"/>
        <v>23115176.750096586</v>
      </c>
      <c r="BT36" s="516">
        <f t="shared" si="119"/>
        <v>134.06008879330363</v>
      </c>
      <c r="BU36" s="406">
        <f>+'APR-JUN 2026'!BU36+'JAN-MAR 2026'!BU36+'OCT-DEC 2025'!BU36+'JUL-SEP 2025'!BU36</f>
        <v>7590798.1869124016</v>
      </c>
      <c r="BV36" s="483">
        <f t="shared" si="120"/>
        <v>24.972359547427367</v>
      </c>
      <c r="BW36" s="407">
        <f>+'APR-JUN 2026'!BW36+'JAN-MAR 2026'!BW36+'OCT-DEC 2025'!BW36+'JUL-SEP 2025'!BW36</f>
        <v>7980926.6329310099</v>
      </c>
      <c r="BX36" s="483">
        <f t="shared" si="121"/>
        <v>39.147904176915276</v>
      </c>
      <c r="BY36" s="407">
        <f t="shared" si="122"/>
        <v>15571724.819843411</v>
      </c>
      <c r="BZ36" s="516">
        <f t="shared" si="123"/>
        <v>30.663021420077055</v>
      </c>
      <c r="CA36" s="422">
        <f t="shared" si="151"/>
        <v>24205219.81824851</v>
      </c>
      <c r="CB36" s="423">
        <f t="shared" si="152"/>
        <v>14481681.751691487</v>
      </c>
      <c r="CC36" s="424">
        <f t="shared" si="153"/>
        <v>38686901.569940001</v>
      </c>
      <c r="CE36" s="454">
        <v>12</v>
      </c>
      <c r="CF36" s="450" t="s">
        <v>22</v>
      </c>
      <c r="CG36" s="418">
        <f t="shared" si="124"/>
        <v>65349592.596445456</v>
      </c>
      <c r="CH36" s="489">
        <f t="shared" si="125"/>
        <v>109.05040480657358</v>
      </c>
      <c r="CI36" s="419">
        <f t="shared" si="126"/>
        <v>32902987.145584308</v>
      </c>
      <c r="CJ36" s="489">
        <f t="shared" si="127"/>
        <v>166.87913843511771</v>
      </c>
      <c r="CK36" s="419">
        <f t="shared" si="128"/>
        <v>98252579.742029756</v>
      </c>
      <c r="CL36" s="619">
        <f t="shared" si="129"/>
        <v>123.36671125166494</v>
      </c>
      <c r="CM36" s="418">
        <f t="shared" si="130"/>
        <v>64270906.986054428</v>
      </c>
      <c r="CN36" s="489">
        <f t="shared" si="131"/>
        <v>24.422606448021376</v>
      </c>
      <c r="CO36" s="419">
        <f t="shared" si="132"/>
        <v>55063958.25973016</v>
      </c>
      <c r="CP36" s="489">
        <f t="shared" si="133"/>
        <v>37.859356392583123</v>
      </c>
      <c r="CQ36" s="419">
        <f t="shared" si="134"/>
        <v>119334865.24578458</v>
      </c>
      <c r="CR36" s="489">
        <f t="shared" si="135"/>
        <v>29.205434403833674</v>
      </c>
      <c r="CT36" s="454">
        <v>12</v>
      </c>
      <c r="CU36" s="450" t="s">
        <v>22</v>
      </c>
      <c r="CV36" s="418">
        <f t="shared" si="136"/>
        <v>98252579.742029756</v>
      </c>
      <c r="CW36" s="419">
        <f t="shared" si="137"/>
        <v>119334865.24578458</v>
      </c>
      <c r="CX36" s="421">
        <f t="shared" si="138"/>
        <v>217587444.98781434</v>
      </c>
      <c r="CZ36" s="642"/>
    </row>
    <row r="37" spans="1:104" s="417" customFormat="1" ht="15.6" customHeight="1" x14ac:dyDescent="0.3">
      <c r="A37" s="449">
        <v>13</v>
      </c>
      <c r="B37" s="450" t="s">
        <v>245</v>
      </c>
      <c r="C37" s="406">
        <f>+'APR-JUN 2026'!C37+'JAN-MAR 2026'!C37+'OCT-DEC 2025'!C37+'JUL-SEP 2025'!C37</f>
        <v>23606730.324996974</v>
      </c>
      <c r="D37" s="483">
        <f t="shared" si="84"/>
        <v>206.97309525059379</v>
      </c>
      <c r="E37" s="407">
        <f>+'APR-JUN 2026'!E37+'JAN-MAR 2026'!E37+'OCT-DEC 2025'!E37+'JUL-SEP 2025'!E37</f>
        <v>1436078.7999999996</v>
      </c>
      <c r="F37" s="483">
        <f t="shared" si="85"/>
        <v>53.093714877255238</v>
      </c>
      <c r="G37" s="407">
        <f t="shared" si="86"/>
        <v>25042809.124996975</v>
      </c>
      <c r="H37" s="543">
        <f t="shared" si="87"/>
        <v>177.47641206900516</v>
      </c>
      <c r="I37" s="406">
        <f>+'APR-JUN 2026'!I37+'JAN-MAR 2026'!I37+'OCT-DEC 2025'!I37+'JUL-SEP 2025'!I37</f>
        <v>0</v>
      </c>
      <c r="J37" s="483">
        <f t="shared" si="88"/>
        <v>0</v>
      </c>
      <c r="K37" s="407">
        <f>+'APR-JUN 2026'!K37+'JAN-MAR 2026'!K37+'OCT-DEC 2025'!K37+'JUL-SEP 2025'!K37</f>
        <v>0</v>
      </c>
      <c r="L37" s="483">
        <f t="shared" si="89"/>
        <v>0</v>
      </c>
      <c r="M37" s="407">
        <f t="shared" si="90"/>
        <v>0</v>
      </c>
      <c r="N37" s="516">
        <f t="shared" si="91"/>
        <v>0</v>
      </c>
      <c r="O37" s="585">
        <f t="shared" si="139"/>
        <v>23606730.324996974</v>
      </c>
      <c r="P37" s="423">
        <f t="shared" si="140"/>
        <v>1436078.7999999996</v>
      </c>
      <c r="Q37" s="424">
        <f t="shared" si="141"/>
        <v>25042809.124996975</v>
      </c>
      <c r="R37" s="413"/>
      <c r="S37" s="406">
        <f>+'APR-JUN 2026'!S37+'JAN-MAR 2026'!S37+'OCT-DEC 2025'!S37+'JUL-SEP 2025'!S37</f>
        <v>23932472.037750918</v>
      </c>
      <c r="T37" s="483">
        <f t="shared" si="92"/>
        <v>178.16973912145946</v>
      </c>
      <c r="U37" s="407">
        <f>+'APR-JUN 2026'!U37+'JAN-MAR 2026'!U37+'OCT-DEC 2025'!U37+'JUL-SEP 2025'!U37</f>
        <v>3289562.6357234046</v>
      </c>
      <c r="V37" s="483">
        <f t="shared" si="93"/>
        <v>55.214385103954555</v>
      </c>
      <c r="W37" s="407">
        <f t="shared" si="94"/>
        <v>27222034.673474323</v>
      </c>
      <c r="X37" s="516">
        <f t="shared" si="95"/>
        <v>140.39068536412375</v>
      </c>
      <c r="Y37" s="406">
        <f>+'APR-JUN 2026'!Y37+'JAN-MAR 2026'!Y37+'OCT-DEC 2025'!Y37+'JUL-SEP 2025'!Y37</f>
        <v>33379.289861562051</v>
      </c>
      <c r="Z37" s="483">
        <f t="shared" si="96"/>
        <v>3.7329455514668784E-2</v>
      </c>
      <c r="AA37" s="407">
        <f>+'APR-JUN 2026'!AA37+'JAN-MAR 2026'!AA37+'OCT-DEC 2025'!AA37+'JUL-SEP 2025'!AA37</f>
        <v>58070.790650346149</v>
      </c>
      <c r="AB37" s="483">
        <f t="shared" si="97"/>
        <v>0.14022053139247004</v>
      </c>
      <c r="AC37" s="407">
        <f t="shared" si="98"/>
        <v>91450.080511908192</v>
      </c>
      <c r="AD37" s="516">
        <f t="shared" si="99"/>
        <v>6.9898863054839944E-2</v>
      </c>
      <c r="AE37" s="585">
        <f t="shared" si="142"/>
        <v>23965851.327612482</v>
      </c>
      <c r="AF37" s="423">
        <f t="shared" si="143"/>
        <v>3347633.4263737509</v>
      </c>
      <c r="AG37" s="424">
        <f t="shared" si="144"/>
        <v>27313484.753986232</v>
      </c>
      <c r="AH37" s="413"/>
      <c r="AI37" s="406">
        <f>+'APR-JUN 2026'!AI37+'JAN-MAR 2026'!AI37+'OCT-DEC 2025'!AI37+'JUL-SEP 2025'!AI37</f>
        <v>1354419.8735028347</v>
      </c>
      <c r="AJ37" s="483">
        <f t="shared" si="100"/>
        <v>36.312498284212303</v>
      </c>
      <c r="AK37" s="407">
        <f>+'APR-JUN 2026'!AK37+'JAN-MAR 2026'!AK37+'OCT-DEC 2025'!AK37+'JUL-SEP 2025'!AK37</f>
        <v>125721.31752623338</v>
      </c>
      <c r="AL37" s="483">
        <f t="shared" si="101"/>
        <v>5.2379517342818671</v>
      </c>
      <c r="AM37" s="407">
        <f t="shared" si="102"/>
        <v>1480141.1910290681</v>
      </c>
      <c r="AN37" s="516">
        <f t="shared" si="103"/>
        <v>24.145465669875989</v>
      </c>
      <c r="AO37" s="406">
        <f>+'APR-JUN 2026'!AO37+'JAN-MAR 2026'!AO37+'OCT-DEC 2025'!AO37+'JUL-SEP 2025'!AO37</f>
        <v>0</v>
      </c>
      <c r="AP37" s="483">
        <f t="shared" si="104"/>
        <v>0</v>
      </c>
      <c r="AQ37" s="407">
        <f>+'APR-JUN 2026'!AQ37+'JAN-MAR 2026'!AQ37+'OCT-DEC 2025'!AQ37+'JUL-SEP 2025'!AQ37</f>
        <v>0</v>
      </c>
      <c r="AR37" s="483">
        <f t="shared" si="105"/>
        <v>0</v>
      </c>
      <c r="AS37" s="407">
        <f t="shared" si="106"/>
        <v>0</v>
      </c>
      <c r="AT37" s="516">
        <f t="shared" si="107"/>
        <v>0</v>
      </c>
      <c r="AU37" s="422">
        <f t="shared" si="145"/>
        <v>1354419.8735028347</v>
      </c>
      <c r="AV37" s="423">
        <f t="shared" si="146"/>
        <v>125721.31752623338</v>
      </c>
      <c r="AW37" s="424">
        <f t="shared" si="147"/>
        <v>1480141.1910290681</v>
      </c>
      <c r="AX37" s="413"/>
      <c r="AY37" s="406">
        <f>+'APR-JUN 2026'!AY37+'JAN-MAR 2026'!AY37+'OCT-DEC 2025'!AY37+'JUL-SEP 2025'!AY37</f>
        <v>40992071.929999799</v>
      </c>
      <c r="AZ37" s="483">
        <f t="shared" si="108"/>
        <v>244.03611683328222</v>
      </c>
      <c r="BA37" s="407">
        <f>+'APR-JUN 2026'!BA37+'JAN-MAR 2026'!BA37+'OCT-DEC 2025'!BA37+'JUL-SEP 2025'!BA37</f>
        <v>2789375.86</v>
      </c>
      <c r="BB37" s="483">
        <f t="shared" si="109"/>
        <v>46.707903482263731</v>
      </c>
      <c r="BC37" s="407">
        <f t="shared" si="110"/>
        <v>43781447.789999798</v>
      </c>
      <c r="BD37" s="486">
        <f t="shared" si="111"/>
        <v>192.28111196995891</v>
      </c>
      <c r="BE37" s="406">
        <f>+'APR-JUN 2026'!BE37+'JAN-MAR 2026'!BE37+'OCT-DEC 2025'!BE37+'JUL-SEP 2025'!BE37</f>
        <v>0</v>
      </c>
      <c r="BF37" s="483">
        <f t="shared" si="112"/>
        <v>0</v>
      </c>
      <c r="BG37" s="407">
        <f>+'APR-JUN 2026'!BG37+'JAN-MAR 2026'!BG37+'OCT-DEC 2025'!BG37+'JUL-SEP 2025'!BG37</f>
        <v>0</v>
      </c>
      <c r="BH37" s="483">
        <f t="shared" si="113"/>
        <v>0</v>
      </c>
      <c r="BI37" s="407">
        <f t="shared" si="114"/>
        <v>0</v>
      </c>
      <c r="BJ37" s="516">
        <f t="shared" si="115"/>
        <v>0</v>
      </c>
      <c r="BK37" s="422">
        <f t="shared" si="148"/>
        <v>40992071.929999799</v>
      </c>
      <c r="BL37" s="423">
        <f t="shared" si="149"/>
        <v>2789375.86</v>
      </c>
      <c r="BM37" s="424">
        <f t="shared" si="150"/>
        <v>43781447.789999798</v>
      </c>
      <c r="BN37" s="413"/>
      <c r="BO37" s="406">
        <f>+'APR-JUN 2026'!BO37+'JAN-MAR 2026'!BO37+'OCT-DEC 2025'!BO37+'JUL-SEP 2025'!BO37</f>
        <v>19034394.544014085</v>
      </c>
      <c r="BP37" s="483">
        <f t="shared" si="116"/>
        <v>130.72624253297678</v>
      </c>
      <c r="BQ37" s="407">
        <f>+'APR-JUN 2026'!BQ37+'JAN-MAR 2026'!BQ37+'OCT-DEC 2025'!BQ37+'JUL-SEP 2025'!BQ37</f>
        <v>851274.04489701556</v>
      </c>
      <c r="BR37" s="483">
        <f t="shared" si="117"/>
        <v>31.741453629777975</v>
      </c>
      <c r="BS37" s="407">
        <f t="shared" si="118"/>
        <v>19885668.588911101</v>
      </c>
      <c r="BT37" s="516">
        <f t="shared" si="119"/>
        <v>115.33005027670801</v>
      </c>
      <c r="BU37" s="406">
        <f>+'APR-JUN 2026'!BU37+'JAN-MAR 2026'!BU37+'OCT-DEC 2025'!BU37+'JUL-SEP 2025'!BU37</f>
        <v>6575155.584692575</v>
      </c>
      <c r="BV37" s="483">
        <f t="shared" si="120"/>
        <v>21.631078221038315</v>
      </c>
      <c r="BW37" s="407">
        <f>+'APR-JUN 2026'!BW37+'JAN-MAR 2026'!BW37+'OCT-DEC 2025'!BW37+'JUL-SEP 2025'!BW37</f>
        <v>0</v>
      </c>
      <c r="BX37" s="483">
        <f t="shared" si="121"/>
        <v>0</v>
      </c>
      <c r="BY37" s="407">
        <f t="shared" si="122"/>
        <v>6575155.584692575</v>
      </c>
      <c r="BZ37" s="516">
        <f t="shared" si="123"/>
        <v>12.94745051472051</v>
      </c>
      <c r="CA37" s="422">
        <f t="shared" si="151"/>
        <v>25609550.12870666</v>
      </c>
      <c r="CB37" s="423">
        <f t="shared" si="152"/>
        <v>851274.04489701556</v>
      </c>
      <c r="CC37" s="424">
        <f t="shared" si="153"/>
        <v>26460824.173603676</v>
      </c>
      <c r="CE37" s="454">
        <v>13</v>
      </c>
      <c r="CF37" s="450" t="s">
        <v>245</v>
      </c>
      <c r="CG37" s="418">
        <f t="shared" si="124"/>
        <v>108920088.71026461</v>
      </c>
      <c r="CH37" s="489">
        <f t="shared" si="125"/>
        <v>181.75751819558133</v>
      </c>
      <c r="CI37" s="419">
        <f t="shared" si="126"/>
        <v>8492012.6581466533</v>
      </c>
      <c r="CJ37" s="489">
        <f t="shared" si="127"/>
        <v>43.070246166443042</v>
      </c>
      <c r="CK37" s="419">
        <f t="shared" si="128"/>
        <v>117412101.36841126</v>
      </c>
      <c r="CL37" s="619">
        <f t="shared" si="129"/>
        <v>147.42355717273682</v>
      </c>
      <c r="CM37" s="418">
        <f t="shared" si="130"/>
        <v>6608534.8745541368</v>
      </c>
      <c r="CN37" s="489">
        <f t="shared" si="131"/>
        <v>2.5112084768662162</v>
      </c>
      <c r="CO37" s="419">
        <f t="shared" si="132"/>
        <v>58070.790650346149</v>
      </c>
      <c r="CP37" s="489">
        <f t="shared" si="133"/>
        <v>3.9926711204820539E-2</v>
      </c>
      <c r="CQ37" s="419">
        <f t="shared" si="134"/>
        <v>6666605.6652044831</v>
      </c>
      <c r="CR37" s="489">
        <f t="shared" si="135"/>
        <v>1.6315526401303173</v>
      </c>
      <c r="CT37" s="454">
        <v>13</v>
      </c>
      <c r="CU37" s="450" t="s">
        <v>245</v>
      </c>
      <c r="CV37" s="418">
        <f t="shared" si="136"/>
        <v>117412101.36841126</v>
      </c>
      <c r="CW37" s="419">
        <f t="shared" si="137"/>
        <v>6666605.6652044831</v>
      </c>
      <c r="CX37" s="421">
        <f t="shared" si="138"/>
        <v>124078707.03361574</v>
      </c>
      <c r="CZ37" s="642"/>
    </row>
    <row r="38" spans="1:104" s="417" customFormat="1" ht="15.6" customHeight="1" x14ac:dyDescent="0.3">
      <c r="A38" s="449">
        <v>14</v>
      </c>
      <c r="B38" s="450" t="s">
        <v>246</v>
      </c>
      <c r="C38" s="406">
        <f>+'APR-JUN 2026'!C38+'JAN-MAR 2026'!C38+'OCT-DEC 2025'!C38+'JUL-SEP 2025'!C38</f>
        <v>6235557.1325001875</v>
      </c>
      <c r="D38" s="483">
        <f t="shared" si="84"/>
        <v>54.670534316176891</v>
      </c>
      <c r="E38" s="407">
        <f>+'APR-JUN 2026'!E38+'JAN-MAR 2026'!E38+'OCT-DEC 2025'!E38+'JUL-SEP 2025'!E38</f>
        <v>396443.52000000171</v>
      </c>
      <c r="F38" s="483">
        <f t="shared" si="85"/>
        <v>14.657036379769362</v>
      </c>
      <c r="G38" s="407">
        <f t="shared" si="86"/>
        <v>6632000.6525001889</v>
      </c>
      <c r="H38" s="543">
        <f t="shared" si="87"/>
        <v>47.000465274088015</v>
      </c>
      <c r="I38" s="406">
        <f>+'APR-JUN 2026'!I38+'JAN-MAR 2026'!I38+'OCT-DEC 2025'!I38+'JUL-SEP 2025'!I38</f>
        <v>0</v>
      </c>
      <c r="J38" s="483">
        <f t="shared" si="88"/>
        <v>0</v>
      </c>
      <c r="K38" s="407">
        <f>+'APR-JUN 2026'!K38+'JAN-MAR 2026'!K38+'OCT-DEC 2025'!K38+'JUL-SEP 2025'!K38</f>
        <v>0</v>
      </c>
      <c r="L38" s="483">
        <f t="shared" si="89"/>
        <v>0</v>
      </c>
      <c r="M38" s="407">
        <f t="shared" si="90"/>
        <v>0</v>
      </c>
      <c r="N38" s="516">
        <f t="shared" si="91"/>
        <v>0</v>
      </c>
      <c r="O38" s="585">
        <f t="shared" si="139"/>
        <v>6235557.1325001875</v>
      </c>
      <c r="P38" s="423">
        <f t="shared" si="140"/>
        <v>396443.52000000171</v>
      </c>
      <c r="Q38" s="424">
        <f t="shared" si="141"/>
        <v>6632000.6525001889</v>
      </c>
      <c r="R38" s="413"/>
      <c r="S38" s="406">
        <f>+'APR-JUN 2026'!S38+'JAN-MAR 2026'!S38+'OCT-DEC 2025'!S38+'JUL-SEP 2025'!S38</f>
        <v>8302856.6954962434</v>
      </c>
      <c r="T38" s="483">
        <f t="shared" si="92"/>
        <v>61.812160861024417</v>
      </c>
      <c r="U38" s="407">
        <f>+'APR-JUN 2026'!U38+'JAN-MAR 2026'!U38+'OCT-DEC 2025'!U38+'JUL-SEP 2025'!U38</f>
        <v>882550.69659511955</v>
      </c>
      <c r="V38" s="483">
        <f t="shared" si="93"/>
        <v>14.813365614742347</v>
      </c>
      <c r="W38" s="407">
        <f t="shared" si="94"/>
        <v>9185407.3920913637</v>
      </c>
      <c r="X38" s="516">
        <f t="shared" si="95"/>
        <v>47.371390661733059</v>
      </c>
      <c r="Y38" s="406">
        <f>+'APR-JUN 2026'!Y38+'JAN-MAR 2026'!Y38+'OCT-DEC 2025'!Y38+'JUL-SEP 2025'!Y38</f>
        <v>12512.385317428201</v>
      </c>
      <c r="Z38" s="483">
        <f t="shared" si="96"/>
        <v>1.3993123671189839E-2</v>
      </c>
      <c r="AA38" s="407">
        <f>+'APR-JUN 2026'!AA38+'JAN-MAR 2026'!AA38+'OCT-DEC 2025'!AA38+'JUL-SEP 2025'!AA38</f>
        <v>53288.150072732817</v>
      </c>
      <c r="AB38" s="483">
        <f t="shared" si="97"/>
        <v>0.12867213682539635</v>
      </c>
      <c r="AC38" s="407">
        <f t="shared" si="98"/>
        <v>65800.535390161021</v>
      </c>
      <c r="AD38" s="516">
        <f t="shared" si="99"/>
        <v>5.0293915395439204E-2</v>
      </c>
      <c r="AE38" s="585">
        <f t="shared" si="142"/>
        <v>8315369.0808136715</v>
      </c>
      <c r="AF38" s="423">
        <f t="shared" si="143"/>
        <v>935838.84666785237</v>
      </c>
      <c r="AG38" s="424">
        <f t="shared" si="144"/>
        <v>9251207.9274815246</v>
      </c>
      <c r="AH38" s="413"/>
      <c r="AI38" s="406">
        <f>+'APR-JUN 2026'!AI38+'JAN-MAR 2026'!AI38+'OCT-DEC 2025'!AI38+'JUL-SEP 2025'!AI38</f>
        <v>710550.80510598177</v>
      </c>
      <c r="AJ38" s="483">
        <f t="shared" si="100"/>
        <v>19.050130167188978</v>
      </c>
      <c r="AK38" s="407">
        <f>+'APR-JUN 2026'!AK38+'JAN-MAR 2026'!AK38+'OCT-DEC 2025'!AK38+'JUL-SEP 2025'!AK38</f>
        <v>76132.938996532437</v>
      </c>
      <c r="AL38" s="483">
        <f t="shared" si="101"/>
        <v>3.1719414630669291</v>
      </c>
      <c r="AM38" s="407">
        <f t="shared" si="102"/>
        <v>786683.74410251423</v>
      </c>
      <c r="AN38" s="516">
        <f t="shared" si="103"/>
        <v>12.833130684695425</v>
      </c>
      <c r="AO38" s="406">
        <f>+'APR-JUN 2026'!AO38+'JAN-MAR 2026'!AO38+'OCT-DEC 2025'!AO38+'JUL-SEP 2025'!AO38</f>
        <v>1246.3044714907282</v>
      </c>
      <c r="AP38" s="483">
        <f t="shared" si="104"/>
        <v>8.7560119399083033E-3</v>
      </c>
      <c r="AQ38" s="407">
        <f>+'APR-JUN 2026'!AQ38+'JAN-MAR 2026'!AQ38+'OCT-DEC 2025'!AQ38+'JUL-SEP 2025'!AQ38</f>
        <v>0</v>
      </c>
      <c r="AR38" s="483">
        <f t="shared" si="105"/>
        <v>0</v>
      </c>
      <c r="AS38" s="407">
        <f t="shared" si="106"/>
        <v>1246.3044714907282</v>
      </c>
      <c r="AT38" s="516">
        <f t="shared" si="107"/>
        <v>4.662951950743152E-3</v>
      </c>
      <c r="AU38" s="422">
        <f t="shared" si="145"/>
        <v>711797.10957747244</v>
      </c>
      <c r="AV38" s="423">
        <f t="shared" si="146"/>
        <v>76132.938996532437</v>
      </c>
      <c r="AW38" s="424">
        <f t="shared" si="147"/>
        <v>787930.0485740049</v>
      </c>
      <c r="AX38" s="413"/>
      <c r="AY38" s="406">
        <f>+'APR-JUN 2026'!AY38+'JAN-MAR 2026'!AY38+'OCT-DEC 2025'!AY38+'JUL-SEP 2025'!AY38</f>
        <v>8859027.9999999907</v>
      </c>
      <c r="AZ38" s="483">
        <f t="shared" si="108"/>
        <v>52.740022405530716</v>
      </c>
      <c r="BA38" s="407">
        <f>+'APR-JUN 2026'!BA38+'JAN-MAR 2026'!BA38+'OCT-DEC 2025'!BA38+'JUL-SEP 2025'!BA38</f>
        <v>730273.71499999997</v>
      </c>
      <c r="BB38" s="483">
        <f t="shared" si="109"/>
        <v>12.228382228795143</v>
      </c>
      <c r="BC38" s="407">
        <f t="shared" si="110"/>
        <v>9589301.7149999905</v>
      </c>
      <c r="BD38" s="486">
        <f t="shared" si="111"/>
        <v>42.114678473396388</v>
      </c>
      <c r="BE38" s="406">
        <f>+'APR-JUN 2026'!BE38+'JAN-MAR 2026'!BE38+'OCT-DEC 2025'!BE38+'JUL-SEP 2025'!BE38</f>
        <v>0</v>
      </c>
      <c r="BF38" s="483">
        <f t="shared" si="112"/>
        <v>0</v>
      </c>
      <c r="BG38" s="407">
        <f>+'APR-JUN 2026'!BG38+'JAN-MAR 2026'!BG38+'OCT-DEC 2025'!BG38+'JUL-SEP 2025'!BG38</f>
        <v>0</v>
      </c>
      <c r="BH38" s="483">
        <f t="shared" si="113"/>
        <v>0</v>
      </c>
      <c r="BI38" s="407">
        <f t="shared" si="114"/>
        <v>0</v>
      </c>
      <c r="BJ38" s="516">
        <f t="shared" si="115"/>
        <v>0</v>
      </c>
      <c r="BK38" s="422">
        <f t="shared" si="148"/>
        <v>8859027.9999999907</v>
      </c>
      <c r="BL38" s="423">
        <f t="shared" si="149"/>
        <v>730273.71499999997</v>
      </c>
      <c r="BM38" s="424">
        <f t="shared" si="150"/>
        <v>9589301.7149999905</v>
      </c>
      <c r="BN38" s="413"/>
      <c r="BO38" s="406">
        <f>+'APR-JUN 2026'!BO38+'JAN-MAR 2026'!BO38+'OCT-DEC 2025'!BO38+'JUL-SEP 2025'!BO38</f>
        <v>4761725.9906494431</v>
      </c>
      <c r="BP38" s="483">
        <f t="shared" si="116"/>
        <v>32.70303897977022</v>
      </c>
      <c r="BQ38" s="407">
        <f>+'APR-JUN 2026'!BQ38+'JAN-MAR 2026'!BQ38+'OCT-DEC 2025'!BQ38+'JUL-SEP 2025'!BQ38</f>
        <v>345129.12036132679</v>
      </c>
      <c r="BR38" s="483">
        <f t="shared" si="117"/>
        <v>12.868828828864864</v>
      </c>
      <c r="BS38" s="407">
        <f t="shared" si="118"/>
        <v>5106855.1110107703</v>
      </c>
      <c r="BT38" s="516">
        <f t="shared" si="119"/>
        <v>29.618006257892002</v>
      </c>
      <c r="BU38" s="406">
        <f>+'APR-JUN 2026'!BU38+'JAN-MAR 2026'!BU38+'OCT-DEC 2025'!BU38+'JUL-SEP 2025'!BU38</f>
        <v>1434818.9014867593</v>
      </c>
      <c r="BV38" s="483">
        <f t="shared" si="120"/>
        <v>4.7202958913002666</v>
      </c>
      <c r="BW38" s="407">
        <f>+'APR-JUN 2026'!BW38+'JAN-MAR 2026'!BW38+'OCT-DEC 2025'!BW38+'JUL-SEP 2025'!BW38</f>
        <v>17232.245480011879</v>
      </c>
      <c r="BX38" s="483">
        <f t="shared" si="121"/>
        <v>8.4527314412466414E-2</v>
      </c>
      <c r="BY38" s="407">
        <f t="shared" si="122"/>
        <v>1452051.1469667712</v>
      </c>
      <c r="BZ38" s="516">
        <f t="shared" si="123"/>
        <v>2.8593027386247694</v>
      </c>
      <c r="CA38" s="422">
        <f t="shared" si="151"/>
        <v>6196544.8921362022</v>
      </c>
      <c r="CB38" s="423">
        <f t="shared" si="152"/>
        <v>362361.36584133864</v>
      </c>
      <c r="CC38" s="424">
        <f t="shared" si="153"/>
        <v>6558906.2579775406</v>
      </c>
      <c r="CE38" s="454">
        <v>14</v>
      </c>
      <c r="CF38" s="450" t="s">
        <v>246</v>
      </c>
      <c r="CG38" s="418">
        <f t="shared" si="124"/>
        <v>28869718.623751845</v>
      </c>
      <c r="CH38" s="489">
        <f t="shared" si="125"/>
        <v>48.175579640006163</v>
      </c>
      <c r="CI38" s="419">
        <f t="shared" si="126"/>
        <v>2430529.9909529802</v>
      </c>
      <c r="CJ38" s="489">
        <f t="shared" si="127"/>
        <v>12.327292626541396</v>
      </c>
      <c r="CK38" s="419">
        <f t="shared" si="128"/>
        <v>31300248.614704825</v>
      </c>
      <c r="CL38" s="619">
        <f t="shared" si="129"/>
        <v>39.30083813670911</v>
      </c>
      <c r="CM38" s="418">
        <f t="shared" si="130"/>
        <v>1448577.5912756782</v>
      </c>
      <c r="CN38" s="489">
        <f t="shared" si="131"/>
        <v>0.55045186197271212</v>
      </c>
      <c r="CO38" s="419">
        <f t="shared" si="132"/>
        <v>70520.395552744696</v>
      </c>
      <c r="CP38" s="489">
        <f t="shared" si="133"/>
        <v>4.8486466875190801E-2</v>
      </c>
      <c r="CQ38" s="419">
        <f t="shared" si="134"/>
        <v>1519097.9868284229</v>
      </c>
      <c r="CR38" s="489">
        <f t="shared" si="135"/>
        <v>0.37177665149188649</v>
      </c>
      <c r="CT38" s="454">
        <v>14</v>
      </c>
      <c r="CU38" s="450" t="s">
        <v>246</v>
      </c>
      <c r="CV38" s="418">
        <f t="shared" si="136"/>
        <v>31300248.614704825</v>
      </c>
      <c r="CW38" s="419">
        <f t="shared" si="137"/>
        <v>1519097.9868284229</v>
      </c>
      <c r="CX38" s="421">
        <f>+CV38+CW38</f>
        <v>32819346.601533249</v>
      </c>
      <c r="CZ38" s="642"/>
    </row>
    <row r="39" spans="1:104" s="417" customFormat="1" ht="15.6" customHeight="1" x14ac:dyDescent="0.3">
      <c r="A39" s="449">
        <v>15</v>
      </c>
      <c r="B39" s="450" t="s">
        <v>25</v>
      </c>
      <c r="C39" s="406">
        <f>+'APR-JUN 2026'!C39+'JAN-MAR 2026'!C39+'OCT-DEC 2025'!C39+'JUL-SEP 2025'!C39</f>
        <v>3687785.8</v>
      </c>
      <c r="D39" s="483">
        <f t="shared" si="84"/>
        <v>32.332831829699181</v>
      </c>
      <c r="E39" s="407">
        <f>+'APR-JUN 2026'!E39+'JAN-MAR 2026'!E39+'OCT-DEC 2025'!E39+'JUL-SEP 2025'!E39</f>
        <v>765084.06</v>
      </c>
      <c r="F39" s="483">
        <f t="shared" si="85"/>
        <v>28.286160159716061</v>
      </c>
      <c r="G39" s="407">
        <f t="shared" si="86"/>
        <v>4452869.8599999994</v>
      </c>
      <c r="H39" s="543">
        <f t="shared" si="87"/>
        <v>31.55713730909606</v>
      </c>
      <c r="I39" s="406">
        <f>+'APR-JUN 2026'!I39+'JAN-MAR 2026'!I39+'OCT-DEC 2025'!I39+'JUL-SEP 2025'!I39</f>
        <v>1315391.3</v>
      </c>
      <c r="J39" s="483">
        <f t="shared" si="88"/>
        <v>3.8716219477736704</v>
      </c>
      <c r="K39" s="407">
        <f>+'APR-JUN 2026'!K39+'JAN-MAR 2026'!K39+'OCT-DEC 2025'!K39+'JUL-SEP 2025'!K39</f>
        <v>1452164.04</v>
      </c>
      <c r="L39" s="483">
        <f t="shared" si="89"/>
        <v>5.3641405600682637</v>
      </c>
      <c r="M39" s="407">
        <f t="shared" si="90"/>
        <v>2767555.34</v>
      </c>
      <c r="N39" s="516">
        <f t="shared" si="91"/>
        <v>4.5334903819849979</v>
      </c>
      <c r="O39" s="585">
        <f t="shared" si="139"/>
        <v>5003177.0999999996</v>
      </c>
      <c r="P39" s="423">
        <f t="shared" si="140"/>
        <v>2217248.1</v>
      </c>
      <c r="Q39" s="424">
        <f t="shared" si="141"/>
        <v>7220425.1999999993</v>
      </c>
      <c r="R39" s="413"/>
      <c r="S39" s="406">
        <f>+'APR-JUN 2026'!S39+'JAN-MAR 2026'!S39+'OCT-DEC 2025'!S39+'JUL-SEP 2025'!S39</f>
        <v>9849012.1042761672</v>
      </c>
      <c r="T39" s="483">
        <f t="shared" si="92"/>
        <v>73.322802360532492</v>
      </c>
      <c r="U39" s="407">
        <f>+'APR-JUN 2026'!U39+'JAN-MAR 2026'!U39+'OCT-DEC 2025'!U39+'JUL-SEP 2025'!U39</f>
        <v>1915710.6523510176</v>
      </c>
      <c r="V39" s="483">
        <f t="shared" si="93"/>
        <v>32.154665352160485</v>
      </c>
      <c r="W39" s="407">
        <f t="shared" si="94"/>
        <v>11764722.756627185</v>
      </c>
      <c r="X39" s="516">
        <f t="shared" si="95"/>
        <v>60.673550332782462</v>
      </c>
      <c r="Y39" s="406">
        <f>+'APR-JUN 2026'!Y39+'JAN-MAR 2026'!Y39+'OCT-DEC 2025'!Y39+'JUL-SEP 2025'!Y39</f>
        <v>3056161.2823209534</v>
      </c>
      <c r="Z39" s="483">
        <f t="shared" si="96"/>
        <v>3.4178329469323923</v>
      </c>
      <c r="AA39" s="407">
        <f>+'APR-JUN 2026'!AA39+'JAN-MAR 2026'!AA39+'OCT-DEC 2025'!AA39+'JUL-SEP 2025'!AA39</f>
        <v>1608644.7590891575</v>
      </c>
      <c r="AB39" s="483">
        <f t="shared" si="97"/>
        <v>3.8843112073220767</v>
      </c>
      <c r="AC39" s="407">
        <f t="shared" si="98"/>
        <v>4664806.0414101109</v>
      </c>
      <c r="AD39" s="516">
        <f t="shared" si="99"/>
        <v>3.5654931831739258</v>
      </c>
      <c r="AE39" s="585">
        <f t="shared" si="142"/>
        <v>12905173.386597121</v>
      </c>
      <c r="AF39" s="423">
        <f t="shared" si="143"/>
        <v>3524355.411440175</v>
      </c>
      <c r="AG39" s="424">
        <f t="shared" si="144"/>
        <v>16429528.798037296</v>
      </c>
      <c r="AH39" s="413"/>
      <c r="AI39" s="406">
        <f>+'APR-JUN 2026'!AI39+'JAN-MAR 2026'!AI39+'OCT-DEC 2025'!AI39+'JUL-SEP 2025'!AI39</f>
        <v>831277.94798404723</v>
      </c>
      <c r="AJ39" s="483">
        <f t="shared" si="100"/>
        <v>22.286869567121027</v>
      </c>
      <c r="AK39" s="407">
        <f>+'APR-JUN 2026'!AK39+'JAN-MAR 2026'!AK39+'OCT-DEC 2025'!AK39+'JUL-SEP 2025'!AK39</f>
        <v>456262.99926999502</v>
      </c>
      <c r="AL39" s="483">
        <f t="shared" si="101"/>
        <v>19.009374188400759</v>
      </c>
      <c r="AM39" s="407">
        <f t="shared" si="102"/>
        <v>1287540.9472540421</v>
      </c>
      <c r="AN39" s="516">
        <f t="shared" si="103"/>
        <v>21.003587988026982</v>
      </c>
      <c r="AO39" s="406">
        <f>+'APR-JUN 2026'!AO39+'JAN-MAR 2026'!AO39+'OCT-DEC 2025'!AO39+'JUL-SEP 2025'!AO39</f>
        <v>412507.52035104623</v>
      </c>
      <c r="AP39" s="483">
        <f t="shared" si="104"/>
        <v>2.8981046414568681</v>
      </c>
      <c r="AQ39" s="407">
        <f>+'APR-JUN 2026'!AQ39+'JAN-MAR 2026'!AQ39+'OCT-DEC 2025'!AQ39+'JUL-SEP 2025'!AQ39</f>
        <v>252492.69288758229</v>
      </c>
      <c r="AR39" s="483">
        <f t="shared" si="105"/>
        <v>2.0208954057321638</v>
      </c>
      <c r="AS39" s="407">
        <f t="shared" si="106"/>
        <v>665000.21323862858</v>
      </c>
      <c r="AT39" s="516">
        <f t="shared" si="107"/>
        <v>2.4880469520073802</v>
      </c>
      <c r="AU39" s="422">
        <f t="shared" si="145"/>
        <v>1243785.4683350935</v>
      </c>
      <c r="AV39" s="423">
        <f t="shared" si="146"/>
        <v>708755.69215757726</v>
      </c>
      <c r="AW39" s="424">
        <f t="shared" si="147"/>
        <v>1952541.1604926707</v>
      </c>
      <c r="AX39" s="413"/>
      <c r="AY39" s="406">
        <f>+'APR-JUN 2026'!AY39+'JAN-MAR 2026'!AY39+'OCT-DEC 2025'!AY39+'JUL-SEP 2025'!AY39</f>
        <v>10100280.811498301</v>
      </c>
      <c r="AZ39" s="483">
        <f t="shared" si="108"/>
        <v>60.12951266217614</v>
      </c>
      <c r="BA39" s="407">
        <f>+'APR-JUN 2026'!BA39+'JAN-MAR 2026'!BA39+'OCT-DEC 2025'!BA39+'JUL-SEP 2025'!BA39</f>
        <v>1640997.3139849354</v>
      </c>
      <c r="BB39" s="483">
        <f t="shared" si="109"/>
        <v>27.4783851310244</v>
      </c>
      <c r="BC39" s="407">
        <f t="shared" si="110"/>
        <v>11741278.125483237</v>
      </c>
      <c r="BD39" s="486">
        <f t="shared" si="111"/>
        <v>51.565814468843136</v>
      </c>
      <c r="BE39" s="406">
        <f>+'APR-JUN 2026'!BE39+'JAN-MAR 2026'!BE39+'OCT-DEC 2025'!BE39+'JUL-SEP 2025'!BE39</f>
        <v>3499409.384253677</v>
      </c>
      <c r="BF39" s="483">
        <f t="shared" si="112"/>
        <v>3.6782557815762207</v>
      </c>
      <c r="BG39" s="407">
        <f>+'APR-JUN 2026'!BG39+'JAN-MAR 2026'!BG39+'OCT-DEC 2025'!BG39+'JUL-SEP 2025'!BG39</f>
        <v>2194215.0731379646</v>
      </c>
      <c r="BH39" s="483">
        <f t="shared" si="113"/>
        <v>4.978122506163202</v>
      </c>
      <c r="BI39" s="407">
        <f t="shared" si="114"/>
        <v>5693624.457391642</v>
      </c>
      <c r="BJ39" s="516">
        <f t="shared" si="115"/>
        <v>4.089809680854307</v>
      </c>
      <c r="BK39" s="422">
        <f t="shared" si="148"/>
        <v>13599690.195751978</v>
      </c>
      <c r="BL39" s="423">
        <f t="shared" si="149"/>
        <v>3835212.3871229002</v>
      </c>
      <c r="BM39" s="424">
        <f t="shared" si="150"/>
        <v>17434902.582874879</v>
      </c>
      <c r="BN39" s="413"/>
      <c r="BO39" s="406">
        <f>+'APR-JUN 2026'!BO39+'JAN-MAR 2026'!BO39+'OCT-DEC 2025'!BO39+'JUL-SEP 2025'!BO39</f>
        <v>1976068.6503152477</v>
      </c>
      <c r="BP39" s="483">
        <f t="shared" si="116"/>
        <v>13.571434018854076</v>
      </c>
      <c r="BQ39" s="407">
        <f>+'APR-JUN 2026'!BQ39+'JAN-MAR 2026'!BQ39+'OCT-DEC 2025'!BQ39+'JUL-SEP 2025'!BQ39</f>
        <v>716206.93276313669</v>
      </c>
      <c r="BR39" s="483">
        <f t="shared" si="117"/>
        <v>26.705206486563135</v>
      </c>
      <c r="BS39" s="407">
        <f t="shared" si="118"/>
        <v>2692275.5830783844</v>
      </c>
      <c r="BT39" s="516">
        <f t="shared" si="119"/>
        <v>15.614274016832834</v>
      </c>
      <c r="BU39" s="406">
        <f>+'APR-JUN 2026'!BU39+'JAN-MAR 2026'!BU39+'OCT-DEC 2025'!BU39+'JUL-SEP 2025'!BU39</f>
        <v>1033260.0000588909</v>
      </c>
      <c r="BV39" s="483">
        <f t="shared" si="120"/>
        <v>3.3992393938141214</v>
      </c>
      <c r="BW39" s="407">
        <f>+'APR-JUN 2026'!BW39+'JAN-MAR 2026'!BW39+'OCT-DEC 2025'!BW39+'JUL-SEP 2025'!BW39</f>
        <v>841636.80784896004</v>
      </c>
      <c r="BX39" s="483">
        <f t="shared" si="121"/>
        <v>4.1283824073114692</v>
      </c>
      <c r="BY39" s="407">
        <f t="shared" si="122"/>
        <v>1874896.8079078509</v>
      </c>
      <c r="BZ39" s="516">
        <f t="shared" si="123"/>
        <v>3.691948171859015</v>
      </c>
      <c r="CA39" s="422">
        <f t="shared" si="151"/>
        <v>3009328.6503741387</v>
      </c>
      <c r="CB39" s="423">
        <f t="shared" si="152"/>
        <v>1557843.7406120966</v>
      </c>
      <c r="CC39" s="424">
        <f t="shared" si="153"/>
        <v>4567172.3909862358</v>
      </c>
      <c r="CE39" s="454">
        <v>15</v>
      </c>
      <c r="CF39" s="450" t="s">
        <v>25</v>
      </c>
      <c r="CG39" s="418">
        <f t="shared" si="124"/>
        <v>26444425.314073764</v>
      </c>
      <c r="CH39" s="489">
        <f t="shared" si="125"/>
        <v>44.128435554069576</v>
      </c>
      <c r="CI39" s="419">
        <f t="shared" si="126"/>
        <v>5494261.9583690846</v>
      </c>
      <c r="CJ39" s="489">
        <f t="shared" si="127"/>
        <v>27.86609306603712</v>
      </c>
      <c r="CK39" s="419">
        <f t="shared" si="128"/>
        <v>31938687.272442847</v>
      </c>
      <c r="CL39" s="619">
        <f t="shared" si="129"/>
        <v>40.102466732598025</v>
      </c>
      <c r="CM39" s="418">
        <f t="shared" si="130"/>
        <v>9316729.4869845677</v>
      </c>
      <c r="CN39" s="489">
        <f t="shared" si="131"/>
        <v>3.5403081785149197</v>
      </c>
      <c r="CO39" s="419">
        <f t="shared" si="132"/>
        <v>6349153.3729636651</v>
      </c>
      <c r="CP39" s="489">
        <f t="shared" si="133"/>
        <v>4.3653756092938858</v>
      </c>
      <c r="CQ39" s="419">
        <f t="shared" si="134"/>
        <v>15665882.859948233</v>
      </c>
      <c r="CR39" s="489">
        <f t="shared" si="135"/>
        <v>3.8339919628854844</v>
      </c>
      <c r="CT39" s="454">
        <v>15</v>
      </c>
      <c r="CU39" s="450" t="s">
        <v>25</v>
      </c>
      <c r="CV39" s="418">
        <f t="shared" si="136"/>
        <v>31938687.272442847</v>
      </c>
      <c r="CW39" s="419">
        <f t="shared" si="137"/>
        <v>15665882.859948233</v>
      </c>
      <c r="CX39" s="421">
        <f t="shared" si="138"/>
        <v>47604570.13239108</v>
      </c>
      <c r="CZ39" s="642"/>
    </row>
    <row r="40" spans="1:104" s="417" customFormat="1" ht="15.6" customHeight="1" x14ac:dyDescent="0.3">
      <c r="A40" s="449">
        <v>16</v>
      </c>
      <c r="B40" s="450" t="s">
        <v>26</v>
      </c>
      <c r="C40" s="406">
        <f>+'APR-JUN 2026'!C40+'JAN-MAR 2026'!C40+'OCT-DEC 2025'!C40+'JUL-SEP 2025'!C40</f>
        <v>218308.91999999998</v>
      </c>
      <c r="D40" s="483">
        <f t="shared" si="84"/>
        <v>1.9140335095610088</v>
      </c>
      <c r="E40" s="407">
        <f>+'APR-JUN 2026'!E40+'JAN-MAR 2026'!E40+'OCT-DEC 2025'!E40+'JUL-SEP 2025'!E40</f>
        <v>0</v>
      </c>
      <c r="F40" s="483">
        <f t="shared" si="85"/>
        <v>0</v>
      </c>
      <c r="G40" s="407">
        <f t="shared" si="86"/>
        <v>218308.91999999998</v>
      </c>
      <c r="H40" s="543">
        <f t="shared" si="87"/>
        <v>1.5471380886573827</v>
      </c>
      <c r="I40" s="406">
        <f>+'APR-JUN 2026'!I40+'JAN-MAR 2026'!I40+'OCT-DEC 2025'!I40+'JUL-SEP 2025'!I40</f>
        <v>1340610.94</v>
      </c>
      <c r="J40" s="483">
        <f t="shared" si="88"/>
        <v>3.9458515034495747</v>
      </c>
      <c r="K40" s="407">
        <f>+'APR-JUN 2026'!K40+'JAN-MAR 2026'!K40+'OCT-DEC 2025'!K40+'JUL-SEP 2025'!K40</f>
        <v>0</v>
      </c>
      <c r="L40" s="483">
        <f t="shared" si="89"/>
        <v>0</v>
      </c>
      <c r="M40" s="407">
        <f t="shared" si="90"/>
        <v>1340610.94</v>
      </c>
      <c r="N40" s="516">
        <f t="shared" si="91"/>
        <v>2.1960344259905087</v>
      </c>
      <c r="O40" s="585">
        <f t="shared" si="139"/>
        <v>1558919.8599999999</v>
      </c>
      <c r="P40" s="423">
        <f t="shared" si="140"/>
        <v>0</v>
      </c>
      <c r="Q40" s="424">
        <f t="shared" si="141"/>
        <v>1558919.8599999999</v>
      </c>
      <c r="R40" s="413"/>
      <c r="S40" s="406">
        <f>+'APR-JUN 2026'!S40+'JAN-MAR 2026'!S40+'OCT-DEC 2025'!S40+'JUL-SEP 2025'!S40</f>
        <v>429317.29354068817</v>
      </c>
      <c r="T40" s="483">
        <f t="shared" si="92"/>
        <v>3.1961324375442079</v>
      </c>
      <c r="U40" s="407">
        <f>+'APR-JUN 2026'!U40+'JAN-MAR 2026'!U40+'OCT-DEC 2025'!U40+'JUL-SEP 2025'!U40</f>
        <v>460.47477954973067</v>
      </c>
      <c r="V40" s="483">
        <f t="shared" si="93"/>
        <v>7.7289398695782113E-3</v>
      </c>
      <c r="W40" s="407">
        <f t="shared" si="94"/>
        <v>429777.76832023793</v>
      </c>
      <c r="X40" s="516">
        <f t="shared" si="95"/>
        <v>2.2164689808265923</v>
      </c>
      <c r="Y40" s="406">
        <f>+'APR-JUN 2026'!Y40+'JAN-MAR 2026'!Y40+'OCT-DEC 2025'!Y40+'JUL-SEP 2025'!Y40</f>
        <v>2692882.0242563155</v>
      </c>
      <c r="Z40" s="483">
        <f t="shared" si="96"/>
        <v>3.011562563123479</v>
      </c>
      <c r="AA40" s="407">
        <f>+'APR-JUN 2026'!AA40+'JAN-MAR 2026'!AA40+'OCT-DEC 2025'!AA40+'JUL-SEP 2025'!AA40</f>
        <v>48.633026272491321</v>
      </c>
      <c r="AB40" s="483">
        <f t="shared" si="97"/>
        <v>1.1743165041807538E-4</v>
      </c>
      <c r="AC40" s="407">
        <f t="shared" si="98"/>
        <v>2692930.6572825881</v>
      </c>
      <c r="AD40" s="516">
        <f t="shared" si="99"/>
        <v>2.0583119246687263</v>
      </c>
      <c r="AE40" s="585">
        <f t="shared" si="142"/>
        <v>3122199.3177970038</v>
      </c>
      <c r="AF40" s="423">
        <f t="shared" si="143"/>
        <v>509.10780582222196</v>
      </c>
      <c r="AG40" s="424">
        <f t="shared" si="144"/>
        <v>3122708.4256028258</v>
      </c>
      <c r="AH40" s="413"/>
      <c r="AI40" s="406">
        <f>+'APR-JUN 2026'!AI40+'JAN-MAR 2026'!AI40+'OCT-DEC 2025'!AI40+'JUL-SEP 2025'!AI40</f>
        <v>148891.07977360464</v>
      </c>
      <c r="AJ40" s="483">
        <f t="shared" si="100"/>
        <v>3.9918249758332567</v>
      </c>
      <c r="AK40" s="407">
        <f>+'APR-JUN 2026'!AK40+'JAN-MAR 2026'!AK40+'OCT-DEC 2025'!AK40+'JUL-SEP 2025'!AK40</f>
        <v>27288.946214355219</v>
      </c>
      <c r="AL40" s="483">
        <f t="shared" si="101"/>
        <v>1.1369446802081169</v>
      </c>
      <c r="AM40" s="407">
        <f t="shared" si="102"/>
        <v>176180.02598795985</v>
      </c>
      <c r="AN40" s="516">
        <f t="shared" si="103"/>
        <v>2.8740155297296921</v>
      </c>
      <c r="AO40" s="406">
        <f>+'APR-JUN 2026'!AO40+'JAN-MAR 2026'!AO40+'OCT-DEC 2025'!AO40+'JUL-SEP 2025'!AO40</f>
        <v>735113.62523645104</v>
      </c>
      <c r="AP40" s="483">
        <f t="shared" si="104"/>
        <v>5.1645996841049833</v>
      </c>
      <c r="AQ40" s="407">
        <f>+'APR-JUN 2026'!AQ40+'JAN-MAR 2026'!AQ40+'OCT-DEC 2025'!AQ40+'JUL-SEP 2025'!AQ40</f>
        <v>5472.3503666644447</v>
      </c>
      <c r="AR40" s="483">
        <f t="shared" si="105"/>
        <v>4.3799476286122609E-2</v>
      </c>
      <c r="AS40" s="407">
        <f t="shared" si="106"/>
        <v>740585.97560311551</v>
      </c>
      <c r="AT40" s="516">
        <f t="shared" si="107"/>
        <v>2.7708452457857193</v>
      </c>
      <c r="AU40" s="422">
        <f t="shared" si="145"/>
        <v>884004.70501005568</v>
      </c>
      <c r="AV40" s="423">
        <f t="shared" si="146"/>
        <v>32761.296581019662</v>
      </c>
      <c r="AW40" s="424">
        <f t="shared" si="147"/>
        <v>916766.00159107533</v>
      </c>
      <c r="AX40" s="413"/>
      <c r="AY40" s="406">
        <f>+'APR-JUN 2026'!AY40+'JAN-MAR 2026'!AY40+'OCT-DEC 2025'!AY40+'JUL-SEP 2025'!AY40</f>
        <v>386012.15650766174</v>
      </c>
      <c r="AZ40" s="483">
        <f t="shared" si="108"/>
        <v>2.2980274792021578</v>
      </c>
      <c r="BA40" s="407">
        <f>+'APR-JUN 2026'!BA40+'JAN-MAR 2026'!BA40+'OCT-DEC 2025'!BA40+'JUL-SEP 2025'!BA40</f>
        <v>0</v>
      </c>
      <c r="BB40" s="483">
        <f t="shared" si="109"/>
        <v>0</v>
      </c>
      <c r="BC40" s="407">
        <f t="shared" si="110"/>
        <v>386012.15650766174</v>
      </c>
      <c r="BD40" s="486">
        <f t="shared" si="111"/>
        <v>1.6953036145179374</v>
      </c>
      <c r="BE40" s="406">
        <f>+'APR-JUN 2026'!BE40+'JAN-MAR 2026'!BE40+'OCT-DEC 2025'!BE40+'JUL-SEP 2025'!BE40</f>
        <v>2692638.8963683872</v>
      </c>
      <c r="BF40" s="483">
        <f t="shared" si="112"/>
        <v>2.8302531943904921</v>
      </c>
      <c r="BG40" s="407">
        <f>+'APR-JUN 2026'!BG40+'JAN-MAR 2026'!BG40+'OCT-DEC 2025'!BG40+'JUL-SEP 2025'!BG40</f>
        <v>28.576105391073355</v>
      </c>
      <c r="BH40" s="483">
        <f t="shared" si="113"/>
        <v>6.4832000803983797E-5</v>
      </c>
      <c r="BI40" s="407">
        <f t="shared" si="114"/>
        <v>2692667.4724737783</v>
      </c>
      <c r="BJ40" s="516">
        <f t="shared" si="115"/>
        <v>1.9341805169373236</v>
      </c>
      <c r="BK40" s="422">
        <f t="shared" si="148"/>
        <v>3078651.0528760487</v>
      </c>
      <c r="BL40" s="423">
        <f t="shared" si="149"/>
        <v>28.576105391073355</v>
      </c>
      <c r="BM40" s="424">
        <f t="shared" si="150"/>
        <v>3078679.6289814399</v>
      </c>
      <c r="BN40" s="413"/>
      <c r="BO40" s="406">
        <f>+'APR-JUN 2026'!BO40+'JAN-MAR 2026'!BO40+'OCT-DEC 2025'!BO40+'JUL-SEP 2025'!BO40</f>
        <v>221491.93815579929</v>
      </c>
      <c r="BP40" s="483">
        <f t="shared" si="116"/>
        <v>1.5211836005343173</v>
      </c>
      <c r="BQ40" s="407">
        <f>+'APR-JUN 2026'!BQ40+'JAN-MAR 2026'!BQ40+'OCT-DEC 2025'!BQ40+'JUL-SEP 2025'!BQ40</f>
        <v>0</v>
      </c>
      <c r="BR40" s="483">
        <f t="shared" si="117"/>
        <v>0</v>
      </c>
      <c r="BS40" s="407">
        <f t="shared" si="118"/>
        <v>221491.93815579929</v>
      </c>
      <c r="BT40" s="516">
        <f t="shared" si="119"/>
        <v>1.2845771943337314</v>
      </c>
      <c r="BU40" s="406">
        <f>+'APR-JUN 2026'!BU40+'JAN-MAR 2026'!BU40+'OCT-DEC 2025'!BU40+'JUL-SEP 2025'!BU40</f>
        <v>1209372.5820440573</v>
      </c>
      <c r="BV40" s="483">
        <f t="shared" si="120"/>
        <v>3.9786180849433403</v>
      </c>
      <c r="BW40" s="407">
        <f>+'APR-JUN 2026'!BW40+'JAN-MAR 2026'!BW40+'OCT-DEC 2025'!BW40+'JUL-SEP 2025'!BW40</f>
        <v>11.039840483929163</v>
      </c>
      <c r="BX40" s="483">
        <f t="shared" si="121"/>
        <v>5.4152435834956117E-5</v>
      </c>
      <c r="BY40" s="407">
        <f t="shared" si="122"/>
        <v>1209383.6218845414</v>
      </c>
      <c r="BZ40" s="516">
        <f t="shared" si="123"/>
        <v>2.3814546128942555</v>
      </c>
      <c r="CA40" s="422">
        <f t="shared" si="151"/>
        <v>1430864.5201998567</v>
      </c>
      <c r="CB40" s="423">
        <f t="shared" si="152"/>
        <v>11.039840483929163</v>
      </c>
      <c r="CC40" s="424">
        <f t="shared" si="153"/>
        <v>1430875.5600403408</v>
      </c>
      <c r="CE40" s="454">
        <v>16</v>
      </c>
      <c r="CF40" s="450" t="s">
        <v>26</v>
      </c>
      <c r="CG40" s="418">
        <f t="shared" si="124"/>
        <v>1404021.3879777538</v>
      </c>
      <c r="CH40" s="489">
        <f t="shared" si="125"/>
        <v>2.3429235689587049</v>
      </c>
      <c r="CI40" s="419">
        <f t="shared" si="126"/>
        <v>27749.420993904951</v>
      </c>
      <c r="CJ40" s="489">
        <f t="shared" si="127"/>
        <v>0.1407410046706867</v>
      </c>
      <c r="CK40" s="419">
        <f t="shared" si="128"/>
        <v>1431770.8089716588</v>
      </c>
      <c r="CL40" s="619">
        <f t="shared" si="129"/>
        <v>1.7977426794566971</v>
      </c>
      <c r="CM40" s="418">
        <f t="shared" si="130"/>
        <v>8670618.06790521</v>
      </c>
      <c r="CN40" s="489">
        <f t="shared" si="131"/>
        <v>3.2947892392354157</v>
      </c>
      <c r="CO40" s="419">
        <f t="shared" si="132"/>
        <v>5560.5993388119387</v>
      </c>
      <c r="CP40" s="489">
        <f t="shared" si="133"/>
        <v>3.8232033943408506E-3</v>
      </c>
      <c r="CQ40" s="419">
        <f t="shared" si="134"/>
        <v>8676178.6672440227</v>
      </c>
      <c r="CR40" s="489">
        <f t="shared" si="135"/>
        <v>2.1233657608800729</v>
      </c>
      <c r="CT40" s="454">
        <v>16</v>
      </c>
      <c r="CU40" s="450" t="s">
        <v>26</v>
      </c>
      <c r="CV40" s="418">
        <f t="shared" si="136"/>
        <v>1431770.8089716588</v>
      </c>
      <c r="CW40" s="419">
        <f t="shared" si="137"/>
        <v>8676178.6672440227</v>
      </c>
      <c r="CX40" s="421">
        <f t="shared" si="138"/>
        <v>10107949.476215681</v>
      </c>
      <c r="CZ40" s="642"/>
    </row>
    <row r="41" spans="1:104" s="417" customFormat="1" ht="15.6" customHeight="1" x14ac:dyDescent="0.3">
      <c r="A41" s="449">
        <v>17</v>
      </c>
      <c r="B41" s="450" t="s">
        <v>27</v>
      </c>
      <c r="C41" s="406">
        <f>+'APR-JUN 2026'!C41+'JAN-MAR 2026'!C41+'OCT-DEC 2025'!C41+'JUL-SEP 2025'!C41</f>
        <v>316269.92000000004</v>
      </c>
      <c r="D41" s="483">
        <f t="shared" si="84"/>
        <v>2.7729110883154919</v>
      </c>
      <c r="E41" s="407">
        <f>+'APR-JUN 2026'!E41+'JAN-MAR 2026'!E41+'OCT-DEC 2025'!E41+'JUL-SEP 2025'!E41</f>
        <v>232961.49</v>
      </c>
      <c r="F41" s="483">
        <f t="shared" si="85"/>
        <v>8.6128915261756873</v>
      </c>
      <c r="G41" s="407">
        <f t="shared" si="86"/>
        <v>549231.41</v>
      </c>
      <c r="H41" s="543">
        <f t="shared" si="87"/>
        <v>3.8923596612451723</v>
      </c>
      <c r="I41" s="406">
        <f>+'APR-JUN 2026'!I41+'JAN-MAR 2026'!I41+'OCT-DEC 2025'!I41+'JUL-SEP 2025'!I41</f>
        <v>1272813.46</v>
      </c>
      <c r="J41" s="483">
        <f t="shared" si="88"/>
        <v>3.7463015964585931</v>
      </c>
      <c r="K41" s="407">
        <f>+'APR-JUN 2026'!K41+'JAN-MAR 2026'!K41+'OCT-DEC 2025'!K41+'JUL-SEP 2025'!K41</f>
        <v>1060662.24</v>
      </c>
      <c r="L41" s="483">
        <f t="shared" si="89"/>
        <v>3.9179742683318741</v>
      </c>
      <c r="M41" s="407">
        <f t="shared" si="90"/>
        <v>2333475.7000000002</v>
      </c>
      <c r="N41" s="516">
        <f t="shared" si="91"/>
        <v>3.8224311144382437</v>
      </c>
      <c r="O41" s="585">
        <f t="shared" si="139"/>
        <v>1589083.38</v>
      </c>
      <c r="P41" s="423">
        <f t="shared" si="140"/>
        <v>1293623.73</v>
      </c>
      <c r="Q41" s="424">
        <f t="shared" si="141"/>
        <v>2882707.11</v>
      </c>
      <c r="R41" s="413"/>
      <c r="S41" s="406">
        <f>+'APR-JUN 2026'!S41+'JAN-MAR 2026'!S41+'OCT-DEC 2025'!S41+'JUL-SEP 2025'!S41</f>
        <v>412764.8728586791</v>
      </c>
      <c r="T41" s="483">
        <f t="shared" si="92"/>
        <v>3.0729048633057316</v>
      </c>
      <c r="U41" s="407">
        <f>+'APR-JUN 2026'!U41+'JAN-MAR 2026'!U41+'OCT-DEC 2025'!U41+'JUL-SEP 2025'!U41</f>
        <v>304819.71639705903</v>
      </c>
      <c r="V41" s="483">
        <f t="shared" si="93"/>
        <v>5.1163133438023944</v>
      </c>
      <c r="W41" s="407">
        <f t="shared" si="94"/>
        <v>717584.58925573807</v>
      </c>
      <c r="X41" s="516">
        <f t="shared" si="95"/>
        <v>3.7007590909621255</v>
      </c>
      <c r="Y41" s="406">
        <f>+'APR-JUN 2026'!Y41+'JAN-MAR 2026'!Y41+'OCT-DEC 2025'!Y41+'JUL-SEP 2025'!Y41</f>
        <v>2532264.5494139534</v>
      </c>
      <c r="Z41" s="483">
        <f t="shared" si="96"/>
        <v>2.8319373252327589</v>
      </c>
      <c r="AA41" s="407">
        <f>+'APR-JUN 2026'!AA41+'JAN-MAR 2026'!AA41+'OCT-DEC 2025'!AA41+'JUL-SEP 2025'!AA41</f>
        <v>1190308.3893449372</v>
      </c>
      <c r="AB41" s="483">
        <f t="shared" si="97"/>
        <v>2.8741760359322286</v>
      </c>
      <c r="AC41" s="407">
        <f t="shared" si="98"/>
        <v>3722572.9387588906</v>
      </c>
      <c r="AD41" s="516">
        <f t="shared" si="99"/>
        <v>2.845307676072284</v>
      </c>
      <c r="AE41" s="585">
        <f t="shared" si="142"/>
        <v>2945029.4222726324</v>
      </c>
      <c r="AF41" s="423">
        <f t="shared" si="143"/>
        <v>1495128.1057419963</v>
      </c>
      <c r="AG41" s="424">
        <f t="shared" si="144"/>
        <v>4440157.5280146282</v>
      </c>
      <c r="AH41" s="413"/>
      <c r="AI41" s="406">
        <f>+'APR-JUN 2026'!AI41+'JAN-MAR 2026'!AI41+'OCT-DEC 2025'!AI41+'JUL-SEP 2025'!AI41</f>
        <v>102690.0089834094</v>
      </c>
      <c r="AJ41" s="483">
        <f t="shared" si="100"/>
        <v>2.7531571619456123</v>
      </c>
      <c r="AK41" s="407">
        <f>+'APR-JUN 2026'!AK41+'JAN-MAR 2026'!AK41+'OCT-DEC 2025'!AK41+'JUL-SEP 2025'!AK41</f>
        <v>132354.22197414833</v>
      </c>
      <c r="AL41" s="483">
        <f t="shared" si="101"/>
        <v>5.5142997239458511</v>
      </c>
      <c r="AM41" s="407">
        <f t="shared" si="102"/>
        <v>235044.23095755774</v>
      </c>
      <c r="AN41" s="516">
        <f t="shared" si="103"/>
        <v>3.8342642201197004</v>
      </c>
      <c r="AO41" s="406">
        <f>+'APR-JUN 2026'!AO41+'JAN-MAR 2026'!AO41+'OCT-DEC 2025'!AO41+'JUL-SEP 2025'!AO41</f>
        <v>503686.51768406574</v>
      </c>
      <c r="AP41" s="483">
        <f t="shared" si="104"/>
        <v>3.5386899940568211</v>
      </c>
      <c r="AQ41" s="407">
        <f>+'APR-JUN 2026'!AQ41+'JAN-MAR 2026'!AQ41+'OCT-DEC 2025'!AQ41+'JUL-SEP 2025'!AQ41</f>
        <v>298225.11558612861</v>
      </c>
      <c r="AR41" s="483">
        <f t="shared" si="105"/>
        <v>2.3869275544947506</v>
      </c>
      <c r="AS41" s="407">
        <f t="shared" si="106"/>
        <v>801911.63327019429</v>
      </c>
      <c r="AT41" s="516">
        <f t="shared" si="107"/>
        <v>3.0002904588862318</v>
      </c>
      <c r="AU41" s="422">
        <f t="shared" si="145"/>
        <v>606376.52666747512</v>
      </c>
      <c r="AV41" s="423">
        <f t="shared" si="146"/>
        <v>430579.33756027697</v>
      </c>
      <c r="AW41" s="424">
        <f t="shared" si="147"/>
        <v>1036955.8642277521</v>
      </c>
      <c r="AX41" s="413"/>
      <c r="AY41" s="406">
        <f>+'APR-JUN 2026'!AY41+'JAN-MAR 2026'!AY41+'OCT-DEC 2025'!AY41+'JUL-SEP 2025'!AY41</f>
        <v>134421.91731305345</v>
      </c>
      <c r="AZ41" s="483">
        <f t="shared" si="108"/>
        <v>0.80024749113388549</v>
      </c>
      <c r="BA41" s="407">
        <f>+'APR-JUN 2026'!BA41+'JAN-MAR 2026'!BA41+'OCT-DEC 2025'!BA41+'JUL-SEP 2025'!BA41</f>
        <v>69672.089510764461</v>
      </c>
      <c r="BB41" s="483">
        <f t="shared" si="109"/>
        <v>1.1666542608841628</v>
      </c>
      <c r="BC41" s="407">
        <f t="shared" si="110"/>
        <v>204094.00682381791</v>
      </c>
      <c r="BD41" s="486">
        <f t="shared" si="111"/>
        <v>0.89634821504125217</v>
      </c>
      <c r="BE41" s="406">
        <f>+'APR-JUN 2026'!BE41+'JAN-MAR 2026'!BE41+'OCT-DEC 2025'!BE41+'JUL-SEP 2025'!BE41</f>
        <v>513604.37255968148</v>
      </c>
      <c r="BF41" s="483">
        <f t="shared" si="112"/>
        <v>0.53985345678936059</v>
      </c>
      <c r="BG41" s="407">
        <f>+'APR-JUN 2026'!BG41+'JAN-MAR 2026'!BG41+'OCT-DEC 2025'!BG41+'JUL-SEP 2025'!BG41</f>
        <v>254108.58732394682</v>
      </c>
      <c r="BH41" s="483">
        <f t="shared" si="113"/>
        <v>0.57650851689648352</v>
      </c>
      <c r="BI41" s="407">
        <f t="shared" si="114"/>
        <v>767712.9598836283</v>
      </c>
      <c r="BJ41" s="516">
        <f t="shared" si="115"/>
        <v>0.55145890266316921</v>
      </c>
      <c r="BK41" s="422">
        <f t="shared" si="148"/>
        <v>648026.28987273492</v>
      </c>
      <c r="BL41" s="423">
        <f t="shared" si="149"/>
        <v>323780.67683471128</v>
      </c>
      <c r="BM41" s="424">
        <f t="shared" si="150"/>
        <v>971806.96670744615</v>
      </c>
      <c r="BN41" s="413"/>
      <c r="BO41" s="406">
        <f>+'APR-JUN 2026'!BO41+'JAN-MAR 2026'!BO41+'OCT-DEC 2025'!BO41+'JUL-SEP 2025'!BO41</f>
        <v>47745.834606830307</v>
      </c>
      <c r="BP41" s="483">
        <f t="shared" si="116"/>
        <v>0.32791342747041863</v>
      </c>
      <c r="BQ41" s="407">
        <f>+'APR-JUN 2026'!BQ41+'JAN-MAR 2026'!BQ41+'OCT-DEC 2025'!BQ41+'JUL-SEP 2025'!BQ41</f>
        <v>38877.712988291343</v>
      </c>
      <c r="BR41" s="483">
        <f t="shared" si="117"/>
        <v>1.4496332073638594</v>
      </c>
      <c r="BS41" s="407">
        <f t="shared" si="118"/>
        <v>86623.54759512165</v>
      </c>
      <c r="BT41" s="516">
        <f t="shared" si="119"/>
        <v>0.50238683475108836</v>
      </c>
      <c r="BU41" s="406">
        <f>+'APR-JUN 2026'!BU41+'JAN-MAR 2026'!BU41+'OCT-DEC 2025'!BU41+'JUL-SEP 2025'!BU41</f>
        <v>256653.29423934879</v>
      </c>
      <c r="BV41" s="483">
        <f t="shared" si="120"/>
        <v>0.84434313559107799</v>
      </c>
      <c r="BW41" s="407">
        <f>+'APR-JUN 2026'!BW41+'JAN-MAR 2026'!BW41+'OCT-DEC 2025'!BW41+'JUL-SEP 2025'!BW41</f>
        <v>176669.93004209443</v>
      </c>
      <c r="BX41" s="483">
        <f t="shared" si="121"/>
        <v>0.86659830497529966</v>
      </c>
      <c r="BY41" s="407">
        <f t="shared" si="122"/>
        <v>433323.22428144322</v>
      </c>
      <c r="BZ41" s="516">
        <f t="shared" si="123"/>
        <v>0.85327729982916312</v>
      </c>
      <c r="CA41" s="422">
        <f t="shared" si="151"/>
        <v>304399.12884617911</v>
      </c>
      <c r="CB41" s="423">
        <f t="shared" si="152"/>
        <v>215547.64303038578</v>
      </c>
      <c r="CC41" s="424">
        <f t="shared" si="153"/>
        <v>519946.77187656489</v>
      </c>
      <c r="CE41" s="454">
        <v>17</v>
      </c>
      <c r="CF41" s="450" t="s">
        <v>27</v>
      </c>
      <c r="CG41" s="418">
        <f t="shared" si="124"/>
        <v>1013892.5537619721</v>
      </c>
      <c r="CH41" s="489">
        <f t="shared" si="125"/>
        <v>1.6919063918407302</v>
      </c>
      <c r="CI41" s="419">
        <f t="shared" si="126"/>
        <v>778685.23087026319</v>
      </c>
      <c r="CJ41" s="489">
        <f t="shared" si="127"/>
        <v>3.9493776010309594</v>
      </c>
      <c r="CK41" s="419">
        <f t="shared" si="128"/>
        <v>1792577.7846322353</v>
      </c>
      <c r="CL41" s="619">
        <f t="shared" si="129"/>
        <v>2.2507747535332618</v>
      </c>
      <c r="CM41" s="418">
        <f t="shared" si="130"/>
        <v>5079022.1938970489</v>
      </c>
      <c r="CN41" s="489">
        <f t="shared" si="131"/>
        <v>1.9300017068255895</v>
      </c>
      <c r="CO41" s="419">
        <f t="shared" si="132"/>
        <v>2979974.2622971074</v>
      </c>
      <c r="CP41" s="489">
        <f t="shared" si="133"/>
        <v>2.0488884417802486</v>
      </c>
      <c r="CQ41" s="419">
        <f t="shared" si="134"/>
        <v>8058996.4561941568</v>
      </c>
      <c r="CR41" s="489">
        <f t="shared" si="135"/>
        <v>1.9723195888924896</v>
      </c>
      <c r="CT41" s="454">
        <v>17</v>
      </c>
      <c r="CU41" s="450" t="s">
        <v>27</v>
      </c>
      <c r="CV41" s="418">
        <f t="shared" si="136"/>
        <v>1792577.7846322353</v>
      </c>
      <c r="CW41" s="419">
        <f t="shared" si="137"/>
        <v>8058996.4561941568</v>
      </c>
      <c r="CX41" s="421">
        <f t="shared" si="138"/>
        <v>9851574.2408263925</v>
      </c>
      <c r="CZ41" s="642"/>
    </row>
    <row r="42" spans="1:104" s="417" customFormat="1" ht="15.6" customHeight="1" x14ac:dyDescent="0.3">
      <c r="A42" s="449">
        <v>18</v>
      </c>
      <c r="B42" s="450" t="s">
        <v>28</v>
      </c>
      <c r="C42" s="406">
        <f>+'APR-JUN 2026'!C42+'JAN-MAR 2026'!C42+'OCT-DEC 2025'!C42+'JUL-SEP 2025'!C42</f>
        <v>403534.74</v>
      </c>
      <c r="D42" s="483">
        <f t="shared" si="84"/>
        <v>3.5380094163444591</v>
      </c>
      <c r="E42" s="407">
        <f>+'APR-JUN 2026'!E42+'JAN-MAR 2026'!E42+'OCT-DEC 2025'!E42+'JUL-SEP 2025'!E42</f>
        <v>199799.62</v>
      </c>
      <c r="F42" s="483">
        <f t="shared" si="85"/>
        <v>7.3868537414965987</v>
      </c>
      <c r="G42" s="407">
        <f t="shared" si="86"/>
        <v>603334.36</v>
      </c>
      <c r="H42" s="543">
        <f t="shared" si="87"/>
        <v>4.2757829984763118</v>
      </c>
      <c r="I42" s="406">
        <f>+'APR-JUN 2026'!I42+'JAN-MAR 2026'!I42+'OCT-DEC 2025'!I42+'JUL-SEP 2025'!I42</f>
        <v>43978.82</v>
      </c>
      <c r="J42" s="483">
        <f t="shared" si="88"/>
        <v>0.12944388848336433</v>
      </c>
      <c r="K42" s="407">
        <f>+'APR-JUN 2026'!K42+'JAN-MAR 2026'!K42+'OCT-DEC 2025'!K42+'JUL-SEP 2025'!K42</f>
        <v>248738.16999999998</v>
      </c>
      <c r="L42" s="483">
        <f t="shared" si="89"/>
        <v>0.91881252377944489</v>
      </c>
      <c r="M42" s="407">
        <f t="shared" si="90"/>
        <v>292716.99</v>
      </c>
      <c r="N42" s="516">
        <f t="shared" si="91"/>
        <v>0.47949525692541306</v>
      </c>
      <c r="O42" s="585">
        <f t="shared" si="139"/>
        <v>447513.56</v>
      </c>
      <c r="P42" s="423">
        <f t="shared" si="140"/>
        <v>448537.79</v>
      </c>
      <c r="Q42" s="424">
        <f t="shared" si="141"/>
        <v>896051.35</v>
      </c>
      <c r="R42" s="413"/>
      <c r="S42" s="406">
        <f>+'APR-JUN 2026'!S42+'JAN-MAR 2026'!S42+'OCT-DEC 2025'!S42+'JUL-SEP 2025'!S42</f>
        <v>1381597.7282239108</v>
      </c>
      <c r="T42" s="483">
        <f t="shared" si="92"/>
        <v>10.285561241653843</v>
      </c>
      <c r="U42" s="407">
        <f>+'APR-JUN 2026'!U42+'JAN-MAR 2026'!U42+'OCT-DEC 2025'!U42+'JUL-SEP 2025'!U42</f>
        <v>454278.3723053789</v>
      </c>
      <c r="V42" s="483">
        <f t="shared" si="93"/>
        <v>7.6249349139846743</v>
      </c>
      <c r="W42" s="407">
        <f t="shared" si="94"/>
        <v>1835876.1005292898</v>
      </c>
      <c r="X42" s="516">
        <f t="shared" si="95"/>
        <v>9.4680617040014532</v>
      </c>
      <c r="Y42" s="406">
        <f>+'APR-JUN 2026'!Y42+'JAN-MAR 2026'!Y42+'OCT-DEC 2025'!Y42+'JUL-SEP 2025'!Y42</f>
        <v>78018.449317059814</v>
      </c>
      <c r="Z42" s="483">
        <f t="shared" si="96"/>
        <v>8.7251293996472537E-2</v>
      </c>
      <c r="AA42" s="407">
        <f>+'APR-JUN 2026'!AA42+'JAN-MAR 2026'!AA42+'OCT-DEC 2025'!AA42+'JUL-SEP 2025'!AA42</f>
        <v>241467.40645197983</v>
      </c>
      <c r="AB42" s="483">
        <f t="shared" si="97"/>
        <v>0.5830588436538936</v>
      </c>
      <c r="AC42" s="407">
        <f t="shared" si="98"/>
        <v>319485.85576903966</v>
      </c>
      <c r="AD42" s="516">
        <f t="shared" si="99"/>
        <v>0.24419549939543816</v>
      </c>
      <c r="AE42" s="585">
        <f t="shared" si="142"/>
        <v>1459616.1775409705</v>
      </c>
      <c r="AF42" s="423">
        <f t="shared" si="143"/>
        <v>695745.77875735867</v>
      </c>
      <c r="AG42" s="424">
        <f t="shared" si="144"/>
        <v>2155361.9562983289</v>
      </c>
      <c r="AH42" s="413"/>
      <c r="AI42" s="406">
        <f>+'APR-JUN 2026'!AI42+'JAN-MAR 2026'!AI42+'OCT-DEC 2025'!AI42+'JUL-SEP 2025'!AI42</f>
        <v>861043.98708185973</v>
      </c>
      <c r="AJ42" s="483">
        <f t="shared" si="100"/>
        <v>23.084908096245467</v>
      </c>
      <c r="AK42" s="407">
        <f>+'APR-JUN 2026'!AK42+'JAN-MAR 2026'!AK42+'OCT-DEC 2025'!AK42+'JUL-SEP 2025'!AK42</f>
        <v>180572.66944923342</v>
      </c>
      <c r="AL42" s="483">
        <f t="shared" si="101"/>
        <v>7.5232342908604872</v>
      </c>
      <c r="AM42" s="407">
        <f t="shared" si="102"/>
        <v>1041616.6565310932</v>
      </c>
      <c r="AN42" s="516">
        <f t="shared" si="103"/>
        <v>16.991837923216476</v>
      </c>
      <c r="AO42" s="406">
        <f>+'APR-JUN 2026'!AO42+'JAN-MAR 2026'!AO42+'OCT-DEC 2025'!AO42+'JUL-SEP 2025'!AO42</f>
        <v>630316.12612055801</v>
      </c>
      <c r="AP42" s="483">
        <f t="shared" si="104"/>
        <v>4.428336455879764</v>
      </c>
      <c r="AQ42" s="407">
        <f>+'APR-JUN 2026'!AQ42+'JAN-MAR 2026'!AQ42+'OCT-DEC 2025'!AQ42+'JUL-SEP 2025'!AQ42</f>
        <v>124631.86099419079</v>
      </c>
      <c r="AR42" s="483">
        <f t="shared" si="105"/>
        <v>0.99752572009341045</v>
      </c>
      <c r="AS42" s="407">
        <f t="shared" si="106"/>
        <v>754947.9871147488</v>
      </c>
      <c r="AT42" s="516">
        <f t="shared" si="107"/>
        <v>2.8245796029405668</v>
      </c>
      <c r="AU42" s="422">
        <f t="shared" si="145"/>
        <v>1491360.1132024177</v>
      </c>
      <c r="AV42" s="423">
        <f t="shared" si="146"/>
        <v>305204.53044342424</v>
      </c>
      <c r="AW42" s="424">
        <f t="shared" si="147"/>
        <v>1796564.6436458421</v>
      </c>
      <c r="AX42" s="413"/>
      <c r="AY42" s="406">
        <f>+'APR-JUN 2026'!AY42+'JAN-MAR 2026'!AY42+'OCT-DEC 2025'!AY42+'JUL-SEP 2025'!AY42</f>
        <v>1013732.8235131103</v>
      </c>
      <c r="AZ42" s="483">
        <f t="shared" si="108"/>
        <v>6.035006529531616</v>
      </c>
      <c r="BA42" s="407">
        <f>+'APR-JUN 2026'!BA42+'JAN-MAR 2026'!BA42+'OCT-DEC 2025'!BA42+'JUL-SEP 2025'!BA42</f>
        <v>414000.92065168772</v>
      </c>
      <c r="BB42" s="483">
        <f t="shared" si="109"/>
        <v>6.9324164307377902</v>
      </c>
      <c r="BC42" s="407">
        <f t="shared" si="110"/>
        <v>1427733.7441647979</v>
      </c>
      <c r="BD42" s="486">
        <f t="shared" si="111"/>
        <v>6.2703781117933985</v>
      </c>
      <c r="BE42" s="406">
        <f>+'APR-JUN 2026'!BE42+'JAN-MAR 2026'!BE42+'OCT-DEC 2025'!BE42+'JUL-SEP 2025'!BE42</f>
        <v>134278.50479931425</v>
      </c>
      <c r="BF42" s="483">
        <f t="shared" si="112"/>
        <v>0.14114115623108922</v>
      </c>
      <c r="BG42" s="407">
        <f>+'APR-JUN 2026'!BG42+'JAN-MAR 2026'!BG42+'OCT-DEC 2025'!BG42+'JUL-SEP 2025'!BG42</f>
        <v>389362.79492339946</v>
      </c>
      <c r="BH42" s="483">
        <f t="shared" si="113"/>
        <v>0.88336631909961771</v>
      </c>
      <c r="BI42" s="407">
        <f t="shared" si="114"/>
        <v>523641.29972271371</v>
      </c>
      <c r="BJ42" s="516">
        <f t="shared" si="115"/>
        <v>0.37613883264127168</v>
      </c>
      <c r="BK42" s="422">
        <f t="shared" si="148"/>
        <v>1148011.3283124245</v>
      </c>
      <c r="BL42" s="423">
        <f t="shared" si="149"/>
        <v>803363.71557508712</v>
      </c>
      <c r="BM42" s="424">
        <f t="shared" si="150"/>
        <v>1951375.0438875116</v>
      </c>
      <c r="BN42" s="413"/>
      <c r="BO42" s="406">
        <f>+'APR-JUN 2026'!BO42+'JAN-MAR 2026'!BO42+'OCT-DEC 2025'!BO42+'JUL-SEP 2025'!BO42</f>
        <v>630877.98517024959</v>
      </c>
      <c r="BP42" s="483">
        <f t="shared" si="116"/>
        <v>4.3328044034906057</v>
      </c>
      <c r="BQ42" s="407">
        <f>+'APR-JUN 2026'!BQ42+'JAN-MAR 2026'!BQ42+'OCT-DEC 2025'!BQ42+'JUL-SEP 2025'!BQ42</f>
        <v>1958024.0235562092</v>
      </c>
      <c r="BR42" s="483">
        <f t="shared" si="117"/>
        <v>73.008837896871967</v>
      </c>
      <c r="BS42" s="407">
        <f t="shared" si="118"/>
        <v>2588902.008726459</v>
      </c>
      <c r="BT42" s="516">
        <f t="shared" si="119"/>
        <v>15.014742777841015</v>
      </c>
      <c r="BU42" s="406">
        <f>+'APR-JUN 2026'!BU42+'JAN-MAR 2026'!BU42+'OCT-DEC 2025'!BU42+'JUL-SEP 2025'!BU42</f>
        <v>144404.32470443155</v>
      </c>
      <c r="BV42" s="483">
        <f t="shared" si="120"/>
        <v>0.47506423276276299</v>
      </c>
      <c r="BW42" s="407">
        <f>+'APR-JUN 2026'!BW42+'JAN-MAR 2026'!BW42+'OCT-DEC 2025'!BW42+'JUL-SEP 2025'!BW42</f>
        <v>210056.64793305082</v>
      </c>
      <c r="BX42" s="483">
        <f t="shared" si="121"/>
        <v>1.0303662598621193</v>
      </c>
      <c r="BY42" s="407">
        <f t="shared" si="122"/>
        <v>354460.97263748234</v>
      </c>
      <c r="BZ42" s="516">
        <f t="shared" si="123"/>
        <v>0.69798590215992296</v>
      </c>
      <c r="CA42" s="422">
        <f t="shared" si="151"/>
        <v>775282.30987468117</v>
      </c>
      <c r="CB42" s="423">
        <f t="shared" si="152"/>
        <v>2168080.6714892602</v>
      </c>
      <c r="CC42" s="424">
        <f t="shared" si="153"/>
        <v>2943362.9813639414</v>
      </c>
      <c r="CE42" s="454">
        <v>18</v>
      </c>
      <c r="CF42" s="450" t="s">
        <v>28</v>
      </c>
      <c r="CG42" s="418">
        <f t="shared" si="124"/>
        <v>4290787.26398913</v>
      </c>
      <c r="CH42" s="489">
        <f t="shared" si="125"/>
        <v>7.1601377986609815</v>
      </c>
      <c r="CI42" s="419">
        <f t="shared" si="126"/>
        <v>3206675.6059625093</v>
      </c>
      <c r="CJ42" s="489">
        <f t="shared" si="127"/>
        <v>16.263789667369103</v>
      </c>
      <c r="CK42" s="419">
        <f t="shared" si="128"/>
        <v>7497462.8699516393</v>
      </c>
      <c r="CL42" s="619">
        <f t="shared" si="129"/>
        <v>9.413873299061482</v>
      </c>
      <c r="CM42" s="418">
        <f t="shared" si="130"/>
        <v>1030996.2249413637</v>
      </c>
      <c r="CN42" s="489">
        <f t="shared" si="131"/>
        <v>0.39177314016436932</v>
      </c>
      <c r="CO42" s="419">
        <f t="shared" si="132"/>
        <v>1214256.8803026208</v>
      </c>
      <c r="CP42" s="489">
        <f t="shared" si="133"/>
        <v>0.83486522648232786</v>
      </c>
      <c r="CQ42" s="419">
        <f t="shared" si="134"/>
        <v>2245253.1052439846</v>
      </c>
      <c r="CR42" s="489">
        <f t="shared" si="135"/>
        <v>0.54949232271851411</v>
      </c>
      <c r="CT42" s="454">
        <v>18</v>
      </c>
      <c r="CU42" s="450" t="s">
        <v>28</v>
      </c>
      <c r="CV42" s="418">
        <f t="shared" si="136"/>
        <v>7497462.8699516393</v>
      </c>
      <c r="CW42" s="419">
        <f t="shared" si="137"/>
        <v>2245253.1052439846</v>
      </c>
      <c r="CX42" s="421">
        <f t="shared" si="138"/>
        <v>9742715.9751956239</v>
      </c>
      <c r="CZ42" s="642"/>
    </row>
    <row r="43" spans="1:104" s="417" customFormat="1" ht="15.6" customHeight="1" x14ac:dyDescent="0.3">
      <c r="A43" s="449">
        <v>19</v>
      </c>
      <c r="B43" s="450" t="s">
        <v>29</v>
      </c>
      <c r="C43" s="406">
        <f>+'APR-JUN 2026'!C43+'JAN-MAR 2026'!C43+'OCT-DEC 2025'!C43+'JUL-SEP 2025'!C43</f>
        <v>565132.76</v>
      </c>
      <c r="D43" s="483">
        <f t="shared" si="84"/>
        <v>4.9548274985314364</v>
      </c>
      <c r="E43" s="407">
        <f>+'APR-JUN 2026'!E43+'JAN-MAR 2026'!E43+'OCT-DEC 2025'!E43+'JUL-SEP 2025'!E43</f>
        <v>125520.94</v>
      </c>
      <c r="F43" s="483">
        <f t="shared" si="85"/>
        <v>4.6406736172729959</v>
      </c>
      <c r="G43" s="407">
        <f t="shared" si="86"/>
        <v>690653.7</v>
      </c>
      <c r="H43" s="543">
        <f t="shared" si="87"/>
        <v>4.8946082704369083</v>
      </c>
      <c r="I43" s="406">
        <f>+'APR-JUN 2026'!I43+'JAN-MAR 2026'!I43+'OCT-DEC 2025'!I43+'JUL-SEP 2025'!I43</f>
        <v>37618</v>
      </c>
      <c r="J43" s="483">
        <f t="shared" si="88"/>
        <v>0.11072193835503544</v>
      </c>
      <c r="K43" s="407">
        <f>+'APR-JUN 2026'!K43+'JAN-MAR 2026'!K43+'OCT-DEC 2025'!K43+'JUL-SEP 2025'!K43</f>
        <v>92708.44</v>
      </c>
      <c r="L43" s="483">
        <f t="shared" si="89"/>
        <v>0.34245518382665291</v>
      </c>
      <c r="M43" s="407">
        <f t="shared" si="90"/>
        <v>130326.44</v>
      </c>
      <c r="N43" s="516">
        <f t="shared" si="91"/>
        <v>0.21348576258581517</v>
      </c>
      <c r="O43" s="585">
        <f t="shared" si="139"/>
        <v>602750.76</v>
      </c>
      <c r="P43" s="423">
        <f t="shared" si="140"/>
        <v>218229.38</v>
      </c>
      <c r="Q43" s="424">
        <f t="shared" si="141"/>
        <v>820980.14</v>
      </c>
      <c r="R43" s="413"/>
      <c r="S43" s="406">
        <f>+'APR-JUN 2026'!S43+'JAN-MAR 2026'!S43+'OCT-DEC 2025'!S43+'JUL-SEP 2025'!S43</f>
        <v>1350112.3344144577</v>
      </c>
      <c r="T43" s="483">
        <f t="shared" si="92"/>
        <v>10.0511623716868</v>
      </c>
      <c r="U43" s="407">
        <f>+'APR-JUN 2026'!U43+'JAN-MAR 2026'!U43+'OCT-DEC 2025'!U43+'JUL-SEP 2025'!U43</f>
        <v>334300.42849472893</v>
      </c>
      <c r="V43" s="483">
        <f t="shared" si="93"/>
        <v>5.6111388179316011</v>
      </c>
      <c r="W43" s="407">
        <f t="shared" si="94"/>
        <v>1684412.7629091865</v>
      </c>
      <c r="X43" s="516">
        <f t="shared" si="95"/>
        <v>8.6869282571050661</v>
      </c>
      <c r="Y43" s="406">
        <f>+'APR-JUN 2026'!Y43+'JAN-MAR 2026'!Y43+'OCT-DEC 2025'!Y43+'JUL-SEP 2025'!Y43</f>
        <v>50365.000624787433</v>
      </c>
      <c r="Z43" s="483">
        <f t="shared" si="96"/>
        <v>5.6325286071597848E-2</v>
      </c>
      <c r="AA43" s="407">
        <f>+'APR-JUN 2026'!AA43+'JAN-MAR 2026'!AA43+'OCT-DEC 2025'!AA43+'JUL-SEP 2025'!AA43</f>
        <v>20500.11745455569</v>
      </c>
      <c r="AB43" s="483">
        <f t="shared" si="97"/>
        <v>4.9500572161896586E-2</v>
      </c>
      <c r="AC43" s="407">
        <f t="shared" si="98"/>
        <v>70865.118079343127</v>
      </c>
      <c r="AD43" s="516">
        <f t="shared" si="99"/>
        <v>5.4164973461647857E-2</v>
      </c>
      <c r="AE43" s="585">
        <f t="shared" si="142"/>
        <v>1400477.3350392452</v>
      </c>
      <c r="AF43" s="423">
        <f t="shared" si="143"/>
        <v>354800.54594928463</v>
      </c>
      <c r="AG43" s="424">
        <f t="shared" si="144"/>
        <v>1755277.8809885299</v>
      </c>
      <c r="AH43" s="413"/>
      <c r="AI43" s="406">
        <f>+'APR-JUN 2026'!AI43+'JAN-MAR 2026'!AI43+'OCT-DEC 2025'!AI43+'JUL-SEP 2025'!AI43</f>
        <v>31628.710097819079</v>
      </c>
      <c r="AJ43" s="483">
        <f t="shared" si="100"/>
        <v>0.84797742829081424</v>
      </c>
      <c r="AK43" s="407">
        <f>+'APR-JUN 2026'!AK43+'JAN-MAR 2026'!AK43+'OCT-DEC 2025'!AK43+'JUL-SEP 2025'!AK43</f>
        <v>64179.763395221009</v>
      </c>
      <c r="AL43" s="483">
        <f t="shared" si="101"/>
        <v>2.6739339803025168</v>
      </c>
      <c r="AM43" s="407">
        <f t="shared" si="102"/>
        <v>95808.473493040088</v>
      </c>
      <c r="AN43" s="516">
        <f t="shared" si="103"/>
        <v>1.5629186064344804</v>
      </c>
      <c r="AO43" s="406">
        <f>+'APR-JUN 2026'!AO43+'JAN-MAR 2026'!AO43+'OCT-DEC 2025'!AO43+'JUL-SEP 2025'!AO43</f>
        <v>0</v>
      </c>
      <c r="AP43" s="483">
        <f t="shared" si="104"/>
        <v>0</v>
      </c>
      <c r="AQ43" s="407">
        <f>+'APR-JUN 2026'!AQ43+'JAN-MAR 2026'!AQ43+'OCT-DEC 2025'!AQ43+'JUL-SEP 2025'!AQ43</f>
        <v>1769.6313872122964</v>
      </c>
      <c r="AR43" s="483">
        <f t="shared" si="105"/>
        <v>1.4163736381270331E-2</v>
      </c>
      <c r="AS43" s="407">
        <f t="shared" si="106"/>
        <v>1769.6313872122964</v>
      </c>
      <c r="AT43" s="516">
        <f t="shared" si="107"/>
        <v>6.620939198932559E-3</v>
      </c>
      <c r="AU43" s="422">
        <f t="shared" si="145"/>
        <v>31628.710097819079</v>
      </c>
      <c r="AV43" s="423">
        <f t="shared" si="146"/>
        <v>65949.394782433301</v>
      </c>
      <c r="AW43" s="424">
        <f t="shared" si="147"/>
        <v>97578.104880252387</v>
      </c>
      <c r="AX43" s="413"/>
      <c r="AY43" s="406">
        <f>+'APR-JUN 2026'!AY43+'JAN-MAR 2026'!AY43+'OCT-DEC 2025'!AY43+'JUL-SEP 2025'!AY43</f>
        <v>797720.23416502669</v>
      </c>
      <c r="AZ43" s="483">
        <f t="shared" si="108"/>
        <v>4.749029241493397</v>
      </c>
      <c r="BA43" s="407">
        <f>+'APR-JUN 2026'!BA43+'JAN-MAR 2026'!BA43+'OCT-DEC 2025'!BA43+'JUL-SEP 2025'!BA43</f>
        <v>350171.071052971</v>
      </c>
      <c r="BB43" s="483">
        <f t="shared" si="109"/>
        <v>5.8635900681463147</v>
      </c>
      <c r="BC43" s="407">
        <f t="shared" si="110"/>
        <v>1147891.3052179976</v>
      </c>
      <c r="BD43" s="486">
        <f t="shared" si="111"/>
        <v>5.0413549055446873</v>
      </c>
      <c r="BE43" s="406">
        <f>+'APR-JUN 2026'!BE43+'JAN-MAR 2026'!BE43+'OCT-DEC 2025'!BE43+'JUL-SEP 2025'!BE43</f>
        <v>19140.049438035465</v>
      </c>
      <c r="BF43" s="483">
        <f t="shared" si="112"/>
        <v>2.0118251331752473E-2</v>
      </c>
      <c r="BG43" s="407">
        <f>+'APR-JUN 2026'!BG43+'JAN-MAR 2026'!BG43+'OCT-DEC 2025'!BG43+'JUL-SEP 2025'!BG43</f>
        <v>37032.370580222603</v>
      </c>
      <c r="BH43" s="483">
        <f t="shared" si="113"/>
        <v>8.4017141117501928E-2</v>
      </c>
      <c r="BI43" s="407">
        <f t="shared" si="114"/>
        <v>56172.420018258068</v>
      </c>
      <c r="BJ43" s="516">
        <f t="shared" si="115"/>
        <v>4.034943100074638E-2</v>
      </c>
      <c r="BK43" s="422">
        <f t="shared" si="148"/>
        <v>816860.28360306215</v>
      </c>
      <c r="BL43" s="423">
        <f t="shared" si="149"/>
        <v>387203.44163319364</v>
      </c>
      <c r="BM43" s="424">
        <f t="shared" si="150"/>
        <v>1204063.7252362557</v>
      </c>
      <c r="BN43" s="413"/>
      <c r="BO43" s="406">
        <f>+'APR-JUN 2026'!BO43+'JAN-MAR 2026'!BO43+'OCT-DEC 2025'!BO43+'JUL-SEP 2025'!BO43</f>
        <v>873200.55960905168</v>
      </c>
      <c r="BP43" s="483">
        <f t="shared" si="116"/>
        <v>5.9970506480481554</v>
      </c>
      <c r="BQ43" s="407">
        <f>+'APR-JUN 2026'!BQ43+'JAN-MAR 2026'!BQ43+'OCT-DEC 2025'!BQ43+'JUL-SEP 2025'!BQ43</f>
        <v>302428.59097514884</v>
      </c>
      <c r="BR43" s="483">
        <f t="shared" si="117"/>
        <v>11.276654274027699</v>
      </c>
      <c r="BS43" s="407">
        <f t="shared" si="118"/>
        <v>1175629.1505842004</v>
      </c>
      <c r="BT43" s="516">
        <f t="shared" si="119"/>
        <v>6.8182454332587135</v>
      </c>
      <c r="BU43" s="406">
        <f>+'APR-JUN 2026'!BU43+'JAN-MAR 2026'!BU43+'OCT-DEC 2025'!BU43+'JUL-SEP 2025'!BU43</f>
        <v>25740.037869554508</v>
      </c>
      <c r="BV43" s="483">
        <f t="shared" si="120"/>
        <v>8.4680090896260482E-2</v>
      </c>
      <c r="BW43" s="407">
        <f>+'APR-JUN 2026'!BW43+'JAN-MAR 2026'!BW43+'OCT-DEC 2025'!BW43+'JUL-SEP 2025'!BW43</f>
        <v>4200.6340990197868</v>
      </c>
      <c r="BX43" s="483">
        <f t="shared" si="121"/>
        <v>2.060487819950255E-2</v>
      </c>
      <c r="BY43" s="407">
        <f t="shared" si="122"/>
        <v>29940.671968574294</v>
      </c>
      <c r="BZ43" s="516">
        <f t="shared" si="123"/>
        <v>5.8957596318037576E-2</v>
      </c>
      <c r="CA43" s="422">
        <f t="shared" si="151"/>
        <v>898940.59747860616</v>
      </c>
      <c r="CB43" s="423">
        <f t="shared" si="152"/>
        <v>306629.22507416864</v>
      </c>
      <c r="CC43" s="424">
        <f t="shared" si="153"/>
        <v>1205569.8225527748</v>
      </c>
      <c r="CE43" s="454">
        <v>19</v>
      </c>
      <c r="CF43" s="450" t="s">
        <v>29</v>
      </c>
      <c r="CG43" s="418">
        <f t="shared" si="124"/>
        <v>3617794.5982863554</v>
      </c>
      <c r="CH43" s="489">
        <f t="shared" si="125"/>
        <v>6.0370990816493855</v>
      </c>
      <c r="CI43" s="419">
        <f t="shared" si="126"/>
        <v>1176600.7939180699</v>
      </c>
      <c r="CJ43" s="489">
        <f t="shared" si="127"/>
        <v>5.967547137964762</v>
      </c>
      <c r="CK43" s="419">
        <f t="shared" si="128"/>
        <v>4794395.3922044253</v>
      </c>
      <c r="CL43" s="619">
        <f t="shared" si="129"/>
        <v>6.0198805316801485</v>
      </c>
      <c r="CM43" s="418">
        <f t="shared" si="130"/>
        <v>132863.08793237741</v>
      </c>
      <c r="CN43" s="489">
        <f t="shared" si="131"/>
        <v>5.0487274261515953E-2</v>
      </c>
      <c r="CO43" s="419">
        <f t="shared" si="132"/>
        <v>156211.19352101037</v>
      </c>
      <c r="CP43" s="489">
        <f t="shared" si="133"/>
        <v>0.10740338026784792</v>
      </c>
      <c r="CQ43" s="419">
        <f t="shared" si="134"/>
        <v>289074.28145338781</v>
      </c>
      <c r="CR43" s="489">
        <f t="shared" si="135"/>
        <v>7.0746633412069798E-2</v>
      </c>
      <c r="CT43" s="454">
        <v>19</v>
      </c>
      <c r="CU43" s="450" t="s">
        <v>29</v>
      </c>
      <c r="CV43" s="418">
        <f t="shared" si="136"/>
        <v>4794395.3922044253</v>
      </c>
      <c r="CW43" s="419">
        <f t="shared" si="137"/>
        <v>289074.28145338781</v>
      </c>
      <c r="CX43" s="421">
        <f t="shared" si="138"/>
        <v>5083469.6736578131</v>
      </c>
      <c r="CZ43" s="642"/>
    </row>
    <row r="44" spans="1:104" s="417" customFormat="1" ht="15.6" customHeight="1" x14ac:dyDescent="0.3">
      <c r="A44" s="449">
        <v>20</v>
      </c>
      <c r="B44" s="450" t="s">
        <v>247</v>
      </c>
      <c r="C44" s="406">
        <f>+'APR-JUN 2026'!C44+'JAN-MAR 2026'!C44+'OCT-DEC 2025'!C44+'JUL-SEP 2025'!C44</f>
        <v>138315.28</v>
      </c>
      <c r="D44" s="483">
        <f t="shared" si="84"/>
        <v>1.2126855870310458</v>
      </c>
      <c r="E44" s="407">
        <f>+'APR-JUN 2026'!E44+'JAN-MAR 2026'!E44+'OCT-DEC 2025'!E44+'JUL-SEP 2025'!E44</f>
        <v>27089.360000000001</v>
      </c>
      <c r="F44" s="483">
        <f t="shared" si="85"/>
        <v>1.0015291333924874</v>
      </c>
      <c r="G44" s="407">
        <f t="shared" si="86"/>
        <v>165404.64000000001</v>
      </c>
      <c r="H44" s="543">
        <f t="shared" si="87"/>
        <v>1.1722096311257575</v>
      </c>
      <c r="I44" s="406">
        <f>+'APR-JUN 2026'!I44+'JAN-MAR 2026'!I44+'OCT-DEC 2025'!I44+'JUL-SEP 2025'!I44</f>
        <v>8081976.7599999998</v>
      </c>
      <c r="J44" s="483">
        <f t="shared" si="88"/>
        <v>23.787871035343425</v>
      </c>
      <c r="K44" s="407">
        <f>+'APR-JUN 2026'!K44+'JAN-MAR 2026'!K44+'OCT-DEC 2025'!K44+'JUL-SEP 2025'!K44</f>
        <v>1046248.79</v>
      </c>
      <c r="L44" s="483">
        <f t="shared" si="89"/>
        <v>3.8647325066397751</v>
      </c>
      <c r="M44" s="407">
        <f t="shared" si="90"/>
        <v>9128225.5500000007</v>
      </c>
      <c r="N44" s="516">
        <f t="shared" si="91"/>
        <v>14.952807677375921</v>
      </c>
      <c r="O44" s="585">
        <f t="shared" si="139"/>
        <v>8220292.04</v>
      </c>
      <c r="P44" s="423">
        <f t="shared" si="140"/>
        <v>1073338.1500000001</v>
      </c>
      <c r="Q44" s="424">
        <f t="shared" si="141"/>
        <v>9293630.1899999995</v>
      </c>
      <c r="R44" s="413"/>
      <c r="S44" s="406">
        <f>+'APR-JUN 2026'!S44+'JAN-MAR 2026'!S44+'OCT-DEC 2025'!S44+'JUL-SEP 2025'!S44</f>
        <v>180029.62968386026</v>
      </c>
      <c r="T44" s="483">
        <f t="shared" si="92"/>
        <v>1.340264060658261</v>
      </c>
      <c r="U44" s="407">
        <f>+'APR-JUN 2026'!U44+'JAN-MAR 2026'!U44+'OCT-DEC 2025'!U44+'JUL-SEP 2025'!U44</f>
        <v>142757.00484397766</v>
      </c>
      <c r="V44" s="483">
        <f t="shared" si="93"/>
        <v>2.3961362389468874</v>
      </c>
      <c r="W44" s="407">
        <f t="shared" si="94"/>
        <v>322786.63452783792</v>
      </c>
      <c r="X44" s="516">
        <f t="shared" si="95"/>
        <v>1.6646895572394196</v>
      </c>
      <c r="Y44" s="406">
        <f>+'APR-JUN 2026'!Y44+'JAN-MAR 2026'!Y44+'OCT-DEC 2025'!Y44+'JUL-SEP 2025'!Y44</f>
        <v>13767626.684313711</v>
      </c>
      <c r="Z44" s="483">
        <f t="shared" si="96"/>
        <v>15.396912576216348</v>
      </c>
      <c r="AA44" s="407">
        <f>+'APR-JUN 2026'!AA44+'JAN-MAR 2026'!AA44+'OCT-DEC 2025'!AA44+'JUL-SEP 2025'!AA44</f>
        <v>2003900.9654735234</v>
      </c>
      <c r="AB44" s="483">
        <f t="shared" si="97"/>
        <v>4.8387159032921874</v>
      </c>
      <c r="AC44" s="407">
        <f t="shared" si="98"/>
        <v>15771527.649787234</v>
      </c>
      <c r="AD44" s="516">
        <f t="shared" si="99"/>
        <v>12.054793666524423</v>
      </c>
      <c r="AE44" s="585">
        <f t="shared" si="142"/>
        <v>13947656.31399757</v>
      </c>
      <c r="AF44" s="423">
        <f t="shared" si="143"/>
        <v>2146657.9703175011</v>
      </c>
      <c r="AG44" s="424">
        <f t="shared" si="144"/>
        <v>16094314.284315072</v>
      </c>
      <c r="AH44" s="413"/>
      <c r="AI44" s="406">
        <f>+'APR-JUN 2026'!AI44+'JAN-MAR 2026'!AI44+'OCT-DEC 2025'!AI44+'JUL-SEP 2025'!AI44</f>
        <v>726852.77154358733</v>
      </c>
      <c r="AJ44" s="483">
        <f t="shared" si="100"/>
        <v>19.487191923204037</v>
      </c>
      <c r="AK44" s="407">
        <f>+'APR-JUN 2026'!AK44+'JAN-MAR 2026'!AK44+'OCT-DEC 2025'!AK44+'JUL-SEP 2025'!AK44</f>
        <v>918019.84361556824</v>
      </c>
      <c r="AL44" s="483">
        <f t="shared" si="101"/>
        <v>38.247639514022509</v>
      </c>
      <c r="AM44" s="407">
        <f t="shared" si="102"/>
        <v>1644872.6151591556</v>
      </c>
      <c r="AN44" s="516">
        <f t="shared" si="103"/>
        <v>26.83272075755951</v>
      </c>
      <c r="AO44" s="406">
        <f>+'APR-JUN 2026'!AO44+'JAN-MAR 2026'!AO44+'OCT-DEC 2025'!AO44+'JUL-SEP 2025'!AO44</f>
        <v>3910951.3608874045</v>
      </c>
      <c r="AP44" s="483">
        <f t="shared" si="104"/>
        <v>27.476702198918094</v>
      </c>
      <c r="AQ44" s="407">
        <f>+'APR-JUN 2026'!AQ44+'JAN-MAR 2026'!AQ44+'OCT-DEC 2025'!AQ44+'JUL-SEP 2025'!AQ44</f>
        <v>960199.6217253498</v>
      </c>
      <c r="AR44" s="483">
        <f t="shared" si="105"/>
        <v>7.6852243997194662</v>
      </c>
      <c r="AS44" s="407">
        <f t="shared" si="106"/>
        <v>4871150.9826127542</v>
      </c>
      <c r="AT44" s="516">
        <f t="shared" si="107"/>
        <v>18.225035291392313</v>
      </c>
      <c r="AU44" s="422">
        <f t="shared" si="145"/>
        <v>4637804.1324309921</v>
      </c>
      <c r="AV44" s="423">
        <f t="shared" si="146"/>
        <v>1878219.4653409179</v>
      </c>
      <c r="AW44" s="424">
        <f t="shared" si="147"/>
        <v>6516023.59777191</v>
      </c>
      <c r="AX44" s="413"/>
      <c r="AY44" s="406">
        <f>+'APR-JUN 2026'!AY44+'JAN-MAR 2026'!AY44+'OCT-DEC 2025'!AY44+'JUL-SEP 2025'!AY44</f>
        <v>303844.61292425403</v>
      </c>
      <c r="AZ44" s="483">
        <f t="shared" si="108"/>
        <v>1.8088634208431198</v>
      </c>
      <c r="BA44" s="407">
        <f>+'APR-JUN 2026'!BA44+'JAN-MAR 2026'!BA44+'OCT-DEC 2025'!BA44+'JUL-SEP 2025'!BA44</f>
        <v>156459.58935836991</v>
      </c>
      <c r="BB44" s="483">
        <f t="shared" si="109"/>
        <v>2.6199048695522014</v>
      </c>
      <c r="BC44" s="407">
        <f t="shared" si="110"/>
        <v>460304.20228262397</v>
      </c>
      <c r="BD44" s="486">
        <f t="shared" si="111"/>
        <v>2.0215823899629943</v>
      </c>
      <c r="BE44" s="406">
        <f>+'APR-JUN 2026'!BE44+'JAN-MAR 2026'!BE44+'OCT-DEC 2025'!BE44+'JUL-SEP 2025'!BE44</f>
        <v>11280805.308085833</v>
      </c>
      <c r="BF44" s="483">
        <f t="shared" si="112"/>
        <v>11.857340136313271</v>
      </c>
      <c r="BG44" s="407">
        <f>+'APR-JUN 2026'!BG44+'JAN-MAR 2026'!BG44+'OCT-DEC 2025'!BG44+'JUL-SEP 2025'!BG44</f>
        <v>2824054.773582174</v>
      </c>
      <c r="BH44" s="483">
        <f t="shared" si="113"/>
        <v>6.4070704823396758</v>
      </c>
      <c r="BI44" s="407">
        <f t="shared" si="114"/>
        <v>14104860.081668006</v>
      </c>
      <c r="BJ44" s="516">
        <f t="shared" si="115"/>
        <v>10.131717281460539</v>
      </c>
      <c r="BK44" s="422">
        <f t="shared" si="148"/>
        <v>11584649.921010086</v>
      </c>
      <c r="BL44" s="423">
        <f t="shared" si="149"/>
        <v>2980514.3629405438</v>
      </c>
      <c r="BM44" s="424">
        <f t="shared" si="150"/>
        <v>14565164.283950631</v>
      </c>
      <c r="BN44" s="413"/>
      <c r="BO44" s="406">
        <f>+'APR-JUN 2026'!BO44+'JAN-MAR 2026'!BO44+'OCT-DEC 2025'!BO44+'JUL-SEP 2025'!BO44</f>
        <v>94668.110836879932</v>
      </c>
      <c r="BP44" s="483">
        <f t="shared" si="116"/>
        <v>0.65017074164266286</v>
      </c>
      <c r="BQ44" s="407">
        <f>+'APR-JUN 2026'!BQ44+'JAN-MAR 2026'!BQ44+'OCT-DEC 2025'!BQ44+'JUL-SEP 2025'!BQ44</f>
        <v>43541.422043296669</v>
      </c>
      <c r="BR44" s="483">
        <f t="shared" si="117"/>
        <v>1.6235289176813703</v>
      </c>
      <c r="BS44" s="407">
        <f t="shared" si="118"/>
        <v>138209.53288017662</v>
      </c>
      <c r="BT44" s="516">
        <f t="shared" si="119"/>
        <v>0.80156783788902131</v>
      </c>
      <c r="BU44" s="406">
        <f>+'APR-JUN 2026'!BU44+'JAN-MAR 2026'!BU44+'OCT-DEC 2025'!BU44+'JUL-SEP 2025'!BU44</f>
        <v>5917472.3386773691</v>
      </c>
      <c r="BV44" s="483">
        <f t="shared" si="120"/>
        <v>19.467418737095251</v>
      </c>
      <c r="BW44" s="407">
        <f>+'APR-JUN 2026'!BW44+'JAN-MAR 2026'!BW44+'OCT-DEC 2025'!BW44+'JUL-SEP 2025'!BW44</f>
        <v>871978.35256337747</v>
      </c>
      <c r="BX44" s="483">
        <f t="shared" si="121"/>
        <v>4.2772132310604878</v>
      </c>
      <c r="BY44" s="407">
        <f t="shared" si="122"/>
        <v>6789450.6912407465</v>
      </c>
      <c r="BZ44" s="516">
        <f t="shared" si="123"/>
        <v>13.369429166303844</v>
      </c>
      <c r="CA44" s="422">
        <f t="shared" si="151"/>
        <v>6012140.4495142493</v>
      </c>
      <c r="CB44" s="423">
        <f t="shared" si="152"/>
        <v>915519.77460667409</v>
      </c>
      <c r="CC44" s="424">
        <f t="shared" si="153"/>
        <v>6927660.2241209233</v>
      </c>
      <c r="CE44" s="454">
        <v>20</v>
      </c>
      <c r="CF44" s="450" t="s">
        <v>247</v>
      </c>
      <c r="CG44" s="418">
        <f t="shared" si="124"/>
        <v>1443710.4049885813</v>
      </c>
      <c r="CH44" s="489">
        <f t="shared" si="125"/>
        <v>2.409153566720637</v>
      </c>
      <c r="CI44" s="419">
        <f t="shared" si="126"/>
        <v>1287867.2198612124</v>
      </c>
      <c r="CJ44" s="489">
        <f t="shared" si="127"/>
        <v>6.5318741766007768</v>
      </c>
      <c r="CK44" s="419">
        <f t="shared" si="128"/>
        <v>2731577.6248497935</v>
      </c>
      <c r="CL44" s="619">
        <f t="shared" si="129"/>
        <v>3.4297903321331313</v>
      </c>
      <c r="CM44" s="418">
        <f t="shared" si="130"/>
        <v>42958832.451964319</v>
      </c>
      <c r="CN44" s="489">
        <f t="shared" si="131"/>
        <v>16.324130273569395</v>
      </c>
      <c r="CO44" s="419">
        <f t="shared" si="132"/>
        <v>7706382.5033444241</v>
      </c>
      <c r="CP44" s="489">
        <f t="shared" si="133"/>
        <v>5.2985417487695372</v>
      </c>
      <c r="CQ44" s="419">
        <f t="shared" si="134"/>
        <v>50665214.955308743</v>
      </c>
      <c r="CR44" s="489">
        <f t="shared" si="135"/>
        <v>12.399558242143083</v>
      </c>
      <c r="CT44" s="454">
        <v>20</v>
      </c>
      <c r="CU44" s="450" t="s">
        <v>247</v>
      </c>
      <c r="CV44" s="418">
        <f t="shared" si="136"/>
        <v>2731577.6248497935</v>
      </c>
      <c r="CW44" s="419">
        <f t="shared" si="137"/>
        <v>50665214.955308743</v>
      </c>
      <c r="CX44" s="421">
        <f t="shared" si="138"/>
        <v>53396792.580158539</v>
      </c>
      <c r="CZ44" s="642"/>
    </row>
    <row r="45" spans="1:104" s="417" customFormat="1" ht="15.6" customHeight="1" x14ac:dyDescent="0.3">
      <c r="A45" s="449">
        <v>21</v>
      </c>
      <c r="B45" s="450" t="s">
        <v>248</v>
      </c>
      <c r="C45" s="406">
        <f>+'APR-JUN 2026'!C45+'JAN-MAR 2026'!C45+'OCT-DEC 2025'!C45+'JUL-SEP 2025'!C45</f>
        <v>12393746.48</v>
      </c>
      <c r="D45" s="483">
        <f t="shared" si="84"/>
        <v>108.66274301445769</v>
      </c>
      <c r="E45" s="407">
        <f>+'APR-JUN 2026'!E45+'JAN-MAR 2026'!E45+'OCT-DEC 2025'!E45+'JUL-SEP 2025'!E45</f>
        <v>5997615.3499999996</v>
      </c>
      <c r="F45" s="483">
        <f t="shared" si="85"/>
        <v>221.73969794439515</v>
      </c>
      <c r="G45" s="407">
        <f t="shared" si="86"/>
        <v>18391361.829999998</v>
      </c>
      <c r="H45" s="543">
        <f t="shared" si="87"/>
        <v>130.33812997413273</v>
      </c>
      <c r="I45" s="406">
        <f>+'APR-JUN 2026'!I45+'JAN-MAR 2026'!I45+'OCT-DEC 2025'!I45+'JUL-SEP 2025'!I45</f>
        <v>18749324</v>
      </c>
      <c r="J45" s="483">
        <f t="shared" si="88"/>
        <v>55.185323412371375</v>
      </c>
      <c r="K45" s="407">
        <f>+'APR-JUN 2026'!K45+'JAN-MAR 2026'!K45+'OCT-DEC 2025'!K45+'JUL-SEP 2025'!K45</f>
        <v>17010647.380000003</v>
      </c>
      <c r="L45" s="483">
        <f t="shared" si="89"/>
        <v>62.835534451105779</v>
      </c>
      <c r="M45" s="407">
        <f t="shared" si="90"/>
        <v>35759971.380000003</v>
      </c>
      <c r="N45" s="516">
        <f t="shared" si="91"/>
        <v>58.577866165194308</v>
      </c>
      <c r="O45" s="585">
        <f t="shared" si="139"/>
        <v>31143070.48</v>
      </c>
      <c r="P45" s="423">
        <f t="shared" si="140"/>
        <v>23008262.730000004</v>
      </c>
      <c r="Q45" s="424">
        <f t="shared" si="141"/>
        <v>54151333.210000008</v>
      </c>
      <c r="R45" s="413"/>
      <c r="S45" s="406">
        <f>+'APR-JUN 2026'!S45+'JAN-MAR 2026'!S45+'OCT-DEC 2025'!S45+'JUL-SEP 2025'!S45</f>
        <v>29771452.33967251</v>
      </c>
      <c r="T45" s="483">
        <f t="shared" si="92"/>
        <v>221.63911393103623</v>
      </c>
      <c r="U45" s="407">
        <f>+'APR-JUN 2026'!U45+'JAN-MAR 2026'!U45+'OCT-DEC 2025'!U45+'JUL-SEP 2025'!U45</f>
        <v>20819237.386830609</v>
      </c>
      <c r="V45" s="483">
        <f t="shared" si="93"/>
        <v>349.44505332220967</v>
      </c>
      <c r="W45" s="407">
        <f t="shared" si="94"/>
        <v>50590689.726503119</v>
      </c>
      <c r="X45" s="516">
        <f t="shared" si="95"/>
        <v>260.90855033214262</v>
      </c>
      <c r="Y45" s="406">
        <f>+'APR-JUN 2026'!Y45+'JAN-MAR 2026'!Y45+'OCT-DEC 2025'!Y45+'JUL-SEP 2025'!Y45</f>
        <v>52559850.351963989</v>
      </c>
      <c r="Z45" s="483">
        <f t="shared" si="96"/>
        <v>58.779878293056989</v>
      </c>
      <c r="AA45" s="407">
        <f>+'APR-JUN 2026'!AA45+'JAN-MAR 2026'!AA45+'OCT-DEC 2025'!AA45+'JUL-SEP 2025'!AA45</f>
        <v>32367316.835866921</v>
      </c>
      <c r="AB45" s="483">
        <f t="shared" si="97"/>
        <v>78.155684047788114</v>
      </c>
      <c r="AC45" s="407">
        <f t="shared" si="98"/>
        <v>84927167.18783091</v>
      </c>
      <c r="AD45" s="516">
        <f t="shared" si="99"/>
        <v>64.91314601002118</v>
      </c>
      <c r="AE45" s="585">
        <f t="shared" si="142"/>
        <v>82331302.691636503</v>
      </c>
      <c r="AF45" s="423">
        <f t="shared" si="143"/>
        <v>53186554.222697526</v>
      </c>
      <c r="AG45" s="424">
        <f t="shared" si="144"/>
        <v>135517856.91433403</v>
      </c>
      <c r="AH45" s="413"/>
      <c r="AI45" s="406">
        <f>+'APR-JUN 2026'!AI45+'JAN-MAR 2026'!AI45+'OCT-DEC 2025'!AI45+'JUL-SEP 2025'!AI45</f>
        <v>6489709.9124898016</v>
      </c>
      <c r="AJ45" s="483">
        <f t="shared" si="100"/>
        <v>173.99152557681981</v>
      </c>
      <c r="AK45" s="407">
        <f>+'APR-JUN 2026'!AK45+'JAN-MAR 2026'!AK45+'OCT-DEC 2025'!AK45+'JUL-SEP 2025'!AK45</f>
        <v>7844182.7002228536</v>
      </c>
      <c r="AL45" s="483">
        <f t="shared" si="101"/>
        <v>326.81371136667167</v>
      </c>
      <c r="AM45" s="407">
        <f t="shared" si="102"/>
        <v>14333892.612712655</v>
      </c>
      <c r="AN45" s="516">
        <f t="shared" si="103"/>
        <v>233.82803890169257</v>
      </c>
      <c r="AO45" s="406">
        <f>+'APR-JUN 2026'!AO45+'JAN-MAR 2026'!AO45+'OCT-DEC 2025'!AO45+'JUL-SEP 2025'!AO45</f>
        <v>5966857.0236383816</v>
      </c>
      <c r="AP45" s="483">
        <f t="shared" si="104"/>
        <v>41.920632187262491</v>
      </c>
      <c r="AQ45" s="407">
        <f>+'APR-JUN 2026'!AQ45+'JAN-MAR 2026'!AQ45+'OCT-DEC 2025'!AQ45+'JUL-SEP 2025'!AQ45</f>
        <v>7345733.4474682603</v>
      </c>
      <c r="AR45" s="483">
        <f t="shared" si="105"/>
        <v>58.793618167521153</v>
      </c>
      <c r="AS45" s="407">
        <f t="shared" si="106"/>
        <v>13312590.471106641</v>
      </c>
      <c r="AT45" s="516">
        <f t="shared" si="107"/>
        <v>49.808029359343607</v>
      </c>
      <c r="AU45" s="422">
        <f t="shared" si="145"/>
        <v>12456566.936128184</v>
      </c>
      <c r="AV45" s="423">
        <f t="shared" si="146"/>
        <v>15189916.147691114</v>
      </c>
      <c r="AW45" s="424">
        <f t="shared" si="147"/>
        <v>27646483.0838193</v>
      </c>
      <c r="AX45" s="413"/>
      <c r="AY45" s="406">
        <f>+'APR-JUN 2026'!AY45+'JAN-MAR 2026'!AY45+'OCT-DEC 2025'!AY45+'JUL-SEP 2025'!AY45</f>
        <v>39554199.13324032</v>
      </c>
      <c r="AZ45" s="483">
        <f t="shared" si="108"/>
        <v>235.47609833944767</v>
      </c>
      <c r="BA45" s="407">
        <f>+'APR-JUN 2026'!BA45+'JAN-MAR 2026'!BA45+'OCT-DEC 2025'!BA45+'JUL-SEP 2025'!BA45</f>
        <v>17173347.777292144</v>
      </c>
      <c r="BB45" s="483">
        <f t="shared" si="109"/>
        <v>287.5665061678385</v>
      </c>
      <c r="BC45" s="407">
        <f t="shared" si="110"/>
        <v>56727546.91053246</v>
      </c>
      <c r="BD45" s="486">
        <f t="shared" si="111"/>
        <v>249.13830743113579</v>
      </c>
      <c r="BE45" s="406">
        <f>+'APR-JUN 2026'!BE45+'JAN-MAR 2026'!BE45+'OCT-DEC 2025'!BE45+'JUL-SEP 2025'!BE45</f>
        <v>39780989.70285169</v>
      </c>
      <c r="BF45" s="483">
        <f t="shared" si="112"/>
        <v>41.814100410702636</v>
      </c>
      <c r="BG45" s="407">
        <f>+'APR-JUN 2026'!BG45+'JAN-MAR 2026'!BG45+'OCT-DEC 2025'!BG45+'JUL-SEP 2025'!BG45</f>
        <v>32330586.74457613</v>
      </c>
      <c r="BH45" s="483">
        <f t="shared" si="113"/>
        <v>73.349975342420052</v>
      </c>
      <c r="BI45" s="407">
        <f t="shared" si="114"/>
        <v>72111576.447427824</v>
      </c>
      <c r="BJ45" s="516">
        <f t="shared" si="115"/>
        <v>51.798748874888986</v>
      </c>
      <c r="BK45" s="422">
        <f t="shared" si="148"/>
        <v>79335188.83609201</v>
      </c>
      <c r="BL45" s="423">
        <f t="shared" si="149"/>
        <v>49503934.521868274</v>
      </c>
      <c r="BM45" s="424">
        <f t="shared" si="150"/>
        <v>128839123.35796028</v>
      </c>
      <c r="BN45" s="413"/>
      <c r="BO45" s="406">
        <f>+'APR-JUN 2026'!BO45+'JAN-MAR 2026'!BO45+'OCT-DEC 2025'!BO45+'JUL-SEP 2025'!BO45</f>
        <v>7691125.6575442022</v>
      </c>
      <c r="BP45" s="483">
        <f t="shared" si="116"/>
        <v>52.821851293184999</v>
      </c>
      <c r="BQ45" s="407">
        <f>+'APR-JUN 2026'!BQ45+'JAN-MAR 2026'!BQ45+'OCT-DEC 2025'!BQ45+'JUL-SEP 2025'!BQ45</f>
        <v>10221941.262606703</v>
      </c>
      <c r="BR45" s="483">
        <f t="shared" si="117"/>
        <v>381.14550365810442</v>
      </c>
      <c r="BS45" s="407">
        <f t="shared" si="118"/>
        <v>17913066.920150906</v>
      </c>
      <c r="BT45" s="516">
        <f t="shared" si="119"/>
        <v>103.88963787031334</v>
      </c>
      <c r="BU45" s="406">
        <f>+'APR-JUN 2026'!BU45+'JAN-MAR 2026'!BU45+'OCT-DEC 2025'!BU45+'JUL-SEP 2025'!BU45</f>
        <v>18612622.2269256</v>
      </c>
      <c r="BV45" s="483">
        <f t="shared" si="120"/>
        <v>61.232176501887039</v>
      </c>
      <c r="BW45" s="407">
        <f>+'APR-JUN 2026'!BW45+'JAN-MAR 2026'!BW45+'OCT-DEC 2025'!BW45+'JUL-SEP 2025'!BW45</f>
        <v>16631782.588473499</v>
      </c>
      <c r="BX45" s="483">
        <f t="shared" si="121"/>
        <v>81.581934155148474</v>
      </c>
      <c r="BY45" s="407">
        <f t="shared" si="122"/>
        <v>35244404.815399095</v>
      </c>
      <c r="BZ45" s="516">
        <f t="shared" si="123"/>
        <v>69.401428056016528</v>
      </c>
      <c r="CA45" s="422">
        <f t="shared" si="151"/>
        <v>26303747.884469803</v>
      </c>
      <c r="CB45" s="423">
        <f t="shared" si="152"/>
        <v>26853723.851080202</v>
      </c>
      <c r="CC45" s="424">
        <f t="shared" si="153"/>
        <v>53157471.735550001</v>
      </c>
      <c r="CE45" s="454">
        <v>21</v>
      </c>
      <c r="CF45" s="450" t="s">
        <v>248</v>
      </c>
      <c r="CG45" s="418">
        <f t="shared" si="124"/>
        <v>95900233.522946835</v>
      </c>
      <c r="CH45" s="489">
        <f t="shared" si="125"/>
        <v>160.03097909582269</v>
      </c>
      <c r="CI45" s="419">
        <f t="shared" si="126"/>
        <v>62056324.476952307</v>
      </c>
      <c r="CJ45" s="489">
        <f t="shared" si="127"/>
        <v>314.74060143362107</v>
      </c>
      <c r="CK45" s="419">
        <f t="shared" si="128"/>
        <v>157956557.99989915</v>
      </c>
      <c r="CL45" s="619">
        <f t="shared" si="129"/>
        <v>198.33149554183768</v>
      </c>
      <c r="CM45" s="418">
        <f t="shared" si="130"/>
        <v>135669643.30537969</v>
      </c>
      <c r="CN45" s="489">
        <f t="shared" si="131"/>
        <v>51.553750534587486</v>
      </c>
      <c r="CO45" s="419">
        <f t="shared" si="132"/>
        <v>105686066.99638481</v>
      </c>
      <c r="CP45" s="489">
        <f t="shared" si="133"/>
        <v>72.664708506303398</v>
      </c>
      <c r="CQ45" s="419">
        <f t="shared" si="134"/>
        <v>241355710.30176449</v>
      </c>
      <c r="CR45" s="489">
        <f t="shared" si="135"/>
        <v>59.068222440196394</v>
      </c>
      <c r="CT45" s="454">
        <v>21</v>
      </c>
      <c r="CU45" s="450" t="s">
        <v>248</v>
      </c>
      <c r="CV45" s="418">
        <f t="shared" si="136"/>
        <v>157956557.99989915</v>
      </c>
      <c r="CW45" s="419">
        <f t="shared" si="137"/>
        <v>241355710.30176449</v>
      </c>
      <c r="CX45" s="421">
        <f t="shared" si="138"/>
        <v>399312268.30166364</v>
      </c>
      <c r="CZ45" s="642"/>
    </row>
    <row r="46" spans="1:104" s="417" customFormat="1" ht="15.6" customHeight="1" x14ac:dyDescent="0.3">
      <c r="A46" s="449">
        <v>22</v>
      </c>
      <c r="B46" s="450" t="s">
        <v>249</v>
      </c>
      <c r="C46" s="406">
        <f>+'APR-JUN 2026'!C46+'JAN-MAR 2026'!C46+'OCT-DEC 2025'!C46+'JUL-SEP 2025'!C46</f>
        <v>2037265.3399999999</v>
      </c>
      <c r="D46" s="483">
        <f t="shared" si="84"/>
        <v>17.861817687647402</v>
      </c>
      <c r="E46" s="407">
        <f>+'APR-JUN 2026'!E46+'JAN-MAR 2026'!E46+'OCT-DEC 2025'!E46+'JUL-SEP 2025'!E46</f>
        <v>1369567.66</v>
      </c>
      <c r="F46" s="483">
        <f t="shared" si="85"/>
        <v>50.634710884353737</v>
      </c>
      <c r="G46" s="407">
        <f t="shared" si="86"/>
        <v>3406833</v>
      </c>
      <c r="H46" s="543">
        <f t="shared" si="87"/>
        <v>24.143956628042947</v>
      </c>
      <c r="I46" s="406">
        <f>+'APR-JUN 2026'!I46+'JAN-MAR 2026'!I46+'OCT-DEC 2025'!I46+'JUL-SEP 2025'!I46</f>
        <v>1667703.0799999998</v>
      </c>
      <c r="J46" s="483">
        <f t="shared" si="88"/>
        <v>4.9085894417104239</v>
      </c>
      <c r="K46" s="407">
        <f>+'APR-JUN 2026'!K46+'JAN-MAR 2026'!K46+'OCT-DEC 2025'!K46+'JUL-SEP 2025'!K46</f>
        <v>4753982.83</v>
      </c>
      <c r="L46" s="483">
        <f t="shared" si="89"/>
        <v>17.560710372824758</v>
      </c>
      <c r="M46" s="407">
        <f t="shared" si="90"/>
        <v>6421685.9100000001</v>
      </c>
      <c r="N46" s="516">
        <f t="shared" si="91"/>
        <v>10.519266187144638</v>
      </c>
      <c r="O46" s="585">
        <f t="shared" si="139"/>
        <v>3704968.42</v>
      </c>
      <c r="P46" s="423">
        <f t="shared" si="140"/>
        <v>6123550.4900000002</v>
      </c>
      <c r="Q46" s="424">
        <f t="shared" si="141"/>
        <v>9828518.9100000001</v>
      </c>
      <c r="R46" s="413"/>
      <c r="S46" s="406">
        <f>+'APR-JUN 2026'!S46+'JAN-MAR 2026'!S46+'OCT-DEC 2025'!S46+'JUL-SEP 2025'!S46</f>
        <v>5811917.1169343553</v>
      </c>
      <c r="T46" s="483">
        <f t="shared" si="92"/>
        <v>43.267897895643038</v>
      </c>
      <c r="U46" s="407">
        <f>+'APR-JUN 2026'!U46+'JAN-MAR 2026'!U46+'OCT-DEC 2025'!U46+'JUL-SEP 2025'!U46</f>
        <v>3734256.4471547361</v>
      </c>
      <c r="V46" s="483">
        <f t="shared" si="93"/>
        <v>62.678445855093088</v>
      </c>
      <c r="W46" s="407">
        <f t="shared" si="94"/>
        <v>9546173.5640890915</v>
      </c>
      <c r="X46" s="516">
        <f t="shared" si="95"/>
        <v>49.231949975188968</v>
      </c>
      <c r="Y46" s="406">
        <f>+'APR-JUN 2026'!Y46+'JAN-MAR 2026'!Y46+'OCT-DEC 2025'!Y46+'JUL-SEP 2025'!Y46</f>
        <v>6591333.9028158877</v>
      </c>
      <c r="Z46" s="483">
        <f t="shared" si="96"/>
        <v>7.3713643018761168</v>
      </c>
      <c r="AA46" s="407">
        <f>+'APR-JUN 2026'!AA46+'JAN-MAR 2026'!AA46+'OCT-DEC 2025'!AA46+'JUL-SEP 2025'!AA46</f>
        <v>5264659.5962456036</v>
      </c>
      <c r="AB46" s="483">
        <f t="shared" si="97"/>
        <v>12.712300933371655</v>
      </c>
      <c r="AC46" s="407">
        <f t="shared" si="98"/>
        <v>11855993.499061491</v>
      </c>
      <c r="AD46" s="516">
        <f t="shared" si="99"/>
        <v>9.0619982107294028</v>
      </c>
      <c r="AE46" s="585">
        <f t="shared" si="142"/>
        <v>12403251.019750243</v>
      </c>
      <c r="AF46" s="423">
        <f t="shared" si="143"/>
        <v>8998916.0434003398</v>
      </c>
      <c r="AG46" s="424">
        <f t="shared" si="144"/>
        <v>21402167.063150585</v>
      </c>
      <c r="AH46" s="413"/>
      <c r="AI46" s="406">
        <f>+'APR-JUN 2026'!AI46+'JAN-MAR 2026'!AI46+'OCT-DEC 2025'!AI46+'JUL-SEP 2025'!AI46</f>
        <v>1089136.4594399845</v>
      </c>
      <c r="AJ46" s="483">
        <f t="shared" si="100"/>
        <v>29.200151731681398</v>
      </c>
      <c r="AK46" s="407">
        <f>+'APR-JUN 2026'!AK46+'JAN-MAR 2026'!AK46+'OCT-DEC 2025'!AK46+'JUL-SEP 2025'!AK46</f>
        <v>1467789.7379522936</v>
      </c>
      <c r="AL46" s="483">
        <f t="shared" si="101"/>
        <v>61.152809680538851</v>
      </c>
      <c r="AM46" s="407">
        <f t="shared" si="102"/>
        <v>2556926.1973922784</v>
      </c>
      <c r="AN46" s="516">
        <f t="shared" si="103"/>
        <v>41.711003040607466</v>
      </c>
      <c r="AO46" s="406">
        <f>+'APR-JUN 2026'!AO46+'JAN-MAR 2026'!AO46+'OCT-DEC 2025'!AO46+'JUL-SEP 2025'!AO46</f>
        <v>630199.12258235097</v>
      </c>
      <c r="AP46" s="483">
        <f t="shared" si="104"/>
        <v>4.4275144381457459</v>
      </c>
      <c r="AQ46" s="407">
        <f>+'APR-JUN 2026'!AQ46+'JAN-MAR 2026'!AQ46+'OCT-DEC 2025'!AQ46+'JUL-SEP 2025'!AQ46</f>
        <v>1786392.6624703445</v>
      </c>
      <c r="AR46" s="483">
        <f t="shared" si="105"/>
        <v>14.297889903797348</v>
      </c>
      <c r="AS46" s="407">
        <f t="shared" si="106"/>
        <v>2416591.7850526953</v>
      </c>
      <c r="AT46" s="516">
        <f t="shared" si="107"/>
        <v>9.0414915745130369</v>
      </c>
      <c r="AU46" s="422">
        <f t="shared" si="145"/>
        <v>1719335.5820223354</v>
      </c>
      <c r="AV46" s="423">
        <f t="shared" si="146"/>
        <v>3254182.4004226383</v>
      </c>
      <c r="AW46" s="424">
        <f t="shared" si="147"/>
        <v>4973517.9824449737</v>
      </c>
      <c r="AX46" s="413"/>
      <c r="AY46" s="406">
        <f>+'APR-JUN 2026'!AY46+'JAN-MAR 2026'!AY46+'OCT-DEC 2025'!AY46+'JUL-SEP 2025'!AY46</f>
        <v>6138328.4517303072</v>
      </c>
      <c r="AZ46" s="483">
        <f t="shared" si="108"/>
        <v>36.543013531141725</v>
      </c>
      <c r="BA46" s="407">
        <f>+'APR-JUN 2026'!BA46+'JAN-MAR 2026'!BA46+'OCT-DEC 2025'!BA46+'JUL-SEP 2025'!BA46</f>
        <v>4145795.7915014275</v>
      </c>
      <c r="BB46" s="483">
        <f t="shared" si="109"/>
        <v>69.42106026780624</v>
      </c>
      <c r="BC46" s="407">
        <f t="shared" si="110"/>
        <v>10284124.243231734</v>
      </c>
      <c r="BD46" s="486">
        <f t="shared" si="111"/>
        <v>45.166227818932057</v>
      </c>
      <c r="BE46" s="406">
        <f>+'APR-JUN 2026'!BE46+'JAN-MAR 2026'!BE46+'OCT-DEC 2025'!BE46+'JUL-SEP 2025'!BE46</f>
        <v>7049469.8608068489</v>
      </c>
      <c r="BF46" s="483">
        <f t="shared" si="112"/>
        <v>7.4097513109601989</v>
      </c>
      <c r="BG46" s="407">
        <f>+'APR-JUN 2026'!BG46+'JAN-MAR 2026'!BG46+'OCT-DEC 2025'!BG46+'JUL-SEP 2025'!BG46</f>
        <v>6573341.2319430793</v>
      </c>
      <c r="BH46" s="483">
        <f t="shared" si="113"/>
        <v>14.913259109385805</v>
      </c>
      <c r="BI46" s="407">
        <f t="shared" si="114"/>
        <v>13622811.092749927</v>
      </c>
      <c r="BJ46" s="516">
        <f t="shared" si="115"/>
        <v>9.7854547844734494</v>
      </c>
      <c r="BK46" s="422">
        <f t="shared" si="148"/>
        <v>13187798.312537156</v>
      </c>
      <c r="BL46" s="423">
        <f t="shared" si="149"/>
        <v>10719137.023444507</v>
      </c>
      <c r="BM46" s="424">
        <f t="shared" si="150"/>
        <v>23906935.335981663</v>
      </c>
      <c r="BN46" s="413"/>
      <c r="BO46" s="406">
        <f>+'APR-JUN 2026'!BO46+'JAN-MAR 2026'!BO46+'OCT-DEC 2025'!BO46+'JUL-SEP 2025'!BO46</f>
        <v>2269816.7607394294</v>
      </c>
      <c r="BP46" s="483">
        <f t="shared" si="116"/>
        <v>15.588865497334771</v>
      </c>
      <c r="BQ46" s="407">
        <f>+'APR-JUN 2026'!BQ46+'JAN-MAR 2026'!BQ46+'OCT-DEC 2025'!BQ46+'JUL-SEP 2025'!BQ46</f>
        <v>1659485.6549076166</v>
      </c>
      <c r="BR46" s="483">
        <f t="shared" si="117"/>
        <v>61.87723833504667</v>
      </c>
      <c r="BS46" s="407">
        <f t="shared" si="118"/>
        <v>3929302.4156470457</v>
      </c>
      <c r="BT46" s="516">
        <f t="shared" si="119"/>
        <v>22.788604925341286</v>
      </c>
      <c r="BU46" s="406">
        <f>+'APR-JUN 2026'!BU46+'JAN-MAR 2026'!BU46+'OCT-DEC 2025'!BU46+'JUL-SEP 2025'!BU46</f>
        <v>1677781.3376078082</v>
      </c>
      <c r="BV46" s="483">
        <f t="shared" si="120"/>
        <v>5.5195985682960318</v>
      </c>
      <c r="BW46" s="407">
        <f>+'APR-JUN 2026'!BW46+'JAN-MAR 2026'!BW46+'OCT-DEC 2025'!BW46+'JUL-SEP 2025'!BW46</f>
        <v>3452067.7550504422</v>
      </c>
      <c r="BX46" s="483">
        <f t="shared" si="121"/>
        <v>16.933023432305742</v>
      </c>
      <c r="BY46" s="407">
        <f t="shared" si="122"/>
        <v>5129849.0926582506</v>
      </c>
      <c r="BZ46" s="516">
        <f t="shared" si="123"/>
        <v>10.101428995810148</v>
      </c>
      <c r="CA46" s="422">
        <f t="shared" si="151"/>
        <v>3947598.0983472373</v>
      </c>
      <c r="CB46" s="423">
        <f t="shared" si="152"/>
        <v>5111553.409958059</v>
      </c>
      <c r="CC46" s="424">
        <f t="shared" si="153"/>
        <v>9059151.5083052963</v>
      </c>
      <c r="CE46" s="454">
        <v>22</v>
      </c>
      <c r="CF46" s="450" t="s">
        <v>249</v>
      </c>
      <c r="CG46" s="418">
        <f t="shared" si="124"/>
        <v>17346464.128844079</v>
      </c>
      <c r="CH46" s="489">
        <f t="shared" si="125"/>
        <v>28.946453375687089</v>
      </c>
      <c r="CI46" s="419">
        <f t="shared" si="126"/>
        <v>12376895.291516073</v>
      </c>
      <c r="CJ46" s="489">
        <f t="shared" si="127"/>
        <v>62.773802682746904</v>
      </c>
      <c r="CK46" s="419">
        <f t="shared" si="128"/>
        <v>29723359.420360152</v>
      </c>
      <c r="CL46" s="619">
        <f t="shared" si="129"/>
        <v>37.320883672150934</v>
      </c>
      <c r="CM46" s="418">
        <f t="shared" si="130"/>
        <v>17616487.303812895</v>
      </c>
      <c r="CN46" s="489">
        <f t="shared" si="131"/>
        <v>6.6941724738837367</v>
      </c>
      <c r="CO46" s="419">
        <f t="shared" si="132"/>
        <v>21830444.07570947</v>
      </c>
      <c r="CP46" s="489">
        <f t="shared" si="133"/>
        <v>15.009574113292048</v>
      </c>
      <c r="CQ46" s="419">
        <f t="shared" si="134"/>
        <v>39446931.379522368</v>
      </c>
      <c r="CR46" s="489">
        <f t="shared" si="135"/>
        <v>9.6540500922706212</v>
      </c>
      <c r="CT46" s="454">
        <v>22</v>
      </c>
      <c r="CU46" s="450" t="s">
        <v>249</v>
      </c>
      <c r="CV46" s="418">
        <f t="shared" si="136"/>
        <v>29723359.420360152</v>
      </c>
      <c r="CW46" s="419">
        <f t="shared" si="137"/>
        <v>39446931.379522368</v>
      </c>
      <c r="CX46" s="421">
        <f t="shared" si="138"/>
        <v>69170290.799882516</v>
      </c>
      <c r="CZ46" s="642"/>
    </row>
    <row r="47" spans="1:104" s="417" customFormat="1" ht="15.6" customHeight="1" x14ac:dyDescent="0.3">
      <c r="A47" s="449">
        <v>23</v>
      </c>
      <c r="B47" s="450" t="s">
        <v>32</v>
      </c>
      <c r="C47" s="406">
        <f>+'APR-JUN 2026'!C47+'JAN-MAR 2026'!C47+'OCT-DEC 2025'!C47+'JUL-SEP 2025'!C47</f>
        <v>1099881.75</v>
      </c>
      <c r="D47" s="483">
        <f t="shared" si="84"/>
        <v>9.6432638943686051</v>
      </c>
      <c r="E47" s="407">
        <f>+'APR-JUN 2026'!E47+'JAN-MAR 2026'!E47+'OCT-DEC 2025'!E47+'JUL-SEP 2025'!E47</f>
        <v>692279.04</v>
      </c>
      <c r="F47" s="483">
        <f t="shared" si="85"/>
        <v>25.59446317657498</v>
      </c>
      <c r="G47" s="407">
        <f t="shared" si="86"/>
        <v>1792160.79</v>
      </c>
      <c r="H47" s="543">
        <f t="shared" si="87"/>
        <v>12.700902094185182</v>
      </c>
      <c r="I47" s="406">
        <f>+'APR-JUN 2026'!I47+'JAN-MAR 2026'!I47+'OCT-DEC 2025'!I47+'JUL-SEP 2025'!I47</f>
        <v>2725558.51</v>
      </c>
      <c r="J47" s="483">
        <f t="shared" si="88"/>
        <v>8.0222000459158433</v>
      </c>
      <c r="K47" s="407">
        <f>+'APR-JUN 2026'!K47+'JAN-MAR 2026'!K47+'OCT-DEC 2025'!K47+'JUL-SEP 2025'!K47</f>
        <v>3931118.59</v>
      </c>
      <c r="L47" s="483">
        <f t="shared" si="89"/>
        <v>14.521136795989907</v>
      </c>
      <c r="M47" s="407">
        <f t="shared" si="90"/>
        <v>6656677.0999999996</v>
      </c>
      <c r="N47" s="516">
        <f t="shared" si="91"/>
        <v>10.904201687554977</v>
      </c>
      <c r="O47" s="585">
        <f>+C47+I47</f>
        <v>3825440.26</v>
      </c>
      <c r="P47" s="423">
        <f t="shared" si="140"/>
        <v>4623397.63</v>
      </c>
      <c r="Q47" s="424">
        <f t="shared" si="141"/>
        <v>8448837.8900000006</v>
      </c>
      <c r="R47" s="413"/>
      <c r="S47" s="406">
        <f>+'APR-JUN 2026'!S47+'JAN-MAR 2026'!S47+'OCT-DEC 2025'!S47+'JUL-SEP 2025'!S47</f>
        <v>1967404.3997273655</v>
      </c>
      <c r="T47" s="483">
        <f t="shared" si="92"/>
        <v>14.646707957828575</v>
      </c>
      <c r="U47" s="407">
        <f>+'APR-JUN 2026'!U47+'JAN-MAR 2026'!U47+'OCT-DEC 2025'!U47+'JUL-SEP 2025'!U47</f>
        <v>1609333.4156270968</v>
      </c>
      <c r="V47" s="483">
        <f t="shared" si="93"/>
        <v>27.012209467036435</v>
      </c>
      <c r="W47" s="407">
        <f t="shared" si="94"/>
        <v>3576737.8153544622</v>
      </c>
      <c r="X47" s="516">
        <f t="shared" si="95"/>
        <v>18.446111001198865</v>
      </c>
      <c r="Y47" s="406">
        <f>+'APR-JUN 2026'!Y47+'JAN-MAR 2026'!Y47+'OCT-DEC 2025'!Y47+'JUL-SEP 2025'!Y47</f>
        <v>6536678.3848249596</v>
      </c>
      <c r="Z47" s="483">
        <f t="shared" si="96"/>
        <v>7.3102407508378722</v>
      </c>
      <c r="AA47" s="407">
        <f>+'APR-JUN 2026'!AA47+'JAN-MAR 2026'!AA47+'OCT-DEC 2025'!AA47+'JUL-SEP 2025'!AA47</f>
        <v>6230576.8136455491</v>
      </c>
      <c r="AB47" s="483">
        <f t="shared" si="97"/>
        <v>15.044651224940296</v>
      </c>
      <c r="AC47" s="407">
        <f t="shared" si="98"/>
        <v>12767255.198470509</v>
      </c>
      <c r="AD47" s="516">
        <f t="shared" si="99"/>
        <v>9.7585110664596648</v>
      </c>
      <c r="AE47" s="585">
        <f>+S47+Y47</f>
        <v>8504082.7845523246</v>
      </c>
      <c r="AF47" s="423">
        <f t="shared" si="143"/>
        <v>7839910.2292726459</v>
      </c>
      <c r="AG47" s="424">
        <f t="shared" si="144"/>
        <v>16343993.01382497</v>
      </c>
      <c r="AH47" s="413"/>
      <c r="AI47" s="406">
        <f>+'APR-JUN 2026'!AI47+'JAN-MAR 2026'!AI47+'OCT-DEC 2025'!AI47+'JUL-SEP 2025'!AI47</f>
        <v>287877.42651644064</v>
      </c>
      <c r="AJ47" s="483">
        <f t="shared" si="100"/>
        <v>7.7181003918721851</v>
      </c>
      <c r="AK47" s="407">
        <f>+'APR-JUN 2026'!AK47+'JAN-MAR 2026'!AK47+'OCT-DEC 2025'!AK47+'JUL-SEP 2025'!AK47</f>
        <v>365742.24099106435</v>
      </c>
      <c r="AL47" s="483">
        <f t="shared" si="101"/>
        <v>15.237990208776949</v>
      </c>
      <c r="AM47" s="407">
        <f t="shared" si="102"/>
        <v>653619.66750750504</v>
      </c>
      <c r="AN47" s="516">
        <f t="shared" si="103"/>
        <v>10.662463377555097</v>
      </c>
      <c r="AO47" s="406">
        <f>+'APR-JUN 2026'!AO47+'JAN-MAR 2026'!AO47+'OCT-DEC 2025'!AO47+'JUL-SEP 2025'!AO47</f>
        <v>570554.58959809947</v>
      </c>
      <c r="AP47" s="483">
        <f t="shared" si="104"/>
        <v>4.0084769919142564</v>
      </c>
      <c r="AQ47" s="407">
        <f>+'APR-JUN 2026'!AQ47+'JAN-MAR 2026'!AQ47+'OCT-DEC 2025'!AQ47+'JUL-SEP 2025'!AQ47</f>
        <v>720040.51246803929</v>
      </c>
      <c r="AR47" s="483">
        <f t="shared" si="105"/>
        <v>5.763044256633445</v>
      </c>
      <c r="AS47" s="407">
        <f t="shared" si="106"/>
        <v>1290595.1020661388</v>
      </c>
      <c r="AT47" s="516">
        <f t="shared" si="107"/>
        <v>4.8286619252843064</v>
      </c>
      <c r="AU47" s="422">
        <f>+AI47+AO47</f>
        <v>858432.01611454017</v>
      </c>
      <c r="AV47" s="423">
        <f t="shared" si="146"/>
        <v>1085782.7534591036</v>
      </c>
      <c r="AW47" s="424">
        <f t="shared" si="147"/>
        <v>1944214.7695736438</v>
      </c>
      <c r="AX47" s="413"/>
      <c r="AY47" s="406">
        <f>+'APR-JUN 2026'!AY47+'JAN-MAR 2026'!AY47+'OCT-DEC 2025'!AY47+'JUL-SEP 2025'!AY47</f>
        <v>2023707.5784006694</v>
      </c>
      <c r="AZ47" s="483">
        <f t="shared" si="108"/>
        <v>12.047640331094305</v>
      </c>
      <c r="BA47" s="407">
        <f>+'APR-JUN 2026'!BA47+'JAN-MAR 2026'!BA47+'OCT-DEC 2025'!BA47+'JUL-SEP 2025'!BA47</f>
        <v>1195745.1748408196</v>
      </c>
      <c r="BB47" s="483">
        <f t="shared" si="109"/>
        <v>20.02266923463214</v>
      </c>
      <c r="BC47" s="407">
        <f t="shared" si="110"/>
        <v>3219452.7532414887</v>
      </c>
      <c r="BD47" s="486">
        <f t="shared" si="111"/>
        <v>14.139321255370072</v>
      </c>
      <c r="BE47" s="406">
        <f>+'APR-JUN 2026'!BE47+'JAN-MAR 2026'!BE47+'OCT-DEC 2025'!BE47+'JUL-SEP 2025'!BE47</f>
        <v>6058264.1890240619</v>
      </c>
      <c r="BF47" s="483">
        <f t="shared" si="112"/>
        <v>6.3678875012065586</v>
      </c>
      <c r="BG47" s="407">
        <f>+'APR-JUN 2026'!BG47+'JAN-MAR 2026'!BG47+'OCT-DEC 2025'!BG47+'JUL-SEP 2025'!BG47</f>
        <v>4680912.3576538758</v>
      </c>
      <c r="BH47" s="483">
        <f t="shared" si="113"/>
        <v>10.619813637361272</v>
      </c>
      <c r="BI47" s="407">
        <f t="shared" si="114"/>
        <v>10739176.546677938</v>
      </c>
      <c r="BJ47" s="516">
        <f t="shared" si="115"/>
        <v>7.7140999610515379</v>
      </c>
      <c r="BK47" s="422">
        <f>+AY47+BE47</f>
        <v>8081971.7674247315</v>
      </c>
      <c r="BL47" s="423">
        <f t="shared" si="149"/>
        <v>5876657.5324946959</v>
      </c>
      <c r="BM47" s="424">
        <f t="shared" si="150"/>
        <v>13958629.299919426</v>
      </c>
      <c r="BN47" s="413"/>
      <c r="BO47" s="406">
        <f>+'APR-JUN 2026'!BO47+'JAN-MAR 2026'!BO47+'OCT-DEC 2025'!BO47+'JUL-SEP 2025'!BO47</f>
        <v>771853.69312636694</v>
      </c>
      <c r="BP47" s="483">
        <f t="shared" si="116"/>
        <v>5.3010109070867548</v>
      </c>
      <c r="BQ47" s="407">
        <f>+'APR-JUN 2026'!BQ47+'JAN-MAR 2026'!BQ47+'OCT-DEC 2025'!BQ47+'JUL-SEP 2025'!BQ47</f>
        <v>715017.05247112061</v>
      </c>
      <c r="BR47" s="483">
        <f t="shared" si="117"/>
        <v>26.660839422466186</v>
      </c>
      <c r="BS47" s="407">
        <f t="shared" si="118"/>
        <v>1486870.7455974875</v>
      </c>
      <c r="BT47" s="516">
        <f t="shared" si="119"/>
        <v>8.623339822747921</v>
      </c>
      <c r="BU47" s="406">
        <f>+'APR-JUN 2026'!BU47+'JAN-MAR 2026'!BU47+'OCT-DEC 2025'!BU47+'JUL-SEP 2025'!BU47</f>
        <v>2294245.6141760158</v>
      </c>
      <c r="BV47" s="483">
        <f t="shared" si="120"/>
        <v>7.5476550629540471</v>
      </c>
      <c r="BW47" s="407">
        <f>+'APR-JUN 2026'!BW47+'JAN-MAR 2026'!BW47+'OCT-DEC 2025'!BW47+'JUL-SEP 2025'!BW47</f>
        <v>2446747.5065797595</v>
      </c>
      <c r="BX47" s="483">
        <f t="shared" si="121"/>
        <v>12.00174382476607</v>
      </c>
      <c r="BY47" s="407">
        <f t="shared" si="122"/>
        <v>4740993.1207557749</v>
      </c>
      <c r="BZ47" s="516">
        <f t="shared" si="123"/>
        <v>9.3357142703241109</v>
      </c>
      <c r="CA47" s="422">
        <f>+BO47+BU47</f>
        <v>3066099.3073023828</v>
      </c>
      <c r="CB47" s="423">
        <f t="shared" si="152"/>
        <v>3161764.5590508804</v>
      </c>
      <c r="CC47" s="424">
        <f t="shared" si="153"/>
        <v>6227863.8663532631</v>
      </c>
      <c r="CE47" s="454">
        <v>23</v>
      </c>
      <c r="CF47" s="450" t="s">
        <v>32</v>
      </c>
      <c r="CG47" s="418">
        <f t="shared" si="124"/>
        <v>6150724.8477708418</v>
      </c>
      <c r="CH47" s="489">
        <f t="shared" si="125"/>
        <v>10.263859464974605</v>
      </c>
      <c r="CI47" s="419">
        <f t="shared" si="126"/>
        <v>4578116.9239301011</v>
      </c>
      <c r="CJ47" s="489">
        <f t="shared" si="127"/>
        <v>23.219539446077828</v>
      </c>
      <c r="CK47" s="419">
        <f t="shared" si="128"/>
        <v>10728841.771700943</v>
      </c>
      <c r="CL47" s="619">
        <f t="shared" si="129"/>
        <v>13.471218042207186</v>
      </c>
      <c r="CM47" s="418">
        <f t="shared" si="130"/>
        <v>18185301.287623137</v>
      </c>
      <c r="CN47" s="489">
        <f t="shared" si="131"/>
        <v>6.9103187945159172</v>
      </c>
      <c r="CO47" s="419">
        <f t="shared" si="132"/>
        <v>18009395.780347224</v>
      </c>
      <c r="CP47" s="489">
        <f t="shared" si="133"/>
        <v>12.382403205508123</v>
      </c>
      <c r="CQ47" s="419">
        <f t="shared" si="134"/>
        <v>36194697.067970365</v>
      </c>
      <c r="CR47" s="489">
        <f t="shared" si="135"/>
        <v>8.8581140876813471</v>
      </c>
      <c r="CT47" s="454">
        <v>23</v>
      </c>
      <c r="CU47" s="450" t="s">
        <v>32</v>
      </c>
      <c r="CV47" s="418">
        <f t="shared" si="136"/>
        <v>10728841.771700943</v>
      </c>
      <c r="CW47" s="419">
        <f t="shared" si="137"/>
        <v>36194697.067970365</v>
      </c>
      <c r="CX47" s="421">
        <f t="shared" si="138"/>
        <v>46923538.839671306</v>
      </c>
      <c r="CZ47" s="642"/>
    </row>
    <row r="48" spans="1:104" s="417" customFormat="1" ht="15.6" customHeight="1" x14ac:dyDescent="0.3">
      <c r="A48" s="449">
        <v>24</v>
      </c>
      <c r="B48" s="450" t="s">
        <v>250</v>
      </c>
      <c r="C48" s="406">
        <f>+'APR-JUN 2026'!C48+'JAN-MAR 2026'!C48+'OCT-DEC 2025'!C48+'JUL-SEP 2025'!C48</f>
        <v>2808731.81</v>
      </c>
      <c r="D48" s="483">
        <f t="shared" si="84"/>
        <v>24.62568549058804</v>
      </c>
      <c r="E48" s="407">
        <f>+'APR-JUN 2026'!E48+'JAN-MAR 2026'!E48+'OCT-DEC 2025'!E48+'JUL-SEP 2025'!E48</f>
        <v>13270.02</v>
      </c>
      <c r="F48" s="483">
        <f t="shared" si="85"/>
        <v>0.49061002661934339</v>
      </c>
      <c r="G48" s="407">
        <f t="shared" si="86"/>
        <v>2822001.83</v>
      </c>
      <c r="H48" s="543">
        <f t="shared" si="87"/>
        <v>19.999304276956877</v>
      </c>
      <c r="I48" s="406">
        <f>+'APR-JUN 2026'!I48+'JAN-MAR 2026'!I48+'OCT-DEC 2025'!I48+'JUL-SEP 2025'!I48</f>
        <v>0</v>
      </c>
      <c r="J48" s="483">
        <f t="shared" si="88"/>
        <v>0</v>
      </c>
      <c r="K48" s="407">
        <f>+'APR-JUN 2026'!K48+'JAN-MAR 2026'!K48+'OCT-DEC 2025'!K48+'JUL-SEP 2025'!K48</f>
        <v>0</v>
      </c>
      <c r="L48" s="483">
        <f t="shared" si="89"/>
        <v>0</v>
      </c>
      <c r="M48" s="407">
        <f t="shared" si="90"/>
        <v>0</v>
      </c>
      <c r="N48" s="516">
        <f t="shared" si="91"/>
        <v>0</v>
      </c>
      <c r="O48" s="585">
        <f t="shared" si="139"/>
        <v>2808731.81</v>
      </c>
      <c r="P48" s="423">
        <f t="shared" si="140"/>
        <v>13270.02</v>
      </c>
      <c r="Q48" s="424">
        <f t="shared" si="141"/>
        <v>2822001.83</v>
      </c>
      <c r="R48" s="413"/>
      <c r="S48" s="406">
        <f>+'APR-JUN 2026'!S48+'JAN-MAR 2026'!S48+'OCT-DEC 2025'!S48+'JUL-SEP 2025'!S48</f>
        <v>186960.31448681789</v>
      </c>
      <c r="T48" s="483">
        <f t="shared" si="92"/>
        <v>1.3918608326644375</v>
      </c>
      <c r="U48" s="407">
        <f>+'APR-JUN 2026'!U48+'JAN-MAR 2026'!U48+'OCT-DEC 2025'!U48+'JUL-SEP 2025'!U48</f>
        <v>9514.2325743567908</v>
      </c>
      <c r="V48" s="483">
        <f t="shared" si="93"/>
        <v>0.15969372208460825</v>
      </c>
      <c r="W48" s="407">
        <f t="shared" si="94"/>
        <v>196474.54706117467</v>
      </c>
      <c r="X48" s="516">
        <f t="shared" si="95"/>
        <v>1.0132672538765699</v>
      </c>
      <c r="Y48" s="406">
        <f>+'APR-JUN 2026'!Y48+'JAN-MAR 2026'!Y48+'OCT-DEC 2025'!Y48+'JUL-SEP 2025'!Y48</f>
        <v>-1721.4432714863658</v>
      </c>
      <c r="Z48" s="483">
        <f t="shared" si="96"/>
        <v>-1.9251619878820573E-3</v>
      </c>
      <c r="AA48" s="407">
        <f>+'APR-JUN 2026'!AA48+'JAN-MAR 2026'!AA48+'OCT-DEC 2025'!AA48+'JUL-SEP 2025'!AA48</f>
        <v>0</v>
      </c>
      <c r="AB48" s="483">
        <f t="shared" si="97"/>
        <v>0</v>
      </c>
      <c r="AC48" s="407">
        <f t="shared" si="98"/>
        <v>-1721.4432714863658</v>
      </c>
      <c r="AD48" s="516">
        <f t="shared" si="99"/>
        <v>-1.3157662280530496E-3</v>
      </c>
      <c r="AE48" s="585">
        <f t="shared" ref="AE48:AE58" si="154">+S48+Y48</f>
        <v>185238.87121533151</v>
      </c>
      <c r="AF48" s="423">
        <f t="shared" si="143"/>
        <v>9514.2325743567908</v>
      </c>
      <c r="AG48" s="424">
        <f t="shared" si="144"/>
        <v>194753.10378968829</v>
      </c>
      <c r="AH48" s="413"/>
      <c r="AI48" s="406">
        <f>+'APR-JUN 2026'!AI48+'JAN-MAR 2026'!AI48+'OCT-DEC 2025'!AI48+'JUL-SEP 2025'!AI48</f>
        <v>18139.219894805508</v>
      </c>
      <c r="AJ48" s="483">
        <f t="shared" si="100"/>
        <v>0.48631920144790769</v>
      </c>
      <c r="AK48" s="407">
        <f>+'APR-JUN 2026'!AK48+'JAN-MAR 2026'!AK48+'OCT-DEC 2025'!AK48+'JUL-SEP 2025'!AK48</f>
        <v>0</v>
      </c>
      <c r="AL48" s="483">
        <f t="shared" si="101"/>
        <v>0</v>
      </c>
      <c r="AM48" s="407">
        <f t="shared" si="102"/>
        <v>18139.219894805508</v>
      </c>
      <c r="AN48" s="516">
        <f t="shared" si="103"/>
        <v>0.29590414340394949</v>
      </c>
      <c r="AO48" s="406">
        <f>+'APR-JUN 2026'!AO48+'JAN-MAR 2026'!AO48+'OCT-DEC 2025'!AO48+'JUL-SEP 2025'!AO48</f>
        <v>0</v>
      </c>
      <c r="AP48" s="483">
        <f t="shared" si="104"/>
        <v>0</v>
      </c>
      <c r="AQ48" s="407">
        <f>+'APR-JUN 2026'!AQ48+'JAN-MAR 2026'!AQ48+'OCT-DEC 2025'!AQ48+'JUL-SEP 2025'!AQ48</f>
        <v>0</v>
      </c>
      <c r="AR48" s="483">
        <f t="shared" si="105"/>
        <v>0</v>
      </c>
      <c r="AS48" s="407">
        <f t="shared" si="106"/>
        <v>0</v>
      </c>
      <c r="AT48" s="516">
        <f t="shared" si="107"/>
        <v>0</v>
      </c>
      <c r="AU48" s="422">
        <f t="shared" ref="AU48:AU58" si="155">+AI48+AO48</f>
        <v>18139.219894805508</v>
      </c>
      <c r="AV48" s="423">
        <f t="shared" si="146"/>
        <v>0</v>
      </c>
      <c r="AW48" s="424">
        <f t="shared" si="147"/>
        <v>18139.219894805508</v>
      </c>
      <c r="AX48" s="413"/>
      <c r="AY48" s="406">
        <f>+'APR-JUN 2026'!AY48+'JAN-MAR 2026'!AY48+'OCT-DEC 2025'!AY48+'JUL-SEP 2025'!AY48</f>
        <v>866226.42931848555</v>
      </c>
      <c r="AZ48" s="483">
        <f t="shared" si="108"/>
        <v>5.156863855777388</v>
      </c>
      <c r="BA48" s="407">
        <f>+'APR-JUN 2026'!BA48+'JAN-MAR 2026'!BA48+'OCT-DEC 2025'!BA48+'JUL-SEP 2025'!BA48</f>
        <v>18205.183068514314</v>
      </c>
      <c r="BB48" s="483">
        <f t="shared" si="109"/>
        <v>0.30484451587714984</v>
      </c>
      <c r="BC48" s="407">
        <f t="shared" si="110"/>
        <v>884431.61238699988</v>
      </c>
      <c r="BD48" s="486">
        <f t="shared" si="111"/>
        <v>3.8842820983640389</v>
      </c>
      <c r="BE48" s="406">
        <f>+'APR-JUN 2026'!BE48+'JAN-MAR 2026'!BE48+'OCT-DEC 2025'!BE48+'JUL-SEP 2025'!BE48</f>
        <v>0</v>
      </c>
      <c r="BF48" s="483">
        <f t="shared" si="112"/>
        <v>0</v>
      </c>
      <c r="BG48" s="407">
        <f>+'APR-JUN 2026'!BG48+'JAN-MAR 2026'!BG48+'OCT-DEC 2025'!BG48+'JUL-SEP 2025'!BG48</f>
        <v>0</v>
      </c>
      <c r="BH48" s="483">
        <f t="shared" si="113"/>
        <v>0</v>
      </c>
      <c r="BI48" s="407">
        <f t="shared" si="114"/>
        <v>0</v>
      </c>
      <c r="BJ48" s="516">
        <f t="shared" si="115"/>
        <v>0</v>
      </c>
      <c r="BK48" s="422">
        <f t="shared" ref="BK48:BK58" si="156">+AY48+BE48</f>
        <v>866226.42931848555</v>
      </c>
      <c r="BL48" s="423">
        <f t="shared" si="149"/>
        <v>18205.183068514314</v>
      </c>
      <c r="BM48" s="424">
        <f t="shared" si="150"/>
        <v>884431.61238699988</v>
      </c>
      <c r="BN48" s="413"/>
      <c r="BO48" s="406">
        <f>+'APR-JUN 2026'!BO48+'JAN-MAR 2026'!BO48+'OCT-DEC 2025'!BO48+'JUL-SEP 2025'!BO48</f>
        <v>5280491.7755239895</v>
      </c>
      <c r="BP48" s="483">
        <f t="shared" si="116"/>
        <v>36.265868449050444</v>
      </c>
      <c r="BQ48" s="407">
        <f>+'APR-JUN 2026'!BQ48+'JAN-MAR 2026'!BQ48+'OCT-DEC 2025'!BQ48+'JUL-SEP 2025'!BQ48</f>
        <v>53522.128187751223</v>
      </c>
      <c r="BR48" s="483">
        <f t="shared" si="117"/>
        <v>1.995679487965667</v>
      </c>
      <c r="BS48" s="407">
        <f t="shared" si="118"/>
        <v>5334013.9037117409</v>
      </c>
      <c r="BT48" s="516">
        <f t="shared" si="119"/>
        <v>30.93544926293173</v>
      </c>
      <c r="BU48" s="406">
        <f>+'APR-JUN 2026'!BU48+'JAN-MAR 2026'!BU48+'OCT-DEC 2025'!BU48+'JUL-SEP 2025'!BU48</f>
        <v>4282.7509932095036</v>
      </c>
      <c r="BV48" s="483">
        <f t="shared" si="120"/>
        <v>1.4089479791325086E-2</v>
      </c>
      <c r="BW48" s="407">
        <f>+'APR-JUN 2026'!BW48+'JAN-MAR 2026'!BW48+'OCT-DEC 2025'!BW48+'JUL-SEP 2025'!BW48</f>
        <v>12104.122573848383</v>
      </c>
      <c r="BX48" s="483">
        <f t="shared" si="121"/>
        <v>5.9372934053978511E-2</v>
      </c>
      <c r="BY48" s="407">
        <f t="shared" si="122"/>
        <v>16386.873567057886</v>
      </c>
      <c r="BZ48" s="516">
        <f t="shared" si="123"/>
        <v>3.2268169455093372E-2</v>
      </c>
      <c r="CA48" s="422">
        <f t="shared" ref="CA48:CA58" si="157">+BO48+BU48</f>
        <v>5284774.5265171994</v>
      </c>
      <c r="CB48" s="423">
        <f t="shared" si="152"/>
        <v>65626.2507615996</v>
      </c>
      <c r="CC48" s="424">
        <f t="shared" si="153"/>
        <v>5350400.7772787986</v>
      </c>
      <c r="CE48" s="454">
        <v>24</v>
      </c>
      <c r="CF48" s="450" t="s">
        <v>250</v>
      </c>
      <c r="CG48" s="418">
        <f t="shared" si="124"/>
        <v>9160549.5492240973</v>
      </c>
      <c r="CH48" s="489">
        <f t="shared" si="125"/>
        <v>15.286424855966114</v>
      </c>
      <c r="CI48" s="419">
        <f t="shared" si="126"/>
        <v>94511.563830622326</v>
      </c>
      <c r="CJ48" s="489">
        <f t="shared" si="127"/>
        <v>0.47934882855542016</v>
      </c>
      <c r="CK48" s="419">
        <f t="shared" si="128"/>
        <v>9255061.1130547188</v>
      </c>
      <c r="CL48" s="619">
        <f t="shared" si="129"/>
        <v>11.620727465360565</v>
      </c>
      <c r="CM48" s="418">
        <f t="shared" si="130"/>
        <v>2561.3077217231375</v>
      </c>
      <c r="CN48" s="489">
        <f t="shared" si="131"/>
        <v>9.7328345612884273E-4</v>
      </c>
      <c r="CO48" s="419">
        <f t="shared" si="132"/>
        <v>12104.122573848383</v>
      </c>
      <c r="CP48" s="489">
        <f t="shared" si="133"/>
        <v>8.3222184678643212E-3</v>
      </c>
      <c r="CQ48" s="419">
        <f t="shared" si="134"/>
        <v>14665.430295571521</v>
      </c>
      <c r="CR48" s="489">
        <f t="shared" si="135"/>
        <v>3.5891460690817591E-3</v>
      </c>
      <c r="CT48" s="454">
        <v>24</v>
      </c>
      <c r="CU48" s="450" t="s">
        <v>250</v>
      </c>
      <c r="CV48" s="418">
        <f t="shared" si="136"/>
        <v>9255061.1130547188</v>
      </c>
      <c r="CW48" s="419">
        <f t="shared" si="137"/>
        <v>14665.430295571521</v>
      </c>
      <c r="CX48" s="421">
        <f t="shared" si="138"/>
        <v>9269726.5433502905</v>
      </c>
      <c r="CZ48" s="642"/>
    </row>
    <row r="49" spans="1:104" s="417" customFormat="1" ht="15.6" customHeight="1" x14ac:dyDescent="0.3">
      <c r="A49" s="449">
        <v>25</v>
      </c>
      <c r="B49" s="450" t="s">
        <v>251</v>
      </c>
      <c r="C49" s="406">
        <f>+'APR-JUN 2026'!C49+'JAN-MAR 2026'!C49+'OCT-DEC 2025'!C49+'JUL-SEP 2025'!C49</f>
        <v>377620.05</v>
      </c>
      <c r="D49" s="483">
        <f t="shared" si="84"/>
        <v>3.3108011783581892</v>
      </c>
      <c r="E49" s="407">
        <f>+'APR-JUN 2026'!E49+'JAN-MAR 2026'!E49+'OCT-DEC 2025'!E49+'JUL-SEP 2025'!E49</f>
        <v>0</v>
      </c>
      <c r="F49" s="483">
        <f t="shared" si="85"/>
        <v>0</v>
      </c>
      <c r="G49" s="407">
        <f t="shared" si="86"/>
        <v>377620.05</v>
      </c>
      <c r="H49" s="543">
        <f t="shared" si="87"/>
        <v>2.6761634952694799</v>
      </c>
      <c r="I49" s="406">
        <f>+'APR-JUN 2026'!I49+'JAN-MAR 2026'!I49+'OCT-DEC 2025'!I49+'JUL-SEP 2025'!I49</f>
        <v>0</v>
      </c>
      <c r="J49" s="483">
        <f t="shared" si="88"/>
        <v>0</v>
      </c>
      <c r="K49" s="407">
        <f>+'APR-JUN 2026'!K49+'JAN-MAR 2026'!K49+'OCT-DEC 2025'!K49+'JUL-SEP 2025'!K49</f>
        <v>0</v>
      </c>
      <c r="L49" s="483">
        <f t="shared" si="89"/>
        <v>0</v>
      </c>
      <c r="M49" s="407">
        <f t="shared" si="90"/>
        <v>0</v>
      </c>
      <c r="N49" s="516">
        <f t="shared" si="91"/>
        <v>0</v>
      </c>
      <c r="O49" s="585">
        <f t="shared" si="139"/>
        <v>377620.05</v>
      </c>
      <c r="P49" s="423">
        <f t="shared" si="140"/>
        <v>0</v>
      </c>
      <c r="Q49" s="424">
        <f t="shared" si="141"/>
        <v>377620.05</v>
      </c>
      <c r="R49" s="413"/>
      <c r="S49" s="406">
        <f>+'APR-JUN 2026'!S49+'JAN-MAR 2026'!S49+'OCT-DEC 2025'!S49+'JUL-SEP 2025'!S49</f>
        <v>80880.523164004189</v>
      </c>
      <c r="T49" s="483">
        <f t="shared" si="92"/>
        <v>0.60213009710851517</v>
      </c>
      <c r="U49" s="407">
        <f>+'APR-JUN 2026'!U49+'JAN-MAR 2026'!U49+'OCT-DEC 2025'!U49+'JUL-SEP 2025'!U49</f>
        <v>0</v>
      </c>
      <c r="V49" s="483">
        <f t="shared" si="93"/>
        <v>0</v>
      </c>
      <c r="W49" s="407">
        <f t="shared" si="94"/>
        <v>80880.523164004189</v>
      </c>
      <c r="X49" s="516">
        <f t="shared" si="95"/>
        <v>0.41712062363464114</v>
      </c>
      <c r="Y49" s="406">
        <f>+'APR-JUN 2026'!Y49+'JAN-MAR 2026'!Y49+'OCT-DEC 2025'!Y49+'JUL-SEP 2025'!Y49</f>
        <v>-6112.9724191994364</v>
      </c>
      <c r="Z49" s="483">
        <f t="shared" si="96"/>
        <v>-6.8363926533883367E-3</v>
      </c>
      <c r="AA49" s="407">
        <f>+'APR-JUN 2026'!AA49+'JAN-MAR 2026'!AA49+'OCT-DEC 2025'!AA49+'JUL-SEP 2025'!AA49</f>
        <v>0</v>
      </c>
      <c r="AB49" s="483">
        <f t="shared" si="97"/>
        <v>0</v>
      </c>
      <c r="AC49" s="407">
        <f t="shared" si="98"/>
        <v>-6112.9724191994364</v>
      </c>
      <c r="AD49" s="516">
        <f t="shared" si="99"/>
        <v>-4.6723832236757338E-3</v>
      </c>
      <c r="AE49" s="585">
        <f t="shared" si="154"/>
        <v>74767.550744804757</v>
      </c>
      <c r="AF49" s="423">
        <f t="shared" si="143"/>
        <v>0</v>
      </c>
      <c r="AG49" s="424">
        <f t="shared" si="144"/>
        <v>74767.550744804757</v>
      </c>
      <c r="AH49" s="413"/>
      <c r="AI49" s="406">
        <f>+'APR-JUN 2026'!AI49+'JAN-MAR 2026'!AI49+'OCT-DEC 2025'!AI49+'JUL-SEP 2025'!AI49</f>
        <v>22934.125858703708</v>
      </c>
      <c r="AJ49" s="483">
        <f t="shared" si="100"/>
        <v>0.61487240565976853</v>
      </c>
      <c r="AK49" s="407">
        <f>+'APR-JUN 2026'!AK49+'JAN-MAR 2026'!AK49+'OCT-DEC 2025'!AK49+'JUL-SEP 2025'!AK49</f>
        <v>0</v>
      </c>
      <c r="AL49" s="483">
        <f t="shared" si="101"/>
        <v>0</v>
      </c>
      <c r="AM49" s="407">
        <f t="shared" si="102"/>
        <v>22934.125858703708</v>
      </c>
      <c r="AN49" s="516">
        <f t="shared" si="103"/>
        <v>0.37412319307521424</v>
      </c>
      <c r="AO49" s="406">
        <f>+'APR-JUN 2026'!AO49+'JAN-MAR 2026'!AO49+'OCT-DEC 2025'!AO49+'JUL-SEP 2025'!AO49</f>
        <v>0</v>
      </c>
      <c r="AP49" s="483">
        <f t="shared" si="104"/>
        <v>0</v>
      </c>
      <c r="AQ49" s="407">
        <f>+'APR-JUN 2026'!AQ49+'JAN-MAR 2026'!AQ49+'OCT-DEC 2025'!AQ49+'JUL-SEP 2025'!AQ49</f>
        <v>0</v>
      </c>
      <c r="AR49" s="483">
        <f t="shared" si="105"/>
        <v>0</v>
      </c>
      <c r="AS49" s="407">
        <f t="shared" si="106"/>
        <v>0</v>
      </c>
      <c r="AT49" s="516">
        <f t="shared" si="107"/>
        <v>0</v>
      </c>
      <c r="AU49" s="422">
        <f t="shared" si="155"/>
        <v>22934.125858703708</v>
      </c>
      <c r="AV49" s="423">
        <f t="shared" si="146"/>
        <v>0</v>
      </c>
      <c r="AW49" s="424">
        <f t="shared" si="147"/>
        <v>22934.125858703708</v>
      </c>
      <c r="AX49" s="413"/>
      <c r="AY49" s="406">
        <f>+'APR-JUN 2026'!AY49+'JAN-MAR 2026'!AY49+'OCT-DEC 2025'!AY49+'JUL-SEP 2025'!AY49</f>
        <v>402456.75802296429</v>
      </c>
      <c r="AZ49" s="483">
        <f t="shared" si="108"/>
        <v>2.3959263290948414</v>
      </c>
      <c r="BA49" s="407">
        <f>+'APR-JUN 2026'!BA49+'JAN-MAR 2026'!BA49+'OCT-DEC 2025'!BA49+'JUL-SEP 2025'!BA49</f>
        <v>2069.5525660845183</v>
      </c>
      <c r="BB49" s="483">
        <f t="shared" si="109"/>
        <v>3.4654512822860278E-2</v>
      </c>
      <c r="BC49" s="407">
        <f t="shared" si="110"/>
        <v>404526.31058904884</v>
      </c>
      <c r="BD49" s="486">
        <f t="shared" si="111"/>
        <v>1.7766148162631978</v>
      </c>
      <c r="BE49" s="406">
        <f>+'APR-JUN 2026'!BE49+'JAN-MAR 2026'!BE49+'OCT-DEC 2025'!BE49+'JUL-SEP 2025'!BE49</f>
        <v>0</v>
      </c>
      <c r="BF49" s="483">
        <f t="shared" si="112"/>
        <v>0</v>
      </c>
      <c r="BG49" s="407">
        <f>+'APR-JUN 2026'!BG49+'JAN-MAR 2026'!BG49+'OCT-DEC 2025'!BG49+'JUL-SEP 2025'!BG49</f>
        <v>0</v>
      </c>
      <c r="BH49" s="483">
        <f t="shared" si="113"/>
        <v>0</v>
      </c>
      <c r="BI49" s="407">
        <f t="shared" si="114"/>
        <v>0</v>
      </c>
      <c r="BJ49" s="516">
        <f t="shared" si="115"/>
        <v>0</v>
      </c>
      <c r="BK49" s="422">
        <f t="shared" si="156"/>
        <v>402456.75802296429</v>
      </c>
      <c r="BL49" s="423">
        <f t="shared" si="149"/>
        <v>2069.5525660845183</v>
      </c>
      <c r="BM49" s="424">
        <f t="shared" si="150"/>
        <v>404526.31058904884</v>
      </c>
      <c r="BN49" s="413"/>
      <c r="BO49" s="406">
        <f>+'APR-JUN 2026'!BO49+'JAN-MAR 2026'!BO49+'OCT-DEC 2025'!BO49+'JUL-SEP 2025'!BO49</f>
        <v>1268862.8169034678</v>
      </c>
      <c r="BP49" s="483">
        <f t="shared" si="116"/>
        <v>8.7144178902061586</v>
      </c>
      <c r="BQ49" s="407">
        <f>+'APR-JUN 2026'!BQ49+'JAN-MAR 2026'!BQ49+'OCT-DEC 2025'!BQ49+'JUL-SEP 2025'!BQ49</f>
        <v>19390.983506381483</v>
      </c>
      <c r="BR49" s="483">
        <f t="shared" si="117"/>
        <v>0.72303156368177346</v>
      </c>
      <c r="BS49" s="407">
        <f t="shared" si="118"/>
        <v>1288253.8004098493</v>
      </c>
      <c r="BT49" s="516">
        <f t="shared" si="119"/>
        <v>7.4714297337368887</v>
      </c>
      <c r="BU49" s="406">
        <f>+'APR-JUN 2026'!BU49+'JAN-MAR 2026'!BU49+'OCT-DEC 2025'!BU49+'JUL-SEP 2025'!BU49</f>
        <v>0</v>
      </c>
      <c r="BV49" s="483">
        <f t="shared" si="120"/>
        <v>0</v>
      </c>
      <c r="BW49" s="407">
        <f>+'APR-JUN 2026'!BW49+'JAN-MAR 2026'!BW49+'OCT-DEC 2025'!BW49+'JUL-SEP 2025'!BW49</f>
        <v>0</v>
      </c>
      <c r="BX49" s="483">
        <f t="shared" si="121"/>
        <v>0</v>
      </c>
      <c r="BY49" s="407">
        <f t="shared" si="122"/>
        <v>0</v>
      </c>
      <c r="BZ49" s="516">
        <f t="shared" si="123"/>
        <v>0</v>
      </c>
      <c r="CA49" s="422">
        <f t="shared" si="157"/>
        <v>1268862.8169034678</v>
      </c>
      <c r="CB49" s="423">
        <f t="shared" si="152"/>
        <v>19390.983506381483</v>
      </c>
      <c r="CC49" s="424">
        <f t="shared" si="153"/>
        <v>1288253.8004098493</v>
      </c>
      <c r="CE49" s="454">
        <v>25</v>
      </c>
      <c r="CF49" s="450" t="s">
        <v>251</v>
      </c>
      <c r="CG49" s="418">
        <f t="shared" si="124"/>
        <v>2152754.2739491398</v>
      </c>
      <c r="CH49" s="489">
        <f t="shared" si="125"/>
        <v>3.5923517759773191</v>
      </c>
      <c r="CI49" s="419">
        <f t="shared" si="126"/>
        <v>21460.536072466002</v>
      </c>
      <c r="CJ49" s="489">
        <f t="shared" si="127"/>
        <v>0.10884470015694353</v>
      </c>
      <c r="CK49" s="419">
        <f t="shared" si="128"/>
        <v>2174214.8100216058</v>
      </c>
      <c r="CL49" s="619">
        <f t="shared" si="129"/>
        <v>2.7299612017442976</v>
      </c>
      <c r="CM49" s="418">
        <f t="shared" si="130"/>
        <v>-6112.9724191994364</v>
      </c>
      <c r="CN49" s="489">
        <f t="shared" si="131"/>
        <v>-2.3228973515825929E-3</v>
      </c>
      <c r="CO49" s="419">
        <f t="shared" si="132"/>
        <v>0</v>
      </c>
      <c r="CP49" s="489">
        <f t="shared" si="133"/>
        <v>0</v>
      </c>
      <c r="CQ49" s="419">
        <f t="shared" si="134"/>
        <v>-6112.9724191994364</v>
      </c>
      <c r="CR49" s="489">
        <f t="shared" si="135"/>
        <v>-1.4960591327074892E-3</v>
      </c>
      <c r="CT49" s="454">
        <v>25</v>
      </c>
      <c r="CU49" s="450" t="s">
        <v>251</v>
      </c>
      <c r="CV49" s="418">
        <f t="shared" si="136"/>
        <v>2174214.8100216058</v>
      </c>
      <c r="CW49" s="419">
        <f t="shared" si="137"/>
        <v>-6112.9724191994364</v>
      </c>
      <c r="CX49" s="421">
        <f t="shared" si="138"/>
        <v>2168101.8376024063</v>
      </c>
      <c r="CZ49" s="642"/>
    </row>
    <row r="50" spans="1:104" s="417" customFormat="1" ht="15.6" customHeight="1" x14ac:dyDescent="0.3">
      <c r="A50" s="449">
        <v>26</v>
      </c>
      <c r="B50" s="450" t="s">
        <v>252</v>
      </c>
      <c r="C50" s="406">
        <f>+'APR-JUN 2026'!C50+'JAN-MAR 2026'!C50+'OCT-DEC 2025'!C50+'JUL-SEP 2025'!C50</f>
        <v>2076193</v>
      </c>
      <c r="D50" s="483">
        <f t="shared" si="84"/>
        <v>18.203117739375926</v>
      </c>
      <c r="E50" s="407">
        <f>+'APR-JUN 2026'!E50+'JAN-MAR 2026'!E50+'OCT-DEC 2025'!E50+'JUL-SEP 2025'!E50</f>
        <v>18062.48</v>
      </c>
      <c r="F50" s="483">
        <f t="shared" si="85"/>
        <v>0.66779355220349013</v>
      </c>
      <c r="G50" s="407">
        <f t="shared" si="86"/>
        <v>2094255.48</v>
      </c>
      <c r="H50" s="543">
        <f t="shared" si="87"/>
        <v>14.841823323057298</v>
      </c>
      <c r="I50" s="406">
        <f>+'APR-JUN 2026'!I50+'JAN-MAR 2026'!I50+'OCT-DEC 2025'!I50+'JUL-SEP 2025'!I50</f>
        <v>0</v>
      </c>
      <c r="J50" s="483">
        <f t="shared" si="88"/>
        <v>0</v>
      </c>
      <c r="K50" s="407">
        <f>+'APR-JUN 2026'!K50+'JAN-MAR 2026'!K50+'OCT-DEC 2025'!K50+'JUL-SEP 2025'!K50</f>
        <v>0</v>
      </c>
      <c r="L50" s="483">
        <f t="shared" si="89"/>
        <v>0</v>
      </c>
      <c r="M50" s="407">
        <f t="shared" si="90"/>
        <v>0</v>
      </c>
      <c r="N50" s="516">
        <f t="shared" si="91"/>
        <v>0</v>
      </c>
      <c r="O50" s="585">
        <f t="shared" si="139"/>
        <v>2076193</v>
      </c>
      <c r="P50" s="423">
        <f t="shared" si="140"/>
        <v>18062.48</v>
      </c>
      <c r="Q50" s="424">
        <f t="shared" si="141"/>
        <v>2094255.48</v>
      </c>
      <c r="R50" s="413"/>
      <c r="S50" s="406">
        <f>+'APR-JUN 2026'!S50+'JAN-MAR 2026'!S50+'OCT-DEC 2025'!S50+'JUL-SEP 2025'!S50</f>
        <v>142425.24386937384</v>
      </c>
      <c r="T50" s="483">
        <f t="shared" si="92"/>
        <v>1.0603112166803685</v>
      </c>
      <c r="U50" s="407">
        <f>+'APR-JUN 2026'!U50+'JAN-MAR 2026'!U50+'OCT-DEC 2025'!U50+'JUL-SEP 2025'!U50</f>
        <v>16655.933789241582</v>
      </c>
      <c r="V50" s="483">
        <f t="shared" si="93"/>
        <v>0.27956517152710031</v>
      </c>
      <c r="W50" s="407">
        <f t="shared" si="94"/>
        <v>159081.17765861543</v>
      </c>
      <c r="X50" s="516">
        <f t="shared" si="95"/>
        <v>0.82042050963174917</v>
      </c>
      <c r="Y50" s="406">
        <f>+'APR-JUN 2026'!Y50+'JAN-MAR 2026'!Y50+'OCT-DEC 2025'!Y50+'JUL-SEP 2025'!Y50</f>
        <v>0</v>
      </c>
      <c r="Z50" s="483">
        <f t="shared" si="96"/>
        <v>0</v>
      </c>
      <c r="AA50" s="407">
        <f>+'APR-JUN 2026'!AA50+'JAN-MAR 2026'!AA50+'OCT-DEC 2025'!AA50+'JUL-SEP 2025'!AA50</f>
        <v>0</v>
      </c>
      <c r="AB50" s="483">
        <f t="shared" si="97"/>
        <v>0</v>
      </c>
      <c r="AC50" s="407">
        <f t="shared" si="98"/>
        <v>0</v>
      </c>
      <c r="AD50" s="516">
        <f t="shared" si="99"/>
        <v>0</v>
      </c>
      <c r="AE50" s="585">
        <f t="shared" si="154"/>
        <v>142425.24386937384</v>
      </c>
      <c r="AF50" s="423">
        <f t="shared" si="143"/>
        <v>16655.933789241582</v>
      </c>
      <c r="AG50" s="424">
        <f t="shared" si="144"/>
        <v>159081.17765861543</v>
      </c>
      <c r="AH50" s="413"/>
      <c r="AI50" s="406">
        <f>+'APR-JUN 2026'!AI50+'JAN-MAR 2026'!AI50+'OCT-DEC 2025'!AI50+'JUL-SEP 2025'!AI50</f>
        <v>3199.4570243635499</v>
      </c>
      <c r="AJ50" s="483">
        <f t="shared" si="100"/>
        <v>8.5778627426031526E-2</v>
      </c>
      <c r="AK50" s="407">
        <f>+'APR-JUN 2026'!AK50+'JAN-MAR 2026'!AK50+'OCT-DEC 2025'!AK50+'JUL-SEP 2025'!AK50</f>
        <v>13624.582623781262</v>
      </c>
      <c r="AL50" s="483">
        <f t="shared" si="101"/>
        <v>0.56764363902096748</v>
      </c>
      <c r="AM50" s="407">
        <f t="shared" si="102"/>
        <v>16824.039648144812</v>
      </c>
      <c r="AN50" s="516">
        <f t="shared" si="103"/>
        <v>0.27444967697337419</v>
      </c>
      <c r="AO50" s="406">
        <f>+'APR-JUN 2026'!AO50+'JAN-MAR 2026'!AO50+'OCT-DEC 2025'!AO50+'JUL-SEP 2025'!AO50</f>
        <v>2471.1656253589081</v>
      </c>
      <c r="AP50" s="483">
        <f t="shared" si="104"/>
        <v>1.7361372133450247E-2</v>
      </c>
      <c r="AQ50" s="407">
        <f>+'APR-JUN 2026'!AQ50+'JAN-MAR 2026'!AQ50+'OCT-DEC 2025'!AQ50+'JUL-SEP 2025'!AQ50</f>
        <v>6676.0666813238704</v>
      </c>
      <c r="AR50" s="483">
        <f t="shared" si="105"/>
        <v>5.3433754182565137E-2</v>
      </c>
      <c r="AS50" s="407">
        <f t="shared" si="106"/>
        <v>9147.2323066827776</v>
      </c>
      <c r="AT50" s="516">
        <f t="shared" si="107"/>
        <v>3.4223663401711991E-2</v>
      </c>
      <c r="AU50" s="422">
        <f t="shared" si="155"/>
        <v>5670.6226497224579</v>
      </c>
      <c r="AV50" s="423">
        <f t="shared" si="146"/>
        <v>20300.649305105133</v>
      </c>
      <c r="AW50" s="424">
        <f t="shared" si="147"/>
        <v>25971.271954827593</v>
      </c>
      <c r="AX50" s="413"/>
      <c r="AY50" s="406">
        <f>+'APR-JUN 2026'!AY50+'JAN-MAR 2026'!AY50+'OCT-DEC 2025'!AY50+'JUL-SEP 2025'!AY50</f>
        <v>649394.62861633277</v>
      </c>
      <c r="AZ50" s="483">
        <f t="shared" si="108"/>
        <v>3.86600959645423</v>
      </c>
      <c r="BA50" s="407">
        <f>+'APR-JUN 2026'!BA50+'JAN-MAR 2026'!BA50+'OCT-DEC 2025'!BA50+'JUL-SEP 2025'!BA50</f>
        <v>31216.022919435749</v>
      </c>
      <c r="BB50" s="483">
        <f t="shared" si="109"/>
        <v>0.52271011824886782</v>
      </c>
      <c r="BC50" s="407">
        <f t="shared" si="110"/>
        <v>680610.65153576853</v>
      </c>
      <c r="BD50" s="486">
        <f t="shared" si="111"/>
        <v>2.989133057536479</v>
      </c>
      <c r="BE50" s="406">
        <f>+'APR-JUN 2026'!BE50+'JAN-MAR 2026'!BE50+'OCT-DEC 2025'!BE50+'JUL-SEP 2025'!BE50</f>
        <v>0</v>
      </c>
      <c r="BF50" s="483">
        <f t="shared" si="112"/>
        <v>0</v>
      </c>
      <c r="BG50" s="407">
        <f>+'APR-JUN 2026'!BG50+'JAN-MAR 2026'!BG50+'OCT-DEC 2025'!BG50+'JUL-SEP 2025'!BG50</f>
        <v>0</v>
      </c>
      <c r="BH50" s="483">
        <f t="shared" si="113"/>
        <v>0</v>
      </c>
      <c r="BI50" s="407">
        <f t="shared" si="114"/>
        <v>0</v>
      </c>
      <c r="BJ50" s="516">
        <f t="shared" si="115"/>
        <v>0</v>
      </c>
      <c r="BK50" s="422">
        <f t="shared" si="156"/>
        <v>649394.62861633277</v>
      </c>
      <c r="BL50" s="423">
        <f t="shared" si="149"/>
        <v>31216.022919435749</v>
      </c>
      <c r="BM50" s="424">
        <f t="shared" si="150"/>
        <v>680610.65153576853</v>
      </c>
      <c r="BN50" s="413"/>
      <c r="BO50" s="406">
        <f>+'APR-JUN 2026'!BO50+'JAN-MAR 2026'!BO50+'OCT-DEC 2025'!BO50+'JUL-SEP 2025'!BO50</f>
        <v>6145812.5750874467</v>
      </c>
      <c r="BP50" s="483">
        <f t="shared" si="116"/>
        <v>42.208801724442473</v>
      </c>
      <c r="BQ50" s="407">
        <f>+'APR-JUN 2026'!BQ50+'JAN-MAR 2026'!BQ50+'OCT-DEC 2025'!BQ50+'JUL-SEP 2025'!BQ50</f>
        <v>99407.319169098744</v>
      </c>
      <c r="BR50" s="483">
        <f t="shared" si="117"/>
        <v>3.7066005134083575</v>
      </c>
      <c r="BS50" s="407">
        <f t="shared" si="118"/>
        <v>6245219.8942565452</v>
      </c>
      <c r="BT50" s="516">
        <f t="shared" si="119"/>
        <v>36.220131154923592</v>
      </c>
      <c r="BU50" s="406">
        <f>+'APR-JUN 2026'!BU50+'JAN-MAR 2026'!BU50+'OCT-DEC 2025'!BU50+'JUL-SEP 2025'!BU50</f>
        <v>329.29346338515262</v>
      </c>
      <c r="BV50" s="483">
        <f t="shared" si="120"/>
        <v>1.0833162154738414E-3</v>
      </c>
      <c r="BW50" s="407">
        <f>+'APR-JUN 2026'!BW50+'JAN-MAR 2026'!BW50+'OCT-DEC 2025'!BW50+'JUL-SEP 2025'!BW50</f>
        <v>32034.069317115001</v>
      </c>
      <c r="BX50" s="483">
        <f t="shared" si="121"/>
        <v>0.1571329663461048</v>
      </c>
      <c r="BY50" s="407">
        <f t="shared" si="122"/>
        <v>32363.362780500152</v>
      </c>
      <c r="BZ50" s="516">
        <f t="shared" si="123"/>
        <v>6.372823162785507E-2</v>
      </c>
      <c r="CA50" s="422">
        <f t="shared" si="157"/>
        <v>6146141.8685508315</v>
      </c>
      <c r="CB50" s="423">
        <f t="shared" si="152"/>
        <v>131441.38848621375</v>
      </c>
      <c r="CC50" s="424">
        <f t="shared" si="153"/>
        <v>6277583.2570370454</v>
      </c>
      <c r="CE50" s="454">
        <v>26</v>
      </c>
      <c r="CF50" s="450" t="s">
        <v>252</v>
      </c>
      <c r="CG50" s="418">
        <f t="shared" si="124"/>
        <v>9017024.9045975171</v>
      </c>
      <c r="CH50" s="489">
        <f t="shared" si="125"/>
        <v>15.046921900027266</v>
      </c>
      <c r="CI50" s="419">
        <f t="shared" si="126"/>
        <v>178966.33850155736</v>
      </c>
      <c r="CJ50" s="489">
        <f t="shared" si="127"/>
        <v>0.90769109339167131</v>
      </c>
      <c r="CK50" s="419">
        <f t="shared" si="128"/>
        <v>9195991.2430990748</v>
      </c>
      <c r="CL50" s="619">
        <f t="shared" si="129"/>
        <v>11.546558872437869</v>
      </c>
      <c r="CM50" s="418">
        <f t="shared" si="130"/>
        <v>2800.4590887440609</v>
      </c>
      <c r="CN50" s="489">
        <f t="shared" si="131"/>
        <v>1.064159717133307E-3</v>
      </c>
      <c r="CO50" s="419">
        <f t="shared" si="132"/>
        <v>38710.135998438869</v>
      </c>
      <c r="CP50" s="489">
        <f t="shared" si="133"/>
        <v>2.6615246725589112E-2</v>
      </c>
      <c r="CQ50" s="419">
        <f t="shared" si="134"/>
        <v>41510.595087182926</v>
      </c>
      <c r="CR50" s="489">
        <f t="shared" si="135"/>
        <v>1.0159101109184401E-2</v>
      </c>
      <c r="CT50" s="454">
        <v>26</v>
      </c>
      <c r="CU50" s="450" t="s">
        <v>252</v>
      </c>
      <c r="CV50" s="418">
        <f t="shared" si="136"/>
        <v>9195991.2430990748</v>
      </c>
      <c r="CW50" s="419">
        <f t="shared" si="137"/>
        <v>41510.595087182926</v>
      </c>
      <c r="CX50" s="421">
        <f t="shared" si="138"/>
        <v>9237501.8381862585</v>
      </c>
      <c r="CZ50" s="642"/>
    </row>
    <row r="51" spans="1:104" s="417" customFormat="1" ht="15.6" customHeight="1" x14ac:dyDescent="0.3">
      <c r="A51" s="449">
        <v>27</v>
      </c>
      <c r="B51" s="450" t="s">
        <v>253</v>
      </c>
      <c r="C51" s="406">
        <f>+'APR-JUN 2026'!C51+'JAN-MAR 2026'!C51+'OCT-DEC 2025'!C51+'JUL-SEP 2025'!C51</f>
        <v>1238941.6299999999</v>
      </c>
      <c r="D51" s="483">
        <f t="shared" si="84"/>
        <v>10.862477796189623</v>
      </c>
      <c r="E51" s="407">
        <f>+'APR-JUN 2026'!E51+'JAN-MAR 2026'!E51+'OCT-DEC 2025'!E51+'JUL-SEP 2025'!E51</f>
        <v>17287.89</v>
      </c>
      <c r="F51" s="483">
        <f t="shared" si="85"/>
        <v>0.63915594498669026</v>
      </c>
      <c r="G51" s="407">
        <f t="shared" si="86"/>
        <v>1256229.5199999998</v>
      </c>
      <c r="H51" s="543">
        <f t="shared" si="87"/>
        <v>8.9027994755678375</v>
      </c>
      <c r="I51" s="406">
        <f>+'APR-JUN 2026'!I51+'JAN-MAR 2026'!I51+'OCT-DEC 2025'!I51+'JUL-SEP 2025'!I51</f>
        <v>0</v>
      </c>
      <c r="J51" s="483">
        <f t="shared" si="88"/>
        <v>0</v>
      </c>
      <c r="K51" s="407">
        <f>+'APR-JUN 2026'!K51+'JAN-MAR 2026'!K51+'OCT-DEC 2025'!K51+'JUL-SEP 2025'!K51</f>
        <v>0</v>
      </c>
      <c r="L51" s="483">
        <f t="shared" si="89"/>
        <v>0</v>
      </c>
      <c r="M51" s="407">
        <f t="shared" si="90"/>
        <v>0</v>
      </c>
      <c r="N51" s="516">
        <f t="shared" si="91"/>
        <v>0</v>
      </c>
      <c r="O51" s="585">
        <f t="shared" si="139"/>
        <v>1238941.6299999999</v>
      </c>
      <c r="P51" s="423">
        <f t="shared" si="140"/>
        <v>17287.89</v>
      </c>
      <c r="Q51" s="424">
        <f t="shared" si="141"/>
        <v>1256229.5199999998</v>
      </c>
      <c r="R51" s="413"/>
      <c r="S51" s="406">
        <f>+'APR-JUN 2026'!S51+'JAN-MAR 2026'!S51+'OCT-DEC 2025'!S51+'JUL-SEP 2025'!S51</f>
        <v>124666.92948279585</v>
      </c>
      <c r="T51" s="483">
        <f t="shared" si="92"/>
        <v>0.92810614248232526</v>
      </c>
      <c r="U51" s="407">
        <f>+'APR-JUN 2026'!U51+'JAN-MAR 2026'!U51+'OCT-DEC 2025'!U51+'JUL-SEP 2025'!U51</f>
        <v>6432.2395778066129</v>
      </c>
      <c r="V51" s="483">
        <f t="shared" si="93"/>
        <v>0.10796333508688799</v>
      </c>
      <c r="W51" s="407">
        <f t="shared" si="94"/>
        <v>131099.16906060246</v>
      </c>
      <c r="X51" s="516">
        <f t="shared" si="95"/>
        <v>0.67611045301545347</v>
      </c>
      <c r="Y51" s="406">
        <f>+'APR-JUN 2026'!Y51+'JAN-MAR 2026'!Y51+'OCT-DEC 2025'!Y51+'JUL-SEP 2025'!Y51</f>
        <v>413.67021335986504</v>
      </c>
      <c r="Z51" s="483">
        <f t="shared" si="96"/>
        <v>4.6262469607368645E-4</v>
      </c>
      <c r="AA51" s="407">
        <f>+'APR-JUN 2026'!AA51+'JAN-MAR 2026'!AA51+'OCT-DEC 2025'!AA51+'JUL-SEP 2025'!AA51</f>
        <v>0</v>
      </c>
      <c r="AB51" s="483">
        <f t="shared" si="97"/>
        <v>0</v>
      </c>
      <c r="AC51" s="407">
        <f t="shared" si="98"/>
        <v>413.67021335986504</v>
      </c>
      <c r="AD51" s="516">
        <f t="shared" si="99"/>
        <v>3.1618427705749745E-4</v>
      </c>
      <c r="AE51" s="585">
        <f t="shared" si="154"/>
        <v>125080.59969615571</v>
      </c>
      <c r="AF51" s="423">
        <f t="shared" si="143"/>
        <v>6432.2395778066129</v>
      </c>
      <c r="AG51" s="424">
        <f t="shared" si="144"/>
        <v>131512.83927396231</v>
      </c>
      <c r="AH51" s="413"/>
      <c r="AI51" s="406">
        <f>+'APR-JUN 2026'!AI51+'JAN-MAR 2026'!AI51+'OCT-DEC 2025'!AI51+'JUL-SEP 2025'!AI51</f>
        <v>3375.9937276086503</v>
      </c>
      <c r="AJ51" s="483">
        <f t="shared" si="100"/>
        <v>9.0511641802961215E-2</v>
      </c>
      <c r="AK51" s="407">
        <f>+'APR-JUN 2026'!AK51+'JAN-MAR 2026'!AK51+'OCT-DEC 2025'!AK51+'JUL-SEP 2025'!AK51</f>
        <v>6277.0241962068067</v>
      </c>
      <c r="AL51" s="483">
        <f t="shared" si="101"/>
        <v>0.261520881435164</v>
      </c>
      <c r="AM51" s="407">
        <f t="shared" si="102"/>
        <v>9653.017923815456</v>
      </c>
      <c r="AN51" s="516">
        <f t="shared" si="103"/>
        <v>0.15746917544274083</v>
      </c>
      <c r="AO51" s="406">
        <f>+'APR-JUN 2026'!AO51+'JAN-MAR 2026'!AO51+'OCT-DEC 2025'!AO51+'JUL-SEP 2025'!AO51</f>
        <v>2204.2316670861351</v>
      </c>
      <c r="AP51" s="483">
        <f t="shared" si="104"/>
        <v>1.5486006218243571E-2</v>
      </c>
      <c r="AQ51" s="407">
        <f>+'APR-JUN 2026'!AQ51+'JAN-MAR 2026'!AQ51+'OCT-DEC 2025'!AQ51+'JUL-SEP 2025'!AQ51</f>
        <v>1838.3599693358476</v>
      </c>
      <c r="AR51" s="483">
        <f t="shared" si="105"/>
        <v>1.4713824679935711E-2</v>
      </c>
      <c r="AS51" s="407">
        <f t="shared" si="106"/>
        <v>4042.5916364219829</v>
      </c>
      <c r="AT51" s="516">
        <f t="shared" si="107"/>
        <v>1.5125044472130077E-2</v>
      </c>
      <c r="AU51" s="422">
        <f t="shared" si="155"/>
        <v>5580.2253946947858</v>
      </c>
      <c r="AV51" s="423">
        <f t="shared" si="146"/>
        <v>8115.384165542654</v>
      </c>
      <c r="AW51" s="424">
        <f t="shared" si="147"/>
        <v>13695.609560237441</v>
      </c>
      <c r="AX51" s="413"/>
      <c r="AY51" s="406">
        <f>+'APR-JUN 2026'!AY51+'JAN-MAR 2026'!AY51+'OCT-DEC 2025'!AY51+'JUL-SEP 2025'!AY51</f>
        <v>99857.455923854694</v>
      </c>
      <c r="AZ51" s="483">
        <f t="shared" si="108"/>
        <v>0.59447655688450229</v>
      </c>
      <c r="BA51" s="407">
        <f>+'APR-JUN 2026'!BA51+'JAN-MAR 2026'!BA51+'OCT-DEC 2025'!BA51+'JUL-SEP 2025'!BA51</f>
        <v>642.17355843771168</v>
      </c>
      <c r="BB51" s="483">
        <f t="shared" si="109"/>
        <v>1.0753151275343181E-2</v>
      </c>
      <c r="BC51" s="407">
        <f t="shared" si="110"/>
        <v>100499.62948229241</v>
      </c>
      <c r="BD51" s="486">
        <f t="shared" si="111"/>
        <v>0.44137828886138214</v>
      </c>
      <c r="BE51" s="406">
        <f>+'APR-JUN 2026'!BE51+'JAN-MAR 2026'!BE51+'OCT-DEC 2025'!BE51+'JUL-SEP 2025'!BE51</f>
        <v>0</v>
      </c>
      <c r="BF51" s="483">
        <f t="shared" si="112"/>
        <v>0</v>
      </c>
      <c r="BG51" s="407">
        <f>+'APR-JUN 2026'!BG51+'JAN-MAR 2026'!BG51+'OCT-DEC 2025'!BG51+'JUL-SEP 2025'!BG51</f>
        <v>0</v>
      </c>
      <c r="BH51" s="483">
        <f t="shared" si="113"/>
        <v>0</v>
      </c>
      <c r="BI51" s="407">
        <f t="shared" si="114"/>
        <v>0</v>
      </c>
      <c r="BJ51" s="516">
        <f t="shared" si="115"/>
        <v>0</v>
      </c>
      <c r="BK51" s="422">
        <f t="shared" si="156"/>
        <v>99857.455923854694</v>
      </c>
      <c r="BL51" s="423">
        <f t="shared" si="149"/>
        <v>642.17355843771168</v>
      </c>
      <c r="BM51" s="424">
        <f t="shared" si="150"/>
        <v>100499.62948229241</v>
      </c>
      <c r="BN51" s="413"/>
      <c r="BO51" s="406">
        <f>+'APR-JUN 2026'!BO51+'JAN-MAR 2026'!BO51+'OCT-DEC 2025'!BO51+'JUL-SEP 2025'!BO51</f>
        <v>3181742.2962176474</v>
      </c>
      <c r="BP51" s="483">
        <f t="shared" si="116"/>
        <v>21.851875253031473</v>
      </c>
      <c r="BQ51" s="407">
        <f>+'APR-JUN 2026'!BQ51+'JAN-MAR 2026'!BQ51+'OCT-DEC 2025'!BQ51+'JUL-SEP 2025'!BQ51</f>
        <v>48659.130577566393</v>
      </c>
      <c r="BR51" s="483">
        <f t="shared" si="117"/>
        <v>1.8143529056850141</v>
      </c>
      <c r="BS51" s="407">
        <f t="shared" si="118"/>
        <v>3230401.4267952139</v>
      </c>
      <c r="BT51" s="516">
        <f t="shared" si="119"/>
        <v>18.735219150438535</v>
      </c>
      <c r="BU51" s="406">
        <f>+'APR-JUN 2026'!BU51+'JAN-MAR 2026'!BU51+'OCT-DEC 2025'!BU51+'JUL-SEP 2025'!BU51</f>
        <v>1974.5450810634857</v>
      </c>
      <c r="BV51" s="483">
        <f t="shared" si="120"/>
        <v>6.4958978611679048E-3</v>
      </c>
      <c r="BW51" s="407">
        <f>+'APR-JUN 2026'!BW51+'JAN-MAR 2026'!BW51+'OCT-DEC 2025'!BW51+'JUL-SEP 2025'!BW51</f>
        <v>10260.686492960043</v>
      </c>
      <c r="BX51" s="483">
        <f t="shared" si="121"/>
        <v>5.0330543067309129E-2</v>
      </c>
      <c r="BY51" s="407">
        <f t="shared" si="122"/>
        <v>12235.231574023528</v>
      </c>
      <c r="BZ51" s="516">
        <f t="shared" si="123"/>
        <v>2.4092974424759918E-2</v>
      </c>
      <c r="CA51" s="422">
        <f t="shared" si="157"/>
        <v>3183716.841298711</v>
      </c>
      <c r="CB51" s="423">
        <f t="shared" si="152"/>
        <v>58919.817070526435</v>
      </c>
      <c r="CC51" s="424">
        <f t="shared" si="153"/>
        <v>3242636.6583692376</v>
      </c>
      <c r="CE51" s="454">
        <v>27</v>
      </c>
      <c r="CF51" s="450" t="s">
        <v>253</v>
      </c>
      <c r="CG51" s="418">
        <f t="shared" si="124"/>
        <v>4648584.3053519065</v>
      </c>
      <c r="CH51" s="489">
        <f t="shared" si="125"/>
        <v>7.7572021513058891</v>
      </c>
      <c r="CI51" s="419">
        <f t="shared" si="126"/>
        <v>79298.457910017518</v>
      </c>
      <c r="CJ51" s="489">
        <f t="shared" si="127"/>
        <v>0.40219018038406629</v>
      </c>
      <c r="CK51" s="419">
        <f t="shared" si="128"/>
        <v>4727882.7632619236</v>
      </c>
      <c r="CL51" s="619">
        <f t="shared" si="129"/>
        <v>5.9363667520838987</v>
      </c>
      <c r="CM51" s="418">
        <f t="shared" si="130"/>
        <v>4592.4469615094858</v>
      </c>
      <c r="CN51" s="489">
        <f t="shared" si="131"/>
        <v>1.7451056789768696E-3</v>
      </c>
      <c r="CO51" s="419">
        <f t="shared" si="132"/>
        <v>12099.046462295892</v>
      </c>
      <c r="CP51" s="489">
        <f t="shared" si="133"/>
        <v>8.3187283752079264E-3</v>
      </c>
      <c r="CQ51" s="419">
        <f t="shared" si="134"/>
        <v>16691.493423805376</v>
      </c>
      <c r="CR51" s="489">
        <f t="shared" si="135"/>
        <v>4.0849949030984387E-3</v>
      </c>
      <c r="CT51" s="454">
        <v>27</v>
      </c>
      <c r="CU51" s="450" t="s">
        <v>253</v>
      </c>
      <c r="CV51" s="418">
        <f t="shared" si="136"/>
        <v>4727882.7632619236</v>
      </c>
      <c r="CW51" s="419">
        <f t="shared" si="137"/>
        <v>16691.493423805376</v>
      </c>
      <c r="CX51" s="421">
        <f t="shared" si="138"/>
        <v>4744574.2566857291</v>
      </c>
      <c r="CZ51" s="642"/>
    </row>
    <row r="52" spans="1:104" s="417" customFormat="1" ht="15.6" customHeight="1" x14ac:dyDescent="0.3">
      <c r="A52" s="449">
        <v>28</v>
      </c>
      <c r="B52" s="450" t="s">
        <v>254</v>
      </c>
      <c r="C52" s="406">
        <f>+'APR-JUN 2026'!C52+'JAN-MAR 2026'!C52+'OCT-DEC 2025'!C52+'JUL-SEP 2025'!C52</f>
        <v>1070453.79</v>
      </c>
      <c r="D52" s="483">
        <f t="shared" si="84"/>
        <v>9.3852528998658578</v>
      </c>
      <c r="E52" s="407">
        <f>+'APR-JUN 2026'!E52+'JAN-MAR 2026'!E52+'OCT-DEC 2025'!E52+'JUL-SEP 2025'!E52</f>
        <v>23733.809999999998</v>
      </c>
      <c r="F52" s="483">
        <f t="shared" si="85"/>
        <v>0.87747005323868665</v>
      </c>
      <c r="G52" s="407">
        <f t="shared" si="86"/>
        <v>1094187.6000000001</v>
      </c>
      <c r="H52" s="543">
        <f t="shared" si="87"/>
        <v>7.7544211757202088</v>
      </c>
      <c r="I52" s="406">
        <f>+'APR-JUN 2026'!I52+'JAN-MAR 2026'!I52+'OCT-DEC 2025'!I52+'JUL-SEP 2025'!I52</f>
        <v>0</v>
      </c>
      <c r="J52" s="483">
        <f t="shared" si="88"/>
        <v>0</v>
      </c>
      <c r="K52" s="407">
        <f>+'APR-JUN 2026'!K52+'JAN-MAR 2026'!K52+'OCT-DEC 2025'!K52+'JUL-SEP 2025'!K52</f>
        <v>0</v>
      </c>
      <c r="L52" s="483">
        <f t="shared" si="89"/>
        <v>0</v>
      </c>
      <c r="M52" s="407">
        <f t="shared" si="90"/>
        <v>0</v>
      </c>
      <c r="N52" s="516">
        <f t="shared" si="91"/>
        <v>0</v>
      </c>
      <c r="O52" s="585">
        <f t="shared" si="139"/>
        <v>1070453.79</v>
      </c>
      <c r="P52" s="423">
        <f t="shared" si="140"/>
        <v>23733.809999999998</v>
      </c>
      <c r="Q52" s="424">
        <f t="shared" si="141"/>
        <v>1094187.6000000001</v>
      </c>
      <c r="R52" s="413"/>
      <c r="S52" s="406">
        <f>+'APR-JUN 2026'!S52+'JAN-MAR 2026'!S52+'OCT-DEC 2025'!S52+'JUL-SEP 2025'!S52</f>
        <v>161924.96605579852</v>
      </c>
      <c r="T52" s="483">
        <f t="shared" si="92"/>
        <v>1.2054805251168705</v>
      </c>
      <c r="U52" s="407">
        <f>+'APR-JUN 2026'!U52+'JAN-MAR 2026'!U52+'OCT-DEC 2025'!U52+'JUL-SEP 2025'!U52</f>
        <v>11319.88556886504</v>
      </c>
      <c r="V52" s="483">
        <f t="shared" si="93"/>
        <v>0.19000110055498742</v>
      </c>
      <c r="W52" s="407">
        <f t="shared" si="94"/>
        <v>173244.85162466357</v>
      </c>
      <c r="X52" s="516">
        <f t="shared" si="95"/>
        <v>0.89346603761004817</v>
      </c>
      <c r="Y52" s="406">
        <f>+'APR-JUN 2026'!Y52+'JAN-MAR 2026'!Y52+'OCT-DEC 2025'!Y52+'JUL-SEP 2025'!Y52</f>
        <v>1204.5994443909367</v>
      </c>
      <c r="Z52" s="483">
        <f t="shared" si="96"/>
        <v>1.3471539256492105E-3</v>
      </c>
      <c r="AA52" s="407">
        <f>+'APR-JUN 2026'!AA52+'JAN-MAR 2026'!AA52+'OCT-DEC 2025'!AA52+'JUL-SEP 2025'!AA52</f>
        <v>0</v>
      </c>
      <c r="AB52" s="483">
        <f t="shared" si="97"/>
        <v>0</v>
      </c>
      <c r="AC52" s="407">
        <f t="shared" si="98"/>
        <v>1204.5994443909367</v>
      </c>
      <c r="AD52" s="516">
        <f t="shared" si="99"/>
        <v>9.2072233428437743E-4</v>
      </c>
      <c r="AE52" s="585">
        <f t="shared" si="154"/>
        <v>163129.56550018946</v>
      </c>
      <c r="AF52" s="423">
        <f t="shared" si="143"/>
        <v>11319.88556886504</v>
      </c>
      <c r="AG52" s="424">
        <f t="shared" si="144"/>
        <v>174449.45106905451</v>
      </c>
      <c r="AH52" s="413"/>
      <c r="AI52" s="406">
        <f>+'APR-JUN 2026'!AI52+'JAN-MAR 2026'!AI52+'OCT-DEC 2025'!AI52+'JUL-SEP 2025'!AI52</f>
        <v>5779.3116299668663</v>
      </c>
      <c r="AJ52" s="483">
        <f t="shared" si="100"/>
        <v>0.15494548459655397</v>
      </c>
      <c r="AK52" s="407">
        <f>+'APR-JUN 2026'!AK52+'JAN-MAR 2026'!AK52+'OCT-DEC 2025'!AK52+'JUL-SEP 2025'!AK52</f>
        <v>1081.6923074192614</v>
      </c>
      <c r="AL52" s="483">
        <f t="shared" si="101"/>
        <v>4.5066757246032055E-2</v>
      </c>
      <c r="AM52" s="407">
        <f t="shared" si="102"/>
        <v>6861.0039373861273</v>
      </c>
      <c r="AN52" s="516">
        <f t="shared" si="103"/>
        <v>0.11192319762134594</v>
      </c>
      <c r="AO52" s="406">
        <f>+'APR-JUN 2026'!AO52+'JAN-MAR 2026'!AO52+'OCT-DEC 2025'!AO52+'JUL-SEP 2025'!AO52</f>
        <v>4879.7607495525353</v>
      </c>
      <c r="AP52" s="483">
        <f t="shared" si="104"/>
        <v>3.4283150196734058E-2</v>
      </c>
      <c r="AQ52" s="407">
        <f>+'APR-JUN 2026'!AQ52+'JAN-MAR 2026'!AQ52+'OCT-DEC 2025'!AQ52+'JUL-SEP 2025'!AQ52</f>
        <v>635.53908991780281</v>
      </c>
      <c r="AR52" s="483">
        <f t="shared" si="105"/>
        <v>5.0867136481843652E-3</v>
      </c>
      <c r="AS52" s="407">
        <f t="shared" si="106"/>
        <v>5515.2998394703382</v>
      </c>
      <c r="AT52" s="516">
        <f t="shared" si="107"/>
        <v>2.0635068503469564E-2</v>
      </c>
      <c r="AU52" s="422">
        <f t="shared" si="155"/>
        <v>10659.072379519403</v>
      </c>
      <c r="AV52" s="423">
        <f t="shared" si="146"/>
        <v>1717.2313973370642</v>
      </c>
      <c r="AW52" s="424">
        <f t="shared" si="147"/>
        <v>12376.303776856466</v>
      </c>
      <c r="AX52" s="413"/>
      <c r="AY52" s="406">
        <f>+'APR-JUN 2026'!AY52+'JAN-MAR 2026'!AY52+'OCT-DEC 2025'!AY52+'JUL-SEP 2025'!AY52</f>
        <v>413384.36412422539</v>
      </c>
      <c r="AZ52" s="483">
        <f t="shared" si="108"/>
        <v>2.4609811173424148</v>
      </c>
      <c r="BA52" s="407">
        <f>+'APR-JUN 2026'!BA52+'JAN-MAR 2026'!BA52+'OCT-DEC 2025'!BA52+'JUL-SEP 2025'!BA52</f>
        <v>2806.451614025751</v>
      </c>
      <c r="BB52" s="483">
        <f t="shared" si="109"/>
        <v>4.6993835787894872E-2</v>
      </c>
      <c r="BC52" s="407">
        <f t="shared" si="110"/>
        <v>416190.81573825114</v>
      </c>
      <c r="BD52" s="486">
        <f t="shared" si="111"/>
        <v>1.8278434561068584</v>
      </c>
      <c r="BE52" s="406">
        <f>+'APR-JUN 2026'!BE52+'JAN-MAR 2026'!BE52+'OCT-DEC 2025'!BE52+'JUL-SEP 2025'!BE52</f>
        <v>0</v>
      </c>
      <c r="BF52" s="483">
        <f t="shared" si="112"/>
        <v>0</v>
      </c>
      <c r="BG52" s="407">
        <f>+'APR-JUN 2026'!BG52+'JAN-MAR 2026'!BG52+'OCT-DEC 2025'!BG52+'JUL-SEP 2025'!BG52</f>
        <v>0</v>
      </c>
      <c r="BH52" s="483">
        <f t="shared" si="113"/>
        <v>0</v>
      </c>
      <c r="BI52" s="407">
        <f t="shared" si="114"/>
        <v>0</v>
      </c>
      <c r="BJ52" s="516">
        <f t="shared" si="115"/>
        <v>0</v>
      </c>
      <c r="BK52" s="422">
        <f t="shared" si="156"/>
        <v>413384.36412422539</v>
      </c>
      <c r="BL52" s="423">
        <f t="shared" si="149"/>
        <v>2806.451614025751</v>
      </c>
      <c r="BM52" s="424">
        <f t="shared" si="150"/>
        <v>416190.81573825114</v>
      </c>
      <c r="BN52" s="413"/>
      <c r="BO52" s="406">
        <f>+'APR-JUN 2026'!BO52+'JAN-MAR 2026'!BO52+'OCT-DEC 2025'!BO52+'JUL-SEP 2025'!BO52</f>
        <v>3659814.2154924534</v>
      </c>
      <c r="BP52" s="483">
        <f t="shared" si="116"/>
        <v>25.135223484718612</v>
      </c>
      <c r="BQ52" s="407">
        <f>+'APR-JUN 2026'!BQ52+'JAN-MAR 2026'!BQ52+'OCT-DEC 2025'!BQ52+'JUL-SEP 2025'!BQ52</f>
        <v>39284.900585826144</v>
      </c>
      <c r="BR52" s="483">
        <f t="shared" si="117"/>
        <v>1.4648160105084509</v>
      </c>
      <c r="BS52" s="407">
        <f t="shared" si="118"/>
        <v>3699099.1160782794</v>
      </c>
      <c r="BT52" s="516">
        <f t="shared" si="119"/>
        <v>21.453504825768334</v>
      </c>
      <c r="BU52" s="406">
        <f>+'APR-JUN 2026'!BU52+'JAN-MAR 2026'!BU52+'OCT-DEC 2025'!BU52+'JUL-SEP 2025'!BU52</f>
        <v>110.25653549895972</v>
      </c>
      <c r="BV52" s="483">
        <f t="shared" si="120"/>
        <v>3.6272415352589656E-4</v>
      </c>
      <c r="BW52" s="407">
        <f>+'APR-JUN 2026'!BW52+'JAN-MAR 2026'!BW52+'OCT-DEC 2025'!BW52+'JUL-SEP 2025'!BW52</f>
        <v>8217.344601887462</v>
      </c>
      <c r="BX52" s="483">
        <f t="shared" si="121"/>
        <v>4.0307577535672753E-2</v>
      </c>
      <c r="BY52" s="407">
        <f t="shared" si="122"/>
        <v>8327.6011373864221</v>
      </c>
      <c r="BZ52" s="516">
        <f t="shared" si="123"/>
        <v>1.6398274115924538E-2</v>
      </c>
      <c r="CA52" s="422">
        <f t="shared" si="157"/>
        <v>3659924.4720279523</v>
      </c>
      <c r="CB52" s="423">
        <f t="shared" si="152"/>
        <v>47502.245187713605</v>
      </c>
      <c r="CC52" s="424">
        <f t="shared" si="153"/>
        <v>3707426.7172156661</v>
      </c>
      <c r="CE52" s="454">
        <v>28</v>
      </c>
      <c r="CF52" s="450" t="s">
        <v>254</v>
      </c>
      <c r="CG52" s="418">
        <f t="shared" si="124"/>
        <v>5311356.6473024441</v>
      </c>
      <c r="CH52" s="489">
        <f t="shared" si="125"/>
        <v>8.8631859732805989</v>
      </c>
      <c r="CI52" s="419">
        <f t="shared" si="126"/>
        <v>78226.740076136193</v>
      </c>
      <c r="CJ52" s="489">
        <f t="shared" si="127"/>
        <v>0.39675458427930144</v>
      </c>
      <c r="CK52" s="419">
        <f t="shared" si="128"/>
        <v>5389583.3873785799</v>
      </c>
      <c r="CL52" s="619">
        <f t="shared" si="129"/>
        <v>6.7672032557642821</v>
      </c>
      <c r="CM52" s="418">
        <f t="shared" si="130"/>
        <v>6194.6167294424322</v>
      </c>
      <c r="CN52" s="489">
        <f t="shared" si="131"/>
        <v>2.3539217598458448E-3</v>
      </c>
      <c r="CO52" s="419">
        <f t="shared" si="132"/>
        <v>8852.8836918052657</v>
      </c>
      <c r="CP52" s="489">
        <f t="shared" si="133"/>
        <v>6.0868213870352633E-3</v>
      </c>
      <c r="CQ52" s="419">
        <f t="shared" si="134"/>
        <v>15047.500421247698</v>
      </c>
      <c r="CR52" s="489">
        <f t="shared" si="135"/>
        <v>3.6826520530213037E-3</v>
      </c>
      <c r="CT52" s="454">
        <v>28</v>
      </c>
      <c r="CU52" s="450" t="s">
        <v>254</v>
      </c>
      <c r="CV52" s="418">
        <f t="shared" si="136"/>
        <v>5389583.3873785799</v>
      </c>
      <c r="CW52" s="419">
        <f t="shared" si="137"/>
        <v>15047.500421247698</v>
      </c>
      <c r="CX52" s="421">
        <f t="shared" si="138"/>
        <v>5404630.8877998274</v>
      </c>
      <c r="CZ52" s="642"/>
    </row>
    <row r="53" spans="1:104" s="417" customFormat="1" ht="15.6" customHeight="1" x14ac:dyDescent="0.3">
      <c r="A53" s="449">
        <v>29</v>
      </c>
      <c r="B53" s="450" t="s">
        <v>38</v>
      </c>
      <c r="C53" s="406">
        <f>+'APR-JUN 2026'!C53+'JAN-MAR 2026'!C53+'OCT-DEC 2025'!C53+'JUL-SEP 2025'!C53</f>
        <v>59910857.399999999</v>
      </c>
      <c r="D53" s="483">
        <f t="shared" si="84"/>
        <v>525.2712012414845</v>
      </c>
      <c r="E53" s="407">
        <f>+'APR-JUN 2026'!E53+'JAN-MAR 2026'!E53+'OCT-DEC 2025'!E53+'JUL-SEP 2025'!E53</f>
        <v>6132575.29</v>
      </c>
      <c r="F53" s="483">
        <f t="shared" si="85"/>
        <v>226.72934375924282</v>
      </c>
      <c r="G53" s="407">
        <f t="shared" si="86"/>
        <v>66043432.689999998</v>
      </c>
      <c r="H53" s="543">
        <f t="shared" si="87"/>
        <v>468.04459579745577</v>
      </c>
      <c r="I53" s="406">
        <f>+'APR-JUN 2026'!I53+'JAN-MAR 2026'!I53+'OCT-DEC 2025'!I53+'JUL-SEP 2025'!I53</f>
        <v>21941.29</v>
      </c>
      <c r="J53" s="483">
        <f t="shared" si="88"/>
        <v>6.4580311521344982E-2</v>
      </c>
      <c r="K53" s="407">
        <f>+'APR-JUN 2026'!K53+'JAN-MAR 2026'!K53+'OCT-DEC 2025'!K53+'JUL-SEP 2025'!K53</f>
        <v>84295.99</v>
      </c>
      <c r="L53" s="483">
        <f t="shared" si="89"/>
        <v>0.31138048220097003</v>
      </c>
      <c r="M53" s="407">
        <f t="shared" si="90"/>
        <v>106237.28</v>
      </c>
      <c r="N53" s="516">
        <f t="shared" si="91"/>
        <v>0.17402567534141783</v>
      </c>
      <c r="O53" s="585">
        <f t="shared" si="139"/>
        <v>59932798.689999998</v>
      </c>
      <c r="P53" s="423">
        <f t="shared" si="140"/>
        <v>6216871.2800000003</v>
      </c>
      <c r="Q53" s="424">
        <f t="shared" si="141"/>
        <v>66149669.969999999</v>
      </c>
      <c r="R53" s="413"/>
      <c r="S53" s="406">
        <f>+'APR-JUN 2026'!S53+'JAN-MAR 2026'!S53+'OCT-DEC 2025'!S53+'JUL-SEP 2025'!S53</f>
        <v>69795764.393529996</v>
      </c>
      <c r="T53" s="483">
        <f t="shared" si="92"/>
        <v>519.60754886341977</v>
      </c>
      <c r="U53" s="407">
        <f>+'APR-JUN 2026'!U53+'JAN-MAR 2026'!U53+'OCT-DEC 2025'!U53+'JUL-SEP 2025'!U53</f>
        <v>7539069.4620153569</v>
      </c>
      <c r="V53" s="483">
        <f t="shared" si="93"/>
        <v>126.54116388625594</v>
      </c>
      <c r="W53" s="407">
        <f t="shared" si="94"/>
        <v>77334833.855545357</v>
      </c>
      <c r="X53" s="516">
        <f t="shared" si="95"/>
        <v>398.83463737117387</v>
      </c>
      <c r="Y53" s="406">
        <f>+'APR-JUN 2026'!Y53+'JAN-MAR 2026'!Y53+'OCT-DEC 2025'!Y53+'JUL-SEP 2025'!Y53</f>
        <v>1223022.7448673302</v>
      </c>
      <c r="Z53" s="483">
        <f t="shared" si="96"/>
        <v>1.3677574728912045</v>
      </c>
      <c r="AA53" s="407">
        <f>+'APR-JUN 2026'!AA53+'JAN-MAR 2026'!AA53+'OCT-DEC 2025'!AA53+'JUL-SEP 2025'!AA53</f>
        <v>799699.52547662123</v>
      </c>
      <c r="AB53" s="483">
        <f t="shared" si="97"/>
        <v>1.9309930373054005</v>
      </c>
      <c r="AC53" s="407">
        <f t="shared" si="98"/>
        <v>2022722.2703439514</v>
      </c>
      <c r="AD53" s="516">
        <f t="shared" si="99"/>
        <v>1.5460455166503235</v>
      </c>
      <c r="AE53" s="585">
        <f t="shared" si="154"/>
        <v>71018787.138397321</v>
      </c>
      <c r="AF53" s="423">
        <f t="shared" si="143"/>
        <v>8338768.9874919783</v>
      </c>
      <c r="AG53" s="424">
        <f t="shared" si="144"/>
        <v>79357556.125889301</v>
      </c>
      <c r="AH53" s="413"/>
      <c r="AI53" s="406">
        <f>+'APR-JUN 2026'!AI53+'JAN-MAR 2026'!AI53+'OCT-DEC 2025'!AI53+'JUL-SEP 2025'!AI53</f>
        <v>40791333.442350492</v>
      </c>
      <c r="AJ53" s="483">
        <f t="shared" si="100"/>
        <v>1093.6307526301105</v>
      </c>
      <c r="AK53" s="407">
        <f>+'APR-JUN 2026'!AK53+'JAN-MAR 2026'!AK53+'OCT-DEC 2025'!AK53+'JUL-SEP 2025'!AK53</f>
        <v>6102318.6060348693</v>
      </c>
      <c r="AL53" s="483">
        <f t="shared" si="101"/>
        <v>254.24208841075199</v>
      </c>
      <c r="AM53" s="407">
        <f t="shared" si="102"/>
        <v>46893652.048385359</v>
      </c>
      <c r="AN53" s="516">
        <f t="shared" si="103"/>
        <v>764.97368800485083</v>
      </c>
      <c r="AO53" s="406">
        <f>+'APR-JUN 2026'!AO53+'JAN-MAR 2026'!AO53+'OCT-DEC 2025'!AO53+'JUL-SEP 2025'!AO53</f>
        <v>0</v>
      </c>
      <c r="AP53" s="483">
        <f t="shared" si="104"/>
        <v>0</v>
      </c>
      <c r="AQ53" s="407">
        <f>+'APR-JUN 2026'!AQ53+'JAN-MAR 2026'!AQ53+'OCT-DEC 2025'!AQ53+'JUL-SEP 2025'!AQ53</f>
        <v>360.38912057060304</v>
      </c>
      <c r="AR53" s="483">
        <f t="shared" si="105"/>
        <v>2.884474436498852E-3</v>
      </c>
      <c r="AS53" s="407">
        <f t="shared" si="106"/>
        <v>360.38912057060304</v>
      </c>
      <c r="AT53" s="516">
        <f t="shared" si="107"/>
        <v>1.3483680683430848E-3</v>
      </c>
      <c r="AU53" s="422">
        <f t="shared" si="155"/>
        <v>40791333.442350492</v>
      </c>
      <c r="AV53" s="423">
        <f t="shared" si="146"/>
        <v>6102678.9951554397</v>
      </c>
      <c r="AW53" s="424">
        <f t="shared" si="147"/>
        <v>46894012.437505931</v>
      </c>
      <c r="AX53" s="413"/>
      <c r="AY53" s="406">
        <f>+'APR-JUN 2026'!AY53+'JAN-MAR 2026'!AY53+'OCT-DEC 2025'!AY53+'JUL-SEP 2025'!AY53</f>
        <v>84990248.512062177</v>
      </c>
      <c r="AZ53" s="483">
        <f t="shared" si="108"/>
        <v>505.96833092499401</v>
      </c>
      <c r="BA53" s="407">
        <f>+'APR-JUN 2026'!BA53+'JAN-MAR 2026'!BA53+'OCT-DEC 2025'!BA53+'JUL-SEP 2025'!BA53</f>
        <v>9215565.6517470833</v>
      </c>
      <c r="BB53" s="483">
        <f t="shared" si="109"/>
        <v>154.31400162625184</v>
      </c>
      <c r="BC53" s="407">
        <f t="shared" si="110"/>
        <v>94205814.163809255</v>
      </c>
      <c r="BD53" s="486">
        <f t="shared" si="111"/>
        <v>413.73685923629967</v>
      </c>
      <c r="BE53" s="406">
        <f>+'APR-JUN 2026'!BE53+'JAN-MAR 2026'!BE53+'OCT-DEC 2025'!BE53+'JUL-SEP 2025'!BE53</f>
        <v>23145.921921063313</v>
      </c>
      <c r="BF53" s="483">
        <f t="shared" si="112"/>
        <v>2.4328854323004592E-2</v>
      </c>
      <c r="BG53" s="407">
        <f>+'APR-JUN 2026'!BG53+'JAN-MAR 2026'!BG53+'OCT-DEC 2025'!BG53+'JUL-SEP 2025'!BG53</f>
        <v>1015.7747551059091</v>
      </c>
      <c r="BH53" s="483">
        <f t="shared" si="113"/>
        <v>2.3045376141517357E-3</v>
      </c>
      <c r="BI53" s="407">
        <f t="shared" si="114"/>
        <v>24161.69667616922</v>
      </c>
      <c r="BJ53" s="516">
        <f t="shared" si="115"/>
        <v>1.7355682959345028E-2</v>
      </c>
      <c r="BK53" s="422">
        <f t="shared" si="156"/>
        <v>85013394.433983237</v>
      </c>
      <c r="BL53" s="423">
        <f t="shared" si="149"/>
        <v>9216581.4265021887</v>
      </c>
      <c r="BM53" s="424">
        <f t="shared" si="150"/>
        <v>94229975.86048542</v>
      </c>
      <c r="BN53" s="413"/>
      <c r="BO53" s="406">
        <f>+'APR-JUN 2026'!BO53+'JAN-MAR 2026'!BO53+'OCT-DEC 2025'!BO53+'JUL-SEP 2025'!BO53</f>
        <v>113130754.68487777</v>
      </c>
      <c r="BP53" s="483">
        <f t="shared" si="116"/>
        <v>776.97025984600646</v>
      </c>
      <c r="BQ53" s="407">
        <f>+'APR-JUN 2026'!BQ53+'JAN-MAR 2026'!BQ53+'OCT-DEC 2025'!BQ53+'JUL-SEP 2025'!BQ53</f>
        <v>8222632.8270609556</v>
      </c>
      <c r="BR53" s="483">
        <f t="shared" si="117"/>
        <v>306.59729397296525</v>
      </c>
      <c r="BS53" s="407">
        <f t="shared" si="118"/>
        <v>121353387.51193872</v>
      </c>
      <c r="BT53" s="516">
        <f t="shared" si="119"/>
        <v>703.80798213670209</v>
      </c>
      <c r="BU53" s="406">
        <f>+'APR-JUN 2026'!BU53+'JAN-MAR 2026'!BU53+'OCT-DEC 2025'!BU53+'JUL-SEP 2025'!BU53</f>
        <v>30307.620324701762</v>
      </c>
      <c r="BV53" s="483">
        <f t="shared" si="120"/>
        <v>9.9706614922300249E-2</v>
      </c>
      <c r="BW53" s="407">
        <f>+'APR-JUN 2026'!BW53+'JAN-MAR 2026'!BW53+'OCT-DEC 2025'!BW53+'JUL-SEP 2025'!BW53</f>
        <v>26973.682829647682</v>
      </c>
      <c r="BX53" s="483">
        <f t="shared" si="121"/>
        <v>0.13231084550463384</v>
      </c>
      <c r="BY53" s="407">
        <f t="shared" si="122"/>
        <v>57281.303154349444</v>
      </c>
      <c r="BZ53" s="516">
        <f t="shared" si="123"/>
        <v>0.11279532909247794</v>
      </c>
      <c r="CA53" s="422">
        <f t="shared" si="157"/>
        <v>113161062.30520247</v>
      </c>
      <c r="CB53" s="423">
        <f t="shared" si="152"/>
        <v>8249606.5098906029</v>
      </c>
      <c r="CC53" s="424">
        <f t="shared" si="153"/>
        <v>121410668.81509307</v>
      </c>
      <c r="CE53" s="454">
        <v>29</v>
      </c>
      <c r="CF53" s="450" t="s">
        <v>38</v>
      </c>
      <c r="CG53" s="418">
        <f t="shared" si="124"/>
        <v>368618958.43282044</v>
      </c>
      <c r="CH53" s="489">
        <f t="shared" si="125"/>
        <v>615.12314062479822</v>
      </c>
      <c r="CI53" s="419">
        <f t="shared" si="126"/>
        <v>37212161.836858265</v>
      </c>
      <c r="CJ53" s="489">
        <f t="shared" si="127"/>
        <v>188.73464221246149</v>
      </c>
      <c r="CK53" s="419">
        <f t="shared" si="128"/>
        <v>405831120.26967871</v>
      </c>
      <c r="CL53" s="619">
        <f t="shared" si="129"/>
        <v>509.56474387442756</v>
      </c>
      <c r="CM53" s="418">
        <f t="shared" si="130"/>
        <v>1298417.5771130952</v>
      </c>
      <c r="CN53" s="489">
        <f t="shared" si="131"/>
        <v>0.49339184676368736</v>
      </c>
      <c r="CO53" s="419">
        <f t="shared" si="132"/>
        <v>912345.36218194547</v>
      </c>
      <c r="CP53" s="489">
        <f t="shared" si="133"/>
        <v>0.6272852390495014</v>
      </c>
      <c r="CQ53" s="419">
        <f t="shared" si="134"/>
        <v>2210762.9392950404</v>
      </c>
      <c r="CR53" s="489">
        <f t="shared" si="135"/>
        <v>0.54105136728504066</v>
      </c>
      <c r="CT53" s="454">
        <v>29</v>
      </c>
      <c r="CU53" s="450" t="s">
        <v>38</v>
      </c>
      <c r="CV53" s="418">
        <f t="shared" si="136"/>
        <v>405831120.26967871</v>
      </c>
      <c r="CW53" s="419">
        <f t="shared" si="137"/>
        <v>2210762.9392950404</v>
      </c>
      <c r="CX53" s="421">
        <f t="shared" si="138"/>
        <v>408041883.20897377</v>
      </c>
      <c r="CZ53" s="642"/>
    </row>
    <row r="54" spans="1:104" s="417" customFormat="1" ht="15.6" customHeight="1" x14ac:dyDescent="0.3">
      <c r="A54" s="449">
        <v>30</v>
      </c>
      <c r="B54" s="450" t="s">
        <v>39</v>
      </c>
      <c r="C54" s="406">
        <f>+'APR-JUN 2026'!C54+'JAN-MAR 2026'!C54+'OCT-DEC 2025'!C54+'JUL-SEP 2025'!C54</f>
        <v>2361126.38</v>
      </c>
      <c r="D54" s="483">
        <f t="shared" si="84"/>
        <v>20.701284270145628</v>
      </c>
      <c r="E54" s="407">
        <f>+'APR-JUN 2026'!E54+'JAN-MAR 2026'!E54+'OCT-DEC 2025'!E54+'JUL-SEP 2025'!E54</f>
        <v>365429.98</v>
      </c>
      <c r="F54" s="483">
        <f t="shared" si="85"/>
        <v>13.510425170068027</v>
      </c>
      <c r="G54" s="407">
        <f t="shared" si="86"/>
        <v>2726556.36</v>
      </c>
      <c r="H54" s="543">
        <f t="shared" si="87"/>
        <v>19.322889762942488</v>
      </c>
      <c r="I54" s="406">
        <f>+'APR-JUN 2026'!I54+'JAN-MAR 2026'!I54+'OCT-DEC 2025'!I54+'JUL-SEP 2025'!I54</f>
        <v>503790.98</v>
      </c>
      <c r="J54" s="483">
        <f t="shared" si="88"/>
        <v>1.4828197626504038</v>
      </c>
      <c r="K54" s="407">
        <f>+'APR-JUN 2026'!K54+'JAN-MAR 2026'!K54+'OCT-DEC 2025'!K54+'JUL-SEP 2025'!K54</f>
        <v>234159.28</v>
      </c>
      <c r="L54" s="483">
        <f t="shared" si="89"/>
        <v>0.8649596442040951</v>
      </c>
      <c r="M54" s="407">
        <f t="shared" si="90"/>
        <v>737950.26</v>
      </c>
      <c r="N54" s="516">
        <f t="shared" si="91"/>
        <v>1.2088251164268784</v>
      </c>
      <c r="O54" s="585">
        <f t="shared" si="139"/>
        <v>2864917.36</v>
      </c>
      <c r="P54" s="423">
        <f t="shared" si="140"/>
        <v>599589.26</v>
      </c>
      <c r="Q54" s="424">
        <f t="shared" si="141"/>
        <v>3464506.62</v>
      </c>
      <c r="R54" s="413"/>
      <c r="S54" s="406">
        <f>+'APR-JUN 2026'!S54+'JAN-MAR 2026'!S54+'OCT-DEC 2025'!S54+'JUL-SEP 2025'!S54</f>
        <v>2303377.2893338841</v>
      </c>
      <c r="T54" s="483">
        <f t="shared" si="92"/>
        <v>17.147920619799024</v>
      </c>
      <c r="U54" s="407">
        <f>+'APR-JUN 2026'!U54+'JAN-MAR 2026'!U54+'OCT-DEC 2025'!U54+'JUL-SEP 2025'!U54</f>
        <v>200552.79204506023</v>
      </c>
      <c r="V54" s="483">
        <f t="shared" si="93"/>
        <v>3.3662222975772975</v>
      </c>
      <c r="W54" s="407">
        <f t="shared" si="94"/>
        <v>2503930.0813789442</v>
      </c>
      <c r="X54" s="516">
        <f t="shared" si="95"/>
        <v>12.913379343064765</v>
      </c>
      <c r="Y54" s="406">
        <f>+'APR-JUN 2026'!Y54+'JAN-MAR 2026'!Y54+'OCT-DEC 2025'!Y54+'JUL-SEP 2025'!Y54</f>
        <v>1214317.566052997</v>
      </c>
      <c r="Z54" s="483">
        <f t="shared" si="96"/>
        <v>1.358022107440213</v>
      </c>
      <c r="AA54" s="407">
        <f>+'APR-JUN 2026'!AA54+'JAN-MAR 2026'!AA54+'OCT-DEC 2025'!AA54+'JUL-SEP 2025'!AA54</f>
        <v>221290.52668719509</v>
      </c>
      <c r="AB54" s="483">
        <f t="shared" si="97"/>
        <v>0.53433877680487729</v>
      </c>
      <c r="AC54" s="407">
        <f t="shared" si="98"/>
        <v>1435608.0927401921</v>
      </c>
      <c r="AD54" s="516">
        <f t="shared" si="99"/>
        <v>1.0972912534702459</v>
      </c>
      <c r="AE54" s="585">
        <f t="shared" si="154"/>
        <v>3517694.8553868812</v>
      </c>
      <c r="AF54" s="423">
        <f t="shared" si="143"/>
        <v>421843.31873225531</v>
      </c>
      <c r="AG54" s="424">
        <f t="shared" si="144"/>
        <v>3939538.1741191363</v>
      </c>
      <c r="AH54" s="413"/>
      <c r="AI54" s="406">
        <f>+'APR-JUN 2026'!AI54+'JAN-MAR 2026'!AI54+'OCT-DEC 2025'!AI54+'JUL-SEP 2025'!AI54</f>
        <v>138003.17123732588</v>
      </c>
      <c r="AJ54" s="483">
        <f t="shared" si="100"/>
        <v>3.6999161167142787</v>
      </c>
      <c r="AK54" s="407">
        <f>+'APR-JUN 2026'!AK54+'JAN-MAR 2026'!AK54+'OCT-DEC 2025'!AK54+'JUL-SEP 2025'!AK54</f>
        <v>120885.83359011027</v>
      </c>
      <c r="AL54" s="483">
        <f t="shared" si="101"/>
        <v>5.0364900254191429</v>
      </c>
      <c r="AM54" s="407">
        <f t="shared" si="102"/>
        <v>258889.00482743615</v>
      </c>
      <c r="AN54" s="516">
        <f t="shared" si="103"/>
        <v>4.2232427664709569</v>
      </c>
      <c r="AO54" s="406">
        <f>+'APR-JUN 2026'!AO54+'JAN-MAR 2026'!AO54+'OCT-DEC 2025'!AO54+'JUL-SEP 2025'!AO54</f>
        <v>129670.03523451678</v>
      </c>
      <c r="AP54" s="483">
        <f t="shared" si="104"/>
        <v>0.91100722394399758</v>
      </c>
      <c r="AQ54" s="407">
        <f>+'APR-JUN 2026'!AQ54+'JAN-MAR 2026'!AQ54+'OCT-DEC 2025'!AQ54+'JUL-SEP 2025'!AQ54</f>
        <v>44215.838168670336</v>
      </c>
      <c r="AR54" s="483">
        <f t="shared" si="105"/>
        <v>0.35389374319615124</v>
      </c>
      <c r="AS54" s="407">
        <f t="shared" si="106"/>
        <v>173885.87340318711</v>
      </c>
      <c r="AT54" s="516">
        <f t="shared" si="107"/>
        <v>0.65058056930681585</v>
      </c>
      <c r="AU54" s="422">
        <f t="shared" si="155"/>
        <v>267673.20647184266</v>
      </c>
      <c r="AV54" s="423">
        <f t="shared" si="146"/>
        <v>165101.67175878061</v>
      </c>
      <c r="AW54" s="424">
        <f t="shared" si="147"/>
        <v>432774.87823062326</v>
      </c>
      <c r="AX54" s="413"/>
      <c r="AY54" s="406">
        <f>+'APR-JUN 2026'!AY54+'JAN-MAR 2026'!AY54+'OCT-DEC 2025'!AY54+'JUL-SEP 2025'!AY54</f>
        <v>2947526.2755070496</v>
      </c>
      <c r="AZ54" s="483">
        <f t="shared" si="108"/>
        <v>17.547365445862962</v>
      </c>
      <c r="BA54" s="407">
        <f>+'APR-JUN 2026'!BA54+'JAN-MAR 2026'!BA54+'OCT-DEC 2025'!BA54+'JUL-SEP 2025'!BA54</f>
        <v>226562.89685065593</v>
      </c>
      <c r="BB54" s="483">
        <f t="shared" si="109"/>
        <v>3.7937798453459446</v>
      </c>
      <c r="BC54" s="407">
        <f t="shared" si="110"/>
        <v>3174089.1723577054</v>
      </c>
      <c r="BD54" s="486">
        <f t="shared" si="111"/>
        <v>13.940091668054658</v>
      </c>
      <c r="BE54" s="406">
        <f>+'APR-JUN 2026'!BE54+'JAN-MAR 2026'!BE54+'OCT-DEC 2025'!BE54+'JUL-SEP 2025'!BE54</f>
        <v>1831504.4317788891</v>
      </c>
      <c r="BF54" s="483">
        <f t="shared" si="112"/>
        <v>1.9251082184000949</v>
      </c>
      <c r="BG54" s="407">
        <f>+'APR-JUN 2026'!BG54+'JAN-MAR 2026'!BG54+'OCT-DEC 2025'!BG54+'JUL-SEP 2025'!BG54</f>
        <v>256967.23843564512</v>
      </c>
      <c r="BH54" s="483">
        <f t="shared" si="113"/>
        <v>0.58299407777455292</v>
      </c>
      <c r="BI54" s="407">
        <f t="shared" si="114"/>
        <v>2088471.6702145343</v>
      </c>
      <c r="BJ54" s="516">
        <f t="shared" si="115"/>
        <v>1.5001782641186643</v>
      </c>
      <c r="BK54" s="422">
        <f t="shared" si="156"/>
        <v>4779030.7072859388</v>
      </c>
      <c r="BL54" s="423">
        <f t="shared" si="149"/>
        <v>483530.13528630103</v>
      </c>
      <c r="BM54" s="424">
        <f t="shared" si="150"/>
        <v>5262560.8425722402</v>
      </c>
      <c r="BN54" s="413"/>
      <c r="BO54" s="406">
        <f>+'APR-JUN 2026'!BO54+'JAN-MAR 2026'!BO54+'OCT-DEC 2025'!BO54+'JUL-SEP 2025'!BO54</f>
        <v>1247381.1966165004</v>
      </c>
      <c r="BP54" s="483">
        <f t="shared" si="116"/>
        <v>8.566884355732979</v>
      </c>
      <c r="BQ54" s="407">
        <f>+'APR-JUN 2026'!BQ54+'JAN-MAR 2026'!BQ54+'OCT-DEC 2025'!BQ54+'JUL-SEP 2025'!BQ54</f>
        <v>116423.15562358295</v>
      </c>
      <c r="BR54" s="483">
        <f t="shared" si="117"/>
        <v>4.3410699736598284</v>
      </c>
      <c r="BS54" s="407">
        <f t="shared" si="118"/>
        <v>1363804.3522400833</v>
      </c>
      <c r="BT54" s="516">
        <f t="shared" si="119"/>
        <v>7.9095969948503875</v>
      </c>
      <c r="BU54" s="406">
        <f>+'APR-JUN 2026'!BU54+'JAN-MAR 2026'!BU54+'OCT-DEC 2025'!BU54+'JUL-SEP 2025'!BU54</f>
        <v>397275.21100818878</v>
      </c>
      <c r="BV54" s="483">
        <f t="shared" si="120"/>
        <v>1.3069639271508473</v>
      </c>
      <c r="BW54" s="407">
        <f>+'APR-JUN 2026'!BW54+'JAN-MAR 2026'!BW54+'OCT-DEC 2025'!BW54+'JUL-SEP 2025'!BW54</f>
        <v>183030.69682815473</v>
      </c>
      <c r="BX54" s="483">
        <f t="shared" si="121"/>
        <v>0.89779902891190655</v>
      </c>
      <c r="BY54" s="407">
        <f t="shared" si="122"/>
        <v>580305.90783634351</v>
      </c>
      <c r="BZ54" s="516">
        <f t="shared" si="123"/>
        <v>1.1427078687845704</v>
      </c>
      <c r="CA54" s="422">
        <f t="shared" si="157"/>
        <v>1644656.4076246892</v>
      </c>
      <c r="CB54" s="423">
        <f t="shared" si="152"/>
        <v>299453.85245173768</v>
      </c>
      <c r="CC54" s="424">
        <f t="shared" si="153"/>
        <v>1944110.2600764269</v>
      </c>
      <c r="CE54" s="454">
        <v>30</v>
      </c>
      <c r="CF54" s="450" t="s">
        <v>39</v>
      </c>
      <c r="CG54" s="418">
        <f t="shared" si="124"/>
        <v>8997414.31269476</v>
      </c>
      <c r="CH54" s="489">
        <f t="shared" si="125"/>
        <v>15.014197243292244</v>
      </c>
      <c r="CI54" s="419">
        <f t="shared" si="126"/>
        <v>1029854.6581094093</v>
      </c>
      <c r="CJ54" s="489">
        <f t="shared" si="127"/>
        <v>5.2232722001277407</v>
      </c>
      <c r="CK54" s="419">
        <f t="shared" si="128"/>
        <v>10027268.97080417</v>
      </c>
      <c r="CL54" s="619">
        <f t="shared" si="129"/>
        <v>12.590317720022261</v>
      </c>
      <c r="CM54" s="418">
        <f t="shared" si="130"/>
        <v>4076558.2240745914</v>
      </c>
      <c r="CN54" s="489">
        <f t="shared" si="131"/>
        <v>1.5490706734638326</v>
      </c>
      <c r="CO54" s="419">
        <f t="shared" si="132"/>
        <v>939663.58011966525</v>
      </c>
      <c r="CP54" s="489">
        <f t="shared" si="133"/>
        <v>0.64606794522612521</v>
      </c>
      <c r="CQ54" s="419">
        <f t="shared" si="134"/>
        <v>5016221.8041942567</v>
      </c>
      <c r="CR54" s="489">
        <f t="shared" si="135"/>
        <v>1.2276457224444774</v>
      </c>
      <c r="CT54" s="454">
        <v>30</v>
      </c>
      <c r="CU54" s="450" t="s">
        <v>39</v>
      </c>
      <c r="CV54" s="418">
        <f t="shared" si="136"/>
        <v>10027268.97080417</v>
      </c>
      <c r="CW54" s="419">
        <f t="shared" si="137"/>
        <v>5016221.8041942567</v>
      </c>
      <c r="CX54" s="421">
        <f t="shared" si="138"/>
        <v>15043490.774998426</v>
      </c>
      <c r="CZ54" s="642"/>
    </row>
    <row r="55" spans="1:104" s="417" customFormat="1" ht="15.6" customHeight="1" x14ac:dyDescent="0.3">
      <c r="A55" s="449">
        <v>31</v>
      </c>
      <c r="B55" s="450" t="s">
        <v>255</v>
      </c>
      <c r="C55" s="406">
        <f>+'APR-JUN 2026'!C55+'JAN-MAR 2026'!C55+'OCT-DEC 2025'!C55+'JUL-SEP 2025'!C55</f>
        <v>3498887.3</v>
      </c>
      <c r="D55" s="483">
        <f t="shared" si="84"/>
        <v>30.676655531883181</v>
      </c>
      <c r="E55" s="407">
        <f>+'APR-JUN 2026'!E55+'JAN-MAR 2026'!E55+'OCT-DEC 2025'!E55+'JUL-SEP 2025'!E55</f>
        <v>2095397</v>
      </c>
      <c r="F55" s="483">
        <f t="shared" si="85"/>
        <v>77.469572611653362</v>
      </c>
      <c r="G55" s="407">
        <f t="shared" si="86"/>
        <v>5594284.2999999998</v>
      </c>
      <c r="H55" s="543">
        <f t="shared" si="87"/>
        <v>39.646251373090962</v>
      </c>
      <c r="I55" s="406">
        <f>+'APR-JUN 2026'!I55+'JAN-MAR 2026'!I55+'OCT-DEC 2025'!I55+'JUL-SEP 2025'!I55</f>
        <v>7613496.5700000003</v>
      </c>
      <c r="J55" s="483">
        <f t="shared" si="88"/>
        <v>22.408982345946455</v>
      </c>
      <c r="K55" s="407">
        <f>+'APR-JUN 2026'!K55+'JAN-MAR 2026'!K55+'OCT-DEC 2025'!K55+'JUL-SEP 2025'!K55</f>
        <v>10269431.49</v>
      </c>
      <c r="L55" s="483">
        <f t="shared" si="89"/>
        <v>37.934195081949049</v>
      </c>
      <c r="M55" s="407">
        <f t="shared" si="90"/>
        <v>17882928.060000002</v>
      </c>
      <c r="N55" s="516">
        <f t="shared" si="91"/>
        <v>29.29375293421943</v>
      </c>
      <c r="O55" s="585">
        <f t="shared" si="139"/>
        <v>11112383.870000001</v>
      </c>
      <c r="P55" s="423">
        <f t="shared" si="140"/>
        <v>12364828.49</v>
      </c>
      <c r="Q55" s="424">
        <f t="shared" si="141"/>
        <v>23477212.359999999</v>
      </c>
      <c r="R55" s="413"/>
      <c r="S55" s="406">
        <f>+'APR-JUN 2026'!S55+'JAN-MAR 2026'!S55+'OCT-DEC 2025'!S55+'JUL-SEP 2025'!S55</f>
        <v>5053484.3432479799</v>
      </c>
      <c r="T55" s="483">
        <f t="shared" si="92"/>
        <v>37.621604056222118</v>
      </c>
      <c r="U55" s="407">
        <f>+'APR-JUN 2026'!U55+'JAN-MAR 2026'!U55+'OCT-DEC 2025'!U55+'JUL-SEP 2025'!U55</f>
        <v>4307985.3200050248</v>
      </c>
      <c r="V55" s="483">
        <f t="shared" si="93"/>
        <v>72.30832387802586</v>
      </c>
      <c r="W55" s="407">
        <f t="shared" si="94"/>
        <v>9361469.6632530056</v>
      </c>
      <c r="X55" s="516">
        <f t="shared" si="95"/>
        <v>48.279386820419624</v>
      </c>
      <c r="Y55" s="406">
        <f>+'APR-JUN 2026'!Y55+'JAN-MAR 2026'!Y55+'OCT-DEC 2025'!Y55+'JUL-SEP 2025'!Y55</f>
        <v>17170334.447353635</v>
      </c>
      <c r="Z55" s="483">
        <f t="shared" si="96"/>
        <v>19.20230294241729</v>
      </c>
      <c r="AA55" s="407">
        <f>+'APR-JUN 2026'!AA55+'JAN-MAR 2026'!AA55+'OCT-DEC 2025'!AA55+'JUL-SEP 2025'!AA55</f>
        <v>13696559.431722868</v>
      </c>
      <c r="AB55" s="483">
        <f t="shared" si="97"/>
        <v>33.072372878967855</v>
      </c>
      <c r="AC55" s="407">
        <f t="shared" si="98"/>
        <v>30866893.879076503</v>
      </c>
      <c r="AD55" s="516">
        <f t="shared" si="99"/>
        <v>23.592770789314926</v>
      </c>
      <c r="AE55" s="585">
        <f t="shared" si="154"/>
        <v>22223818.790601615</v>
      </c>
      <c r="AF55" s="423">
        <f t="shared" si="143"/>
        <v>18004544.751727894</v>
      </c>
      <c r="AG55" s="424">
        <f t="shared" si="144"/>
        <v>40228363.542329505</v>
      </c>
      <c r="AH55" s="413"/>
      <c r="AI55" s="406">
        <f>+'APR-JUN 2026'!AI55+'JAN-MAR 2026'!AI55+'OCT-DEC 2025'!AI55+'JUL-SEP 2025'!AI55</f>
        <v>1203268.0358420163</v>
      </c>
      <c r="AJ55" s="483">
        <f t="shared" si="100"/>
        <v>32.260061552374495</v>
      </c>
      <c r="AK55" s="407">
        <f>+'APR-JUN 2026'!AK55+'JAN-MAR 2026'!AK55+'OCT-DEC 2025'!AK55+'JUL-SEP 2025'!AK55</f>
        <v>1574965.6053801402</v>
      </c>
      <c r="AL55" s="483">
        <f t="shared" si="101"/>
        <v>65.618098715946175</v>
      </c>
      <c r="AM55" s="407">
        <f t="shared" si="102"/>
        <v>2778233.6412221566</v>
      </c>
      <c r="AN55" s="516">
        <f t="shared" si="103"/>
        <v>45.321179772306429</v>
      </c>
      <c r="AO55" s="406">
        <f>+'APR-JUN 2026'!AO55+'JAN-MAR 2026'!AO55+'OCT-DEC 2025'!AO55+'JUL-SEP 2025'!AO55</f>
        <v>3163775.2960955268</v>
      </c>
      <c r="AP55" s="483">
        <f t="shared" si="104"/>
        <v>22.227356879065365</v>
      </c>
      <c r="AQ55" s="407">
        <f>+'APR-JUN 2026'!AQ55+'JAN-MAR 2026'!AQ55+'OCT-DEC 2025'!AQ55+'JUL-SEP 2025'!AQ55</f>
        <v>3382362.2393118721</v>
      </c>
      <c r="AR55" s="483">
        <f t="shared" si="105"/>
        <v>27.071675745446829</v>
      </c>
      <c r="AS55" s="407">
        <f t="shared" si="106"/>
        <v>6546137.5354073988</v>
      </c>
      <c r="AT55" s="516">
        <f t="shared" si="107"/>
        <v>24.491868150043771</v>
      </c>
      <c r="AU55" s="422">
        <f t="shared" si="155"/>
        <v>4367043.3319375431</v>
      </c>
      <c r="AV55" s="423">
        <f t="shared" si="146"/>
        <v>4957327.8446920123</v>
      </c>
      <c r="AW55" s="424">
        <f t="shared" si="147"/>
        <v>9324371.1766295545</v>
      </c>
      <c r="AX55" s="413"/>
      <c r="AY55" s="406">
        <f>+'APR-JUN 2026'!AY55+'JAN-MAR 2026'!AY55+'OCT-DEC 2025'!AY55+'JUL-SEP 2025'!AY55</f>
        <v>3382632.1488016066</v>
      </c>
      <c r="AZ55" s="483">
        <f t="shared" si="108"/>
        <v>20.137660171913378</v>
      </c>
      <c r="BA55" s="407">
        <f>+'APR-JUN 2026'!BA55+'JAN-MAR 2026'!BA55+'OCT-DEC 2025'!BA55+'JUL-SEP 2025'!BA55</f>
        <v>2024483.3791071142</v>
      </c>
      <c r="BB55" s="483">
        <f t="shared" si="109"/>
        <v>33.899832442366595</v>
      </c>
      <c r="BC55" s="407">
        <f t="shared" si="110"/>
        <v>5407115.527908721</v>
      </c>
      <c r="BD55" s="486">
        <f t="shared" si="111"/>
        <v>23.747186051115399</v>
      </c>
      <c r="BE55" s="406">
        <f>+'APR-JUN 2026'!BE55+'JAN-MAR 2026'!BE55+'OCT-DEC 2025'!BE55+'JUL-SEP 2025'!BE55</f>
        <v>14025487.724101024</v>
      </c>
      <c r="BF55" s="483">
        <f t="shared" si="112"/>
        <v>14.742296669471672</v>
      </c>
      <c r="BG55" s="407">
        <f>+'APR-JUN 2026'!BG55+'JAN-MAR 2026'!BG55+'OCT-DEC 2025'!BG55+'JUL-SEP 2025'!BG55</f>
        <v>8141129.4052491924</v>
      </c>
      <c r="BH55" s="483">
        <f t="shared" si="113"/>
        <v>18.470176426187471</v>
      </c>
      <c r="BI55" s="407">
        <f t="shared" si="114"/>
        <v>22166617.129350215</v>
      </c>
      <c r="BJ55" s="516">
        <f t="shared" si="115"/>
        <v>15.922589557116526</v>
      </c>
      <c r="BK55" s="422">
        <f t="shared" si="156"/>
        <v>17408119.872902632</v>
      </c>
      <c r="BL55" s="423">
        <f t="shared" si="149"/>
        <v>10165612.784356307</v>
      </c>
      <c r="BM55" s="424">
        <f t="shared" si="150"/>
        <v>27573732.657258939</v>
      </c>
      <c r="BN55" s="413"/>
      <c r="BO55" s="406">
        <f>+'APR-JUN 2026'!BO55+'JAN-MAR 2026'!BO55+'OCT-DEC 2025'!BO55+'JUL-SEP 2025'!BO55</f>
        <v>2085605.6783934175</v>
      </c>
      <c r="BP55" s="483">
        <f t="shared" si="116"/>
        <v>14.32372293804071</v>
      </c>
      <c r="BQ55" s="407">
        <f>+'APR-JUN 2026'!BQ55+'JAN-MAR 2026'!BQ55+'OCT-DEC 2025'!BQ55+'JUL-SEP 2025'!BQ55</f>
        <v>2168579.9021355538</v>
      </c>
      <c r="BR55" s="483">
        <f t="shared" si="117"/>
        <v>80.859834525357158</v>
      </c>
      <c r="BS55" s="407">
        <f t="shared" si="118"/>
        <v>4254185.5805289708</v>
      </c>
      <c r="BT55" s="516">
        <f t="shared" si="119"/>
        <v>24.672815736376439</v>
      </c>
      <c r="BU55" s="406">
        <f>+'APR-JUN 2026'!BU55+'JAN-MAR 2026'!BU55+'OCT-DEC 2025'!BU55+'JUL-SEP 2025'!BU55</f>
        <v>5896634.9338069428</v>
      </c>
      <c r="BV55" s="483">
        <f t="shared" si="120"/>
        <v>19.398867426199281</v>
      </c>
      <c r="BW55" s="407">
        <f>+'APR-JUN 2026'!BW55+'JAN-MAR 2026'!BW55+'OCT-DEC 2025'!BW55+'JUL-SEP 2025'!BW55</f>
        <v>5855877.7412058394</v>
      </c>
      <c r="BX55" s="483">
        <f t="shared" si="121"/>
        <v>28.724150869717558</v>
      </c>
      <c r="BY55" s="407">
        <f t="shared" si="122"/>
        <v>11752512.675012782</v>
      </c>
      <c r="BZ55" s="516">
        <f t="shared" si="123"/>
        <v>23.142429760537464</v>
      </c>
      <c r="CA55" s="422">
        <f t="shared" si="157"/>
        <v>7982240.6122003607</v>
      </c>
      <c r="CB55" s="423">
        <f t="shared" si="152"/>
        <v>8024457.6433413932</v>
      </c>
      <c r="CC55" s="424">
        <f t="shared" si="153"/>
        <v>16006698.255541753</v>
      </c>
      <c r="CE55" s="454">
        <v>31</v>
      </c>
      <c r="CF55" s="450" t="s">
        <v>255</v>
      </c>
      <c r="CG55" s="418">
        <f t="shared" si="124"/>
        <v>15223877.506285021</v>
      </c>
      <c r="CH55" s="489">
        <f t="shared" si="125"/>
        <v>25.404443070336338</v>
      </c>
      <c r="CI55" s="419">
        <f t="shared" si="126"/>
        <v>12171411.206627835</v>
      </c>
      <c r="CJ55" s="489">
        <f t="shared" si="127"/>
        <v>61.731617458148548</v>
      </c>
      <c r="CK55" s="419">
        <f t="shared" si="128"/>
        <v>27395288.712912858</v>
      </c>
      <c r="CL55" s="619">
        <f t="shared" si="129"/>
        <v>34.397739796507224</v>
      </c>
      <c r="CM55" s="418">
        <f t="shared" si="130"/>
        <v>47869728.97135713</v>
      </c>
      <c r="CN55" s="489">
        <f t="shared" si="131"/>
        <v>18.190245108795114</v>
      </c>
      <c r="CO55" s="419">
        <f t="shared" si="132"/>
        <v>41345360.307489775</v>
      </c>
      <c r="CP55" s="489">
        <f t="shared" si="133"/>
        <v>28.42710151125787</v>
      </c>
      <c r="CQ55" s="419">
        <f t="shared" si="134"/>
        <v>89215089.278846905</v>
      </c>
      <c r="CR55" s="489">
        <f t="shared" si="135"/>
        <v>21.834066954356139</v>
      </c>
      <c r="CT55" s="454">
        <v>31</v>
      </c>
      <c r="CU55" s="450" t="s">
        <v>255</v>
      </c>
      <c r="CV55" s="418">
        <f t="shared" si="136"/>
        <v>27395288.712912858</v>
      </c>
      <c r="CW55" s="419">
        <f t="shared" si="137"/>
        <v>89215089.278846905</v>
      </c>
      <c r="CX55" s="421">
        <f t="shared" si="138"/>
        <v>116610377.99175976</v>
      </c>
      <c r="CZ55" s="642"/>
    </row>
    <row r="56" spans="1:104" s="417" customFormat="1" ht="15.6" customHeight="1" x14ac:dyDescent="0.3">
      <c r="A56" s="449">
        <v>32</v>
      </c>
      <c r="B56" s="450" t="s">
        <v>256</v>
      </c>
      <c r="C56" s="406">
        <f>+'APR-JUN 2026'!C56+'JAN-MAR 2026'!C56+'OCT-DEC 2025'!C56+'JUL-SEP 2025'!C56</f>
        <v>13745.67</v>
      </c>
      <c r="D56" s="483">
        <f t="shared" si="84"/>
        <v>0.12051579473421184</v>
      </c>
      <c r="E56" s="407">
        <f>+'APR-JUN 2026'!E56+'JAN-MAR 2026'!E56+'OCT-DEC 2025'!E56+'JUL-SEP 2025'!E56</f>
        <v>13387.38</v>
      </c>
      <c r="F56" s="483">
        <f t="shared" si="85"/>
        <v>0.4949489795918367</v>
      </c>
      <c r="G56" s="407">
        <f t="shared" si="86"/>
        <v>27133.05</v>
      </c>
      <c r="H56" s="543">
        <f t="shared" si="87"/>
        <v>0.19228978420325288</v>
      </c>
      <c r="I56" s="406">
        <f>+'APR-JUN 2026'!I56+'JAN-MAR 2026'!I56+'OCT-DEC 2025'!I56+'JUL-SEP 2025'!I56</f>
        <v>795571.44</v>
      </c>
      <c r="J56" s="483">
        <f t="shared" si="88"/>
        <v>2.3416240081000259</v>
      </c>
      <c r="K56" s="407">
        <f>+'APR-JUN 2026'!K56+'JAN-MAR 2026'!K56+'OCT-DEC 2025'!K56+'JUL-SEP 2025'!K56</f>
        <v>127596.35</v>
      </c>
      <c r="L56" s="483">
        <f t="shared" si="89"/>
        <v>0.47132743787793158</v>
      </c>
      <c r="M56" s="407">
        <f t="shared" si="90"/>
        <v>923167.78999999992</v>
      </c>
      <c r="N56" s="516">
        <f t="shared" si="91"/>
        <v>1.5122271401168608</v>
      </c>
      <c r="O56" s="585">
        <f t="shared" si="139"/>
        <v>809317.11</v>
      </c>
      <c r="P56" s="423">
        <f t="shared" si="140"/>
        <v>140983.73000000001</v>
      </c>
      <c r="Q56" s="424">
        <f t="shared" si="141"/>
        <v>950300.84</v>
      </c>
      <c r="R56" s="413"/>
      <c r="S56" s="406">
        <f>+'APR-JUN 2026'!S56+'JAN-MAR 2026'!S56+'OCT-DEC 2025'!S56+'JUL-SEP 2025'!S56</f>
        <v>17053.226448844114</v>
      </c>
      <c r="T56" s="483">
        <f t="shared" si="92"/>
        <v>0.1269559159111113</v>
      </c>
      <c r="U56" s="407">
        <f>+'APR-JUN 2026'!U56+'JAN-MAR 2026'!U56+'OCT-DEC 2025'!U56+'JUL-SEP 2025'!U56</f>
        <v>35866.99626020834</v>
      </c>
      <c r="V56" s="483">
        <f t="shared" si="93"/>
        <v>0.60201746047548321</v>
      </c>
      <c r="W56" s="407">
        <f t="shared" si="94"/>
        <v>52920.222709052454</v>
      </c>
      <c r="X56" s="516">
        <f t="shared" si="95"/>
        <v>0.27292252121717392</v>
      </c>
      <c r="Y56" s="406">
        <f>+'APR-JUN 2026'!Y56+'JAN-MAR 2026'!Y56+'OCT-DEC 2025'!Y56+'JUL-SEP 2025'!Y56</f>
        <v>1153210.932392756</v>
      </c>
      <c r="Z56" s="483">
        <f t="shared" si="96"/>
        <v>1.2896840040134558</v>
      </c>
      <c r="AA56" s="407">
        <f>+'APR-JUN 2026'!AA56+'JAN-MAR 2026'!AA56+'OCT-DEC 2025'!AA56+'JUL-SEP 2025'!AA56</f>
        <v>244160.94906829516</v>
      </c>
      <c r="AB56" s="483">
        <f t="shared" si="97"/>
        <v>0.58956280154318996</v>
      </c>
      <c r="AC56" s="407">
        <f t="shared" si="98"/>
        <v>1397371.8814610511</v>
      </c>
      <c r="AD56" s="516">
        <f t="shared" si="99"/>
        <v>1.0680658259913867</v>
      </c>
      <c r="AE56" s="585">
        <f t="shared" si="154"/>
        <v>1170264.1588416002</v>
      </c>
      <c r="AF56" s="423">
        <f t="shared" si="143"/>
        <v>280027.9453285035</v>
      </c>
      <c r="AG56" s="424">
        <f t="shared" si="144"/>
        <v>1450292.1041701036</v>
      </c>
      <c r="AH56" s="413"/>
      <c r="AI56" s="406">
        <f>+'APR-JUN 2026'!AI56+'JAN-MAR 2026'!AI56+'OCT-DEC 2025'!AI56+'JUL-SEP 2025'!AI56</f>
        <v>44390.187817080296</v>
      </c>
      <c r="AJ56" s="483">
        <f t="shared" si="100"/>
        <v>1.1901173708968149</v>
      </c>
      <c r="AK56" s="407">
        <f>+'APR-JUN 2026'!AK56+'JAN-MAR 2026'!AK56+'OCT-DEC 2025'!AK56+'JUL-SEP 2025'!AK56</f>
        <v>55667.797357322976</v>
      </c>
      <c r="AL56" s="483">
        <f t="shared" si="101"/>
        <v>2.3192982816983156</v>
      </c>
      <c r="AM56" s="407">
        <f t="shared" si="102"/>
        <v>100057.98517440326</v>
      </c>
      <c r="AN56" s="516">
        <f t="shared" si="103"/>
        <v>1.632240667760775</v>
      </c>
      <c r="AO56" s="406">
        <f>+'APR-JUN 2026'!AO56+'JAN-MAR 2026'!AO56+'OCT-DEC 2025'!AO56+'JUL-SEP 2025'!AO56</f>
        <v>1728336.7886982053</v>
      </c>
      <c r="AP56" s="483">
        <f t="shared" si="104"/>
        <v>12.142568613208127</v>
      </c>
      <c r="AQ56" s="407">
        <f>+'APR-JUN 2026'!AQ56+'JAN-MAR 2026'!AQ56+'OCT-DEC 2025'!AQ56+'JUL-SEP 2025'!AQ56</f>
        <v>348448.30311410339</v>
      </c>
      <c r="AR56" s="483">
        <f t="shared" si="105"/>
        <v>2.7889027870283045</v>
      </c>
      <c r="AS56" s="407">
        <f t="shared" si="106"/>
        <v>2076785.0918123086</v>
      </c>
      <c r="AT56" s="516">
        <f t="shared" si="107"/>
        <v>7.7701310688208851</v>
      </c>
      <c r="AU56" s="422">
        <f t="shared" si="155"/>
        <v>1772726.9765152857</v>
      </c>
      <c r="AV56" s="423">
        <f t="shared" si="146"/>
        <v>404116.10047142638</v>
      </c>
      <c r="AW56" s="424">
        <f t="shared" si="147"/>
        <v>2176843.0769867119</v>
      </c>
      <c r="AX56" s="413"/>
      <c r="AY56" s="406">
        <f>+'APR-JUN 2026'!AY56+'JAN-MAR 2026'!AY56+'OCT-DEC 2025'!AY56+'JUL-SEP 2025'!AY56</f>
        <v>84759.749674064326</v>
      </c>
      <c r="AZ56" s="483">
        <f t="shared" si="108"/>
        <v>0.50459611335434684</v>
      </c>
      <c r="BA56" s="407">
        <f>+'APR-JUN 2026'!BA56+'JAN-MAR 2026'!BA56+'OCT-DEC 2025'!BA56+'JUL-SEP 2025'!BA56</f>
        <v>54088.969286543303</v>
      </c>
      <c r="BB56" s="483">
        <f t="shared" si="109"/>
        <v>0.90571600375540351</v>
      </c>
      <c r="BC56" s="407">
        <f t="shared" si="110"/>
        <v>138848.71896060763</v>
      </c>
      <c r="BD56" s="486">
        <f t="shared" si="111"/>
        <v>0.60980135251370315</v>
      </c>
      <c r="BE56" s="406">
        <f>+'APR-JUN 2026'!BE56+'JAN-MAR 2026'!BE56+'OCT-DEC 2025'!BE56+'JUL-SEP 2025'!BE56</f>
        <v>1838615.8287432664</v>
      </c>
      <c r="BF56" s="483">
        <f t="shared" si="112"/>
        <v>1.9325830617599504</v>
      </c>
      <c r="BG56" s="407">
        <f>+'APR-JUN 2026'!BG56+'JAN-MAR 2026'!BG56+'OCT-DEC 2025'!BG56+'JUL-SEP 2025'!BG56</f>
        <v>624418.299902378</v>
      </c>
      <c r="BH56" s="483">
        <f t="shared" si="113"/>
        <v>1.4166481809637741</v>
      </c>
      <c r="BI56" s="407">
        <f t="shared" si="114"/>
        <v>2463034.1286456445</v>
      </c>
      <c r="BJ56" s="516">
        <f t="shared" si="115"/>
        <v>1.7692316904624752</v>
      </c>
      <c r="BK56" s="422">
        <f t="shared" si="156"/>
        <v>1923375.5784173307</v>
      </c>
      <c r="BL56" s="423">
        <f t="shared" si="149"/>
        <v>678507.26918892132</v>
      </c>
      <c r="BM56" s="424">
        <f t="shared" si="150"/>
        <v>2601882.8476062519</v>
      </c>
      <c r="BN56" s="413"/>
      <c r="BO56" s="406">
        <f>+'APR-JUN 2026'!BO56+'JAN-MAR 2026'!BO56+'OCT-DEC 2025'!BO56+'JUL-SEP 2025'!BO56</f>
        <v>14502.518224835028</v>
      </c>
      <c r="BP56" s="483">
        <f t="shared" si="116"/>
        <v>9.9601787197108813E-2</v>
      </c>
      <c r="BQ56" s="407">
        <f>+'APR-JUN 2026'!BQ56+'JAN-MAR 2026'!BQ56+'OCT-DEC 2025'!BQ56+'JUL-SEP 2025'!BQ56</f>
        <v>13198.405373501722</v>
      </c>
      <c r="BR56" s="483">
        <f t="shared" si="117"/>
        <v>0.4921289150789262</v>
      </c>
      <c r="BS56" s="407">
        <f t="shared" si="118"/>
        <v>27700.923598336751</v>
      </c>
      <c r="BT56" s="516">
        <f t="shared" si="119"/>
        <v>0.16065584604426733</v>
      </c>
      <c r="BU56" s="406">
        <f>+'APR-JUN 2026'!BU56+'JAN-MAR 2026'!BU56+'OCT-DEC 2025'!BU56+'JUL-SEP 2025'!BU56</f>
        <v>665905.75087893335</v>
      </c>
      <c r="BV56" s="483">
        <f t="shared" si="120"/>
        <v>2.1907100447380428</v>
      </c>
      <c r="BW56" s="407">
        <f>+'APR-JUN 2026'!BW56+'JAN-MAR 2026'!BW56+'OCT-DEC 2025'!BW56+'JUL-SEP 2025'!BW56</f>
        <v>132658.83672970333</v>
      </c>
      <c r="BX56" s="483">
        <f t="shared" si="121"/>
        <v>0.65071584633878787</v>
      </c>
      <c r="BY56" s="407">
        <f t="shared" si="122"/>
        <v>798564.58760863671</v>
      </c>
      <c r="BZ56" s="516">
        <f t="shared" si="123"/>
        <v>1.5724913802711844</v>
      </c>
      <c r="CA56" s="422">
        <f t="shared" si="157"/>
        <v>680408.2691037684</v>
      </c>
      <c r="CB56" s="423">
        <f t="shared" si="152"/>
        <v>145857.24210320506</v>
      </c>
      <c r="CC56" s="424">
        <f t="shared" si="153"/>
        <v>826265.51120697346</v>
      </c>
      <c r="CE56" s="454">
        <v>32</v>
      </c>
      <c r="CF56" s="450" t="s">
        <v>256</v>
      </c>
      <c r="CG56" s="418">
        <f t="shared" si="124"/>
        <v>174451.35216482377</v>
      </c>
      <c r="CH56" s="489">
        <f t="shared" si="125"/>
        <v>0.29111108144326714</v>
      </c>
      <c r="CI56" s="419">
        <f t="shared" si="126"/>
        <v>172209.54827757634</v>
      </c>
      <c r="CJ56" s="489">
        <f t="shared" si="127"/>
        <v>0.87342164161892843</v>
      </c>
      <c r="CK56" s="419">
        <f t="shared" si="128"/>
        <v>346660.90044240013</v>
      </c>
      <c r="CL56" s="619">
        <f t="shared" si="129"/>
        <v>0.43527015086429782</v>
      </c>
      <c r="CM56" s="418">
        <f t="shared" si="130"/>
        <v>6181640.7407131605</v>
      </c>
      <c r="CN56" s="489">
        <f t="shared" si="131"/>
        <v>2.3489909524110324</v>
      </c>
      <c r="CO56" s="419">
        <f t="shared" si="132"/>
        <v>1477282.7388144799</v>
      </c>
      <c r="CP56" s="489">
        <f t="shared" si="133"/>
        <v>1.0157092855108298</v>
      </c>
      <c r="CQ56" s="419">
        <f t="shared" si="134"/>
        <v>7658923.4795276402</v>
      </c>
      <c r="CR56" s="489">
        <f t="shared" si="135"/>
        <v>1.874407674778243</v>
      </c>
      <c r="CT56" s="454">
        <v>32</v>
      </c>
      <c r="CU56" s="450" t="s">
        <v>256</v>
      </c>
      <c r="CV56" s="418">
        <f t="shared" si="136"/>
        <v>346660.90044240013</v>
      </c>
      <c r="CW56" s="419">
        <f t="shared" si="137"/>
        <v>7658923.4795276402</v>
      </c>
      <c r="CX56" s="421">
        <f t="shared" si="138"/>
        <v>8005584.3799700402</v>
      </c>
      <c r="CZ56" s="642"/>
    </row>
    <row r="57" spans="1:104" s="417" customFormat="1" ht="15.6" customHeight="1" x14ac:dyDescent="0.3">
      <c r="A57" s="449">
        <v>33</v>
      </c>
      <c r="B57" s="450" t="s">
        <v>257</v>
      </c>
      <c r="C57" s="406">
        <f>+'APR-JUN 2026'!C57+'JAN-MAR 2026'!C57+'OCT-DEC 2025'!C57+'JUL-SEP 2025'!C57</f>
        <v>9024754.379999999</v>
      </c>
      <c r="D57" s="483">
        <f t="shared" si="84"/>
        <v>79.124949630447929</v>
      </c>
      <c r="E57" s="407">
        <f>+'APR-JUN 2026'!E57+'JAN-MAR 2026'!E57+'OCT-DEC 2025'!E57+'JUL-SEP 2025'!E57</f>
        <v>5913508</v>
      </c>
      <c r="F57" s="483">
        <f t="shared" si="85"/>
        <v>218.63013901212659</v>
      </c>
      <c r="G57" s="407">
        <f t="shared" si="86"/>
        <v>14938262.379999999</v>
      </c>
      <c r="H57" s="543">
        <f t="shared" si="87"/>
        <v>105.86628666595797</v>
      </c>
      <c r="I57" s="406">
        <f>+'APR-JUN 2026'!I57+'JAN-MAR 2026'!I57+'OCT-DEC 2025'!I57+'JUL-SEP 2025'!I57</f>
        <v>9479294.5399999991</v>
      </c>
      <c r="J57" s="483">
        <f t="shared" si="88"/>
        <v>27.90062910593609</v>
      </c>
      <c r="K57" s="407">
        <f>+'APR-JUN 2026'!K57+'JAN-MAR 2026'!K57+'OCT-DEC 2025'!K57+'JUL-SEP 2025'!K57</f>
        <v>18541794.960000001</v>
      </c>
      <c r="L57" s="483">
        <f t="shared" si="89"/>
        <v>68.491431864271547</v>
      </c>
      <c r="M57" s="407">
        <f t="shared" si="90"/>
        <v>28021089.5</v>
      </c>
      <c r="N57" s="516">
        <f t="shared" si="91"/>
        <v>45.900921258900944</v>
      </c>
      <c r="O57" s="585">
        <f t="shared" si="139"/>
        <v>18504048.919999998</v>
      </c>
      <c r="P57" s="423">
        <f t="shared" si="140"/>
        <v>24455302.960000001</v>
      </c>
      <c r="Q57" s="424">
        <f t="shared" si="141"/>
        <v>42959351.879999995</v>
      </c>
      <c r="R57" s="413"/>
      <c r="S57" s="406">
        <f>+'APR-JUN 2026'!S57+'JAN-MAR 2026'!S57+'OCT-DEC 2025'!S57+'JUL-SEP 2025'!S57</f>
        <v>20085589.220910657</v>
      </c>
      <c r="T57" s="483">
        <f t="shared" si="92"/>
        <v>149.53090453612651</v>
      </c>
      <c r="U57" s="407">
        <f>+'APR-JUN 2026'!U57+'JAN-MAR 2026'!U57+'OCT-DEC 2025'!U57+'JUL-SEP 2025'!U57</f>
        <v>10650339.427396076</v>
      </c>
      <c r="V57" s="483">
        <f t="shared" si="93"/>
        <v>178.76295658457948</v>
      </c>
      <c r="W57" s="407">
        <f t="shared" si="94"/>
        <v>30735928.648306735</v>
      </c>
      <c r="X57" s="516">
        <f t="shared" si="95"/>
        <v>158.51269532189835</v>
      </c>
      <c r="Y57" s="406">
        <f>+'APR-JUN 2026'!Y57+'JAN-MAR 2026'!Y57+'OCT-DEC 2025'!Y57+'JUL-SEP 2025'!Y57</f>
        <v>22876497.46104059</v>
      </c>
      <c r="Z57" s="483">
        <f t="shared" si="96"/>
        <v>25.583743628013334</v>
      </c>
      <c r="AA57" s="407">
        <f>+'APR-JUN 2026'!AA57+'JAN-MAR 2026'!AA57+'OCT-DEC 2025'!AA57+'JUL-SEP 2025'!AA57</f>
        <v>27085150.021802381</v>
      </c>
      <c r="AB57" s="483">
        <f t="shared" si="97"/>
        <v>65.401109342038254</v>
      </c>
      <c r="AC57" s="407">
        <f t="shared" si="98"/>
        <v>49961647.482842967</v>
      </c>
      <c r="AD57" s="516">
        <f t="shared" si="99"/>
        <v>38.187635657058642</v>
      </c>
      <c r="AE57" s="585">
        <f t="shared" si="154"/>
        <v>42962086.681951247</v>
      </c>
      <c r="AF57" s="423">
        <f t="shared" si="143"/>
        <v>37735489.449198455</v>
      </c>
      <c r="AG57" s="424">
        <f t="shared" si="144"/>
        <v>80697576.131149709</v>
      </c>
      <c r="AH57" s="413"/>
      <c r="AI57" s="406">
        <f>+'APR-JUN 2026'!AI57+'JAN-MAR 2026'!AI57+'OCT-DEC 2025'!AI57+'JUL-SEP 2025'!AI57</f>
        <v>3000132.4781712135</v>
      </c>
      <c r="AJ57" s="483">
        <f t="shared" si="100"/>
        <v>80.434662542459947</v>
      </c>
      <c r="AK57" s="407">
        <f>+'APR-JUN 2026'!AK57+'JAN-MAR 2026'!AK57+'OCT-DEC 2025'!AK57+'JUL-SEP 2025'!AK57</f>
        <v>5359369.2207830213</v>
      </c>
      <c r="AL57" s="483">
        <f t="shared" si="101"/>
        <v>223.28844349566791</v>
      </c>
      <c r="AM57" s="407">
        <f t="shared" si="102"/>
        <v>8359501.6989542348</v>
      </c>
      <c r="AN57" s="516">
        <f t="shared" si="103"/>
        <v>136.36811306429317</v>
      </c>
      <c r="AO57" s="406">
        <f>+'APR-JUN 2026'!AO57+'JAN-MAR 2026'!AO57+'OCT-DEC 2025'!AO57+'JUL-SEP 2025'!AO57</f>
        <v>5463778.8363804091</v>
      </c>
      <c r="AP57" s="483">
        <f t="shared" si="104"/>
        <v>38.386216067364138</v>
      </c>
      <c r="AQ57" s="407">
        <f>+'APR-JUN 2026'!AQ57+'JAN-MAR 2026'!AQ57+'OCT-DEC 2025'!AQ57+'JUL-SEP 2025'!AQ57</f>
        <v>9085231.035271382</v>
      </c>
      <c r="AR57" s="483">
        <f t="shared" si="105"/>
        <v>72.716170314559534</v>
      </c>
      <c r="AS57" s="407">
        <f t="shared" si="106"/>
        <v>14549009.871651791</v>
      </c>
      <c r="AT57" s="516">
        <f t="shared" si="107"/>
        <v>54.433997080387428</v>
      </c>
      <c r="AU57" s="422">
        <f t="shared" si="155"/>
        <v>8463911.3145516217</v>
      </c>
      <c r="AV57" s="423">
        <f t="shared" si="146"/>
        <v>14444600.256054403</v>
      </c>
      <c r="AW57" s="424">
        <f t="shared" si="147"/>
        <v>22908511.570606023</v>
      </c>
      <c r="AX57" s="413"/>
      <c r="AY57" s="406">
        <f>+'APR-JUN 2026'!AY57+'JAN-MAR 2026'!AY57+'OCT-DEC 2025'!AY57+'JUL-SEP 2025'!AY57</f>
        <v>21488154.450743113</v>
      </c>
      <c r="AZ57" s="483">
        <f t="shared" si="108"/>
        <v>127.92438935577329</v>
      </c>
      <c r="BA57" s="407">
        <f>+'APR-JUN 2026'!BA57+'JAN-MAR 2026'!BA57+'OCT-DEC 2025'!BA57+'JUL-SEP 2025'!BA57</f>
        <v>11124387.666008098</v>
      </c>
      <c r="BB57" s="483">
        <f t="shared" si="109"/>
        <v>186.27709261210546</v>
      </c>
      <c r="BC57" s="407">
        <f t="shared" si="110"/>
        <v>32612542.116751209</v>
      </c>
      <c r="BD57" s="486">
        <f t="shared" si="111"/>
        <v>143.22906570961686</v>
      </c>
      <c r="BE57" s="406">
        <f>+'APR-JUN 2026'!BE57+'JAN-MAR 2026'!BE57+'OCT-DEC 2025'!BE57+'JUL-SEP 2025'!BE57</f>
        <v>32943009.625911362</v>
      </c>
      <c r="BF57" s="483">
        <f t="shared" si="112"/>
        <v>34.626647617815721</v>
      </c>
      <c r="BG57" s="407">
        <f>+'APR-JUN 2026'!BG57+'JAN-MAR 2026'!BG57+'OCT-DEC 2025'!BG57+'JUL-SEP 2025'!BG57</f>
        <v>31689060.187545951</v>
      </c>
      <c r="BH57" s="483">
        <f t="shared" si="113"/>
        <v>71.894512826028659</v>
      </c>
      <c r="BI57" s="407">
        <f t="shared" si="114"/>
        <v>64632069.81345731</v>
      </c>
      <c r="BJ57" s="516">
        <f t="shared" si="115"/>
        <v>46.42611517406349</v>
      </c>
      <c r="BK57" s="422">
        <f t="shared" si="156"/>
        <v>54431164.076654479</v>
      </c>
      <c r="BL57" s="423">
        <f t="shared" si="149"/>
        <v>42813447.853554048</v>
      </c>
      <c r="BM57" s="424">
        <f t="shared" si="150"/>
        <v>97244611.930208534</v>
      </c>
      <c r="BN57" s="413"/>
      <c r="BO57" s="406">
        <f>+'APR-JUN 2026'!BO57+'JAN-MAR 2026'!BO57+'OCT-DEC 2025'!BO57+'JUL-SEP 2025'!BO57</f>
        <v>6808332.9234214183</v>
      </c>
      <c r="BP57" s="483">
        <f t="shared" si="116"/>
        <v>46.758922587970318</v>
      </c>
      <c r="BQ57" s="407">
        <f>+'APR-JUN 2026'!BQ57+'JAN-MAR 2026'!BQ57+'OCT-DEC 2025'!BQ57+'JUL-SEP 2025'!BQ57</f>
        <v>5701696.5421330277</v>
      </c>
      <c r="BR57" s="483">
        <f t="shared" si="117"/>
        <v>212.59914769875937</v>
      </c>
      <c r="BS57" s="407">
        <f t="shared" si="118"/>
        <v>12510029.465554446</v>
      </c>
      <c r="BT57" s="516">
        <f t="shared" si="119"/>
        <v>72.55387571077371</v>
      </c>
      <c r="BU57" s="406">
        <f>+'APR-JUN 2026'!BU57+'JAN-MAR 2026'!BU57+'OCT-DEC 2025'!BU57+'JUL-SEP 2025'!BU57</f>
        <v>8271971.1305319052</v>
      </c>
      <c r="BV57" s="483">
        <f t="shared" si="120"/>
        <v>27.213295907897887</v>
      </c>
      <c r="BW57" s="407">
        <f>+'APR-JUN 2026'!BW57+'JAN-MAR 2026'!BW57+'OCT-DEC 2025'!BW57+'JUL-SEP 2025'!BW57</f>
        <v>13031519.030486584</v>
      </c>
      <c r="BX57" s="483">
        <f t="shared" si="121"/>
        <v>63.921983216851189</v>
      </c>
      <c r="BY57" s="407">
        <f t="shared" si="122"/>
        <v>21303490.161018491</v>
      </c>
      <c r="BZ57" s="516">
        <f t="shared" si="123"/>
        <v>41.949712230804735</v>
      </c>
      <c r="CA57" s="422">
        <f t="shared" si="157"/>
        <v>15080304.053953324</v>
      </c>
      <c r="CB57" s="423">
        <f t="shared" si="152"/>
        <v>18733215.57261961</v>
      </c>
      <c r="CC57" s="424">
        <f t="shared" si="153"/>
        <v>33813519.626572937</v>
      </c>
      <c r="CE57" s="454">
        <v>33</v>
      </c>
      <c r="CF57" s="450" t="s">
        <v>257</v>
      </c>
      <c r="CG57" s="418">
        <f t="shared" si="124"/>
        <v>60406963.453246407</v>
      </c>
      <c r="CH57" s="489">
        <f t="shared" si="125"/>
        <v>100.80252310663562</v>
      </c>
      <c r="CI57" s="419">
        <f t="shared" si="126"/>
        <v>38749300.856320225</v>
      </c>
      <c r="CJ57" s="489">
        <f t="shared" si="127"/>
        <v>196.53078649832275</v>
      </c>
      <c r="CK57" s="419">
        <f t="shared" si="128"/>
        <v>99156264.309566632</v>
      </c>
      <c r="CL57" s="619">
        <f t="shared" si="129"/>
        <v>124.5013846963584</v>
      </c>
      <c r="CM57" s="418">
        <f t="shared" si="130"/>
        <v>79034551.593864262</v>
      </c>
      <c r="CN57" s="489">
        <f t="shared" si="131"/>
        <v>30.032713709666659</v>
      </c>
      <c r="CO57" s="419">
        <f t="shared" si="132"/>
        <v>99432755.235106304</v>
      </c>
      <c r="CP57" s="489">
        <f t="shared" si="133"/>
        <v>68.365229026686805</v>
      </c>
      <c r="CQ57" s="419">
        <f t="shared" si="134"/>
        <v>178467306.82897055</v>
      </c>
      <c r="CR57" s="489">
        <f t="shared" si="135"/>
        <v>43.67722050121035</v>
      </c>
      <c r="CT57" s="454">
        <v>33</v>
      </c>
      <c r="CU57" s="450" t="s">
        <v>257</v>
      </c>
      <c r="CV57" s="418">
        <f t="shared" si="136"/>
        <v>99156264.309566632</v>
      </c>
      <c r="CW57" s="419">
        <f t="shared" si="137"/>
        <v>178467306.82897055</v>
      </c>
      <c r="CX57" s="421">
        <f t="shared" si="138"/>
        <v>277623571.13853717</v>
      </c>
      <c r="CZ57" s="642"/>
    </row>
    <row r="58" spans="1:104" s="417" customFormat="1" ht="15.6" customHeight="1" x14ac:dyDescent="0.3">
      <c r="A58" s="449">
        <v>34</v>
      </c>
      <c r="B58" s="450" t="s">
        <v>258</v>
      </c>
      <c r="C58" s="406">
        <f>+'APR-JUN 2026'!C58+'JAN-MAR 2026'!C58+'OCT-DEC 2025'!C58+'JUL-SEP 2025'!C58</f>
        <v>289925.5</v>
      </c>
      <c r="D58" s="483">
        <f t="shared" si="84"/>
        <v>2.5419351727644948</v>
      </c>
      <c r="E58" s="407">
        <f>+'APR-JUN 2026'!E58+'JAN-MAR 2026'!E58+'OCT-DEC 2025'!E58+'JUL-SEP 2025'!E58</f>
        <v>124946.24000000001</v>
      </c>
      <c r="F58" s="483">
        <f t="shared" si="85"/>
        <v>4.6194262052647144</v>
      </c>
      <c r="G58" s="407">
        <f t="shared" si="86"/>
        <v>414871.74</v>
      </c>
      <c r="H58" s="543">
        <f t="shared" si="87"/>
        <v>2.9401632826618473</v>
      </c>
      <c r="I58" s="406">
        <f>+'APR-JUN 2026'!I58+'JAN-MAR 2026'!I58+'OCT-DEC 2025'!I58+'JUL-SEP 2025'!I58</f>
        <v>991949.17</v>
      </c>
      <c r="J58" s="483">
        <f t="shared" si="88"/>
        <v>2.9196271692293205</v>
      </c>
      <c r="K58" s="407">
        <f>+'APR-JUN 2026'!K58+'JAN-MAR 2026'!K58+'OCT-DEC 2025'!K58+'JUL-SEP 2025'!K58</f>
        <v>416263.14</v>
      </c>
      <c r="L58" s="483">
        <f t="shared" si="89"/>
        <v>1.5376320659581777</v>
      </c>
      <c r="M58" s="407">
        <f t="shared" si="90"/>
        <v>1408212.31</v>
      </c>
      <c r="N58" s="516">
        <f t="shared" si="91"/>
        <v>2.3067712037793893</v>
      </c>
      <c r="O58" s="585">
        <f t="shared" si="139"/>
        <v>1281874.67</v>
      </c>
      <c r="P58" s="423">
        <f t="shared" si="140"/>
        <v>541209.38</v>
      </c>
      <c r="Q58" s="424">
        <f t="shared" si="141"/>
        <v>1823084.0499999998</v>
      </c>
      <c r="R58" s="413"/>
      <c r="S58" s="406">
        <f>+'APR-JUN 2026'!S58+'JAN-MAR 2026'!S58+'OCT-DEC 2025'!S58+'JUL-SEP 2025'!S58</f>
        <v>988711.4726707068</v>
      </c>
      <c r="T58" s="483">
        <f t="shared" si="92"/>
        <v>7.3606464419664901</v>
      </c>
      <c r="U58" s="407">
        <f>+'APR-JUN 2026'!U58+'JAN-MAR 2026'!U58+'OCT-DEC 2025'!U58+'JUL-SEP 2025'!U58</f>
        <v>210852.8223583136</v>
      </c>
      <c r="V58" s="483">
        <f t="shared" si="93"/>
        <v>3.5391054140507165</v>
      </c>
      <c r="W58" s="407">
        <f t="shared" si="94"/>
        <v>1199564.2950290204</v>
      </c>
      <c r="X58" s="516">
        <f t="shared" si="95"/>
        <v>6.1864462204052586</v>
      </c>
      <c r="Y58" s="406">
        <f>+'APR-JUN 2026'!Y58+'JAN-MAR 2026'!Y58+'OCT-DEC 2025'!Y58+'JUL-SEP 2025'!Y58</f>
        <v>2805655.9688223959</v>
      </c>
      <c r="Z58" s="483">
        <f t="shared" si="96"/>
        <v>3.1376823806616287</v>
      </c>
      <c r="AA58" s="407">
        <f>+'APR-JUN 2026'!AA58+'JAN-MAR 2026'!AA58+'OCT-DEC 2025'!AA58+'JUL-SEP 2025'!AA58</f>
        <v>517365.5217768146</v>
      </c>
      <c r="AB58" s="483">
        <f t="shared" si="97"/>
        <v>1.2492557372689232</v>
      </c>
      <c r="AC58" s="407">
        <f t="shared" si="98"/>
        <v>3323021.4905992104</v>
      </c>
      <c r="AD58" s="516">
        <f t="shared" si="99"/>
        <v>2.5399149218839505</v>
      </c>
      <c r="AE58" s="585">
        <f t="shared" si="154"/>
        <v>3794367.4414931028</v>
      </c>
      <c r="AF58" s="423">
        <f t="shared" si="143"/>
        <v>728218.34413512819</v>
      </c>
      <c r="AG58" s="424">
        <f t="shared" si="144"/>
        <v>4522585.7856282312</v>
      </c>
      <c r="AH58" s="413"/>
      <c r="AI58" s="406">
        <f>+'APR-JUN 2026'!AI58+'JAN-MAR 2026'!AI58+'OCT-DEC 2025'!AI58+'JUL-SEP 2025'!AI58</f>
        <v>237576.43849927606</v>
      </c>
      <c r="AJ58" s="483">
        <f t="shared" si="100"/>
        <v>6.3695122791301664</v>
      </c>
      <c r="AK58" s="407">
        <f>+'APR-JUN 2026'!AK58+'JAN-MAR 2026'!AK58+'OCT-DEC 2025'!AK58+'JUL-SEP 2025'!AK58</f>
        <v>593641.05835535529</v>
      </c>
      <c r="AL58" s="483">
        <f t="shared" si="101"/>
        <v>24.732983016221784</v>
      </c>
      <c r="AM58" s="407">
        <f t="shared" si="102"/>
        <v>831217.49685463135</v>
      </c>
      <c r="AN58" s="516">
        <f t="shared" si="103"/>
        <v>13.559607459170834</v>
      </c>
      <c r="AO58" s="406">
        <f>+'APR-JUN 2026'!AO58+'JAN-MAR 2026'!AO58+'OCT-DEC 2025'!AO58+'JUL-SEP 2025'!AO58</f>
        <v>69523.540105215274</v>
      </c>
      <c r="AP58" s="483">
        <f t="shared" si="104"/>
        <v>0.48844320243657852</v>
      </c>
      <c r="AQ58" s="407">
        <f>+'APR-JUN 2026'!AQ58+'JAN-MAR 2026'!AQ58+'OCT-DEC 2025'!AQ58+'JUL-SEP 2025'!AQ58</f>
        <v>788331.80800599256</v>
      </c>
      <c r="AR58" s="483">
        <f t="shared" si="105"/>
        <v>6.309632610640163</v>
      </c>
      <c r="AS58" s="407">
        <f t="shared" si="106"/>
        <v>857855.34811120783</v>
      </c>
      <c r="AT58" s="516">
        <f t="shared" si="107"/>
        <v>3.2095995484522026</v>
      </c>
      <c r="AU58" s="422">
        <f t="shared" si="155"/>
        <v>307099.97860449133</v>
      </c>
      <c r="AV58" s="423">
        <f t="shared" si="146"/>
        <v>1381972.866361348</v>
      </c>
      <c r="AW58" s="424">
        <f t="shared" si="147"/>
        <v>1689072.8449658393</v>
      </c>
      <c r="AX58" s="413"/>
      <c r="AY58" s="406">
        <f>+'APR-JUN 2026'!AY58+'JAN-MAR 2026'!AY58+'OCT-DEC 2025'!AY58+'JUL-SEP 2025'!AY58</f>
        <v>1598314.8754526202</v>
      </c>
      <c r="AZ58" s="483">
        <f t="shared" si="108"/>
        <v>9.515170551720157</v>
      </c>
      <c r="BA58" s="407">
        <f>+'APR-JUN 2026'!BA58+'JAN-MAR 2026'!BA58+'OCT-DEC 2025'!BA58+'JUL-SEP 2025'!BA58</f>
        <v>1650142.1069156607</v>
      </c>
      <c r="BB58" s="483">
        <f t="shared" si="109"/>
        <v>27.631514048392173</v>
      </c>
      <c r="BC58" s="407">
        <f t="shared" si="110"/>
        <v>3248456.9823682811</v>
      </c>
      <c r="BD58" s="486">
        <f t="shared" si="111"/>
        <v>14.266703187897324</v>
      </c>
      <c r="BE58" s="406">
        <f>+'APR-JUN 2026'!BE58+'JAN-MAR 2026'!BE58+'OCT-DEC 2025'!BE58+'JUL-SEP 2025'!BE58</f>
        <v>3992382.7576241046</v>
      </c>
      <c r="BF58" s="483">
        <f t="shared" si="112"/>
        <v>4.1964238384266563</v>
      </c>
      <c r="BG58" s="407">
        <f>+'APR-JUN 2026'!BG58+'JAN-MAR 2026'!BG58+'OCT-DEC 2025'!BG58+'JUL-SEP 2025'!BG58</f>
        <v>4273026.8751004627</v>
      </c>
      <c r="BH58" s="483">
        <f t="shared" si="113"/>
        <v>9.6944239955279645</v>
      </c>
      <c r="BI58" s="407">
        <f t="shared" si="114"/>
        <v>8265409.6327245673</v>
      </c>
      <c r="BJ58" s="516">
        <f t="shared" si="115"/>
        <v>5.9371587615438921</v>
      </c>
      <c r="BK58" s="422">
        <f t="shared" si="156"/>
        <v>5590697.6330767246</v>
      </c>
      <c r="BL58" s="423">
        <f t="shared" si="149"/>
        <v>5923168.9820161238</v>
      </c>
      <c r="BM58" s="424">
        <f t="shared" si="150"/>
        <v>11513866.615092847</v>
      </c>
      <c r="BN58" s="413"/>
      <c r="BO58" s="406">
        <f>+'APR-JUN 2026'!BO58+'JAN-MAR 2026'!BO58+'OCT-DEC 2025'!BO58+'JUL-SEP 2025'!BO58</f>
        <v>247585.83940759956</v>
      </c>
      <c r="BP58" s="483">
        <f t="shared" si="116"/>
        <v>1.7003938010892452</v>
      </c>
      <c r="BQ58" s="407">
        <f>+'APR-JUN 2026'!BQ58+'JAN-MAR 2026'!BQ58+'OCT-DEC 2025'!BQ58+'JUL-SEP 2025'!BQ58</f>
        <v>87933.270784430497</v>
      </c>
      <c r="BR58" s="483">
        <f t="shared" si="117"/>
        <v>3.278767693964372</v>
      </c>
      <c r="BS58" s="407">
        <f t="shared" si="118"/>
        <v>335519.11019203009</v>
      </c>
      <c r="BT58" s="516">
        <f t="shared" si="119"/>
        <v>1.9458956420917626</v>
      </c>
      <c r="BU58" s="406">
        <f>+'APR-JUN 2026'!BU58+'JAN-MAR 2026'!BU58+'OCT-DEC 2025'!BU58+'JUL-SEP 2025'!BU58</f>
        <v>890057.05548214295</v>
      </c>
      <c r="BV58" s="483">
        <f t="shared" si="120"/>
        <v>2.9281274854002493</v>
      </c>
      <c r="BW58" s="407">
        <f>+'APR-JUN 2026'!BW58+'JAN-MAR 2026'!BW58+'OCT-DEC 2025'!BW58+'JUL-SEP 2025'!BW58</f>
        <v>187763.37102007974</v>
      </c>
      <c r="BX58" s="483">
        <f t="shared" si="121"/>
        <v>0.92101366103263782</v>
      </c>
      <c r="BY58" s="407">
        <f t="shared" si="122"/>
        <v>1077820.4265022227</v>
      </c>
      <c r="BZ58" s="516">
        <f t="shared" si="123"/>
        <v>2.1223872889610043</v>
      </c>
      <c r="CA58" s="422">
        <f t="shared" si="157"/>
        <v>1137642.8948897426</v>
      </c>
      <c r="CB58" s="423">
        <f t="shared" si="152"/>
        <v>275696.64180451026</v>
      </c>
      <c r="CC58" s="424">
        <f t="shared" si="153"/>
        <v>1413339.5366942529</v>
      </c>
      <c r="CE58" s="454">
        <v>34</v>
      </c>
      <c r="CF58" s="450" t="s">
        <v>258</v>
      </c>
      <c r="CG58" s="418">
        <f t="shared" si="124"/>
        <v>3362114.126030203</v>
      </c>
      <c r="CH58" s="489">
        <f t="shared" si="125"/>
        <v>5.6104390537460755</v>
      </c>
      <c r="CI58" s="419">
        <f t="shared" si="126"/>
        <v>2667515.4984137602</v>
      </c>
      <c r="CJ58" s="489">
        <f t="shared" si="127"/>
        <v>13.529248459052232</v>
      </c>
      <c r="CK58" s="419">
        <f t="shared" si="128"/>
        <v>6029629.6244439632</v>
      </c>
      <c r="CL58" s="619">
        <f t="shared" si="129"/>
        <v>7.5708503408899537</v>
      </c>
      <c r="CM58" s="418">
        <f t="shared" si="130"/>
        <v>8749568.4920338597</v>
      </c>
      <c r="CN58" s="489">
        <f t="shared" si="131"/>
        <v>3.3247899849509968</v>
      </c>
      <c r="CO58" s="419">
        <f t="shared" si="132"/>
        <v>6182750.7159033492</v>
      </c>
      <c r="CP58" s="489">
        <f t="shared" si="133"/>
        <v>4.2509650638586409</v>
      </c>
      <c r="CQ58" s="419">
        <f t="shared" si="134"/>
        <v>14932319.207937209</v>
      </c>
      <c r="CR58" s="489">
        <f t="shared" si="135"/>
        <v>3.6544631631862581</v>
      </c>
      <c r="CT58" s="454">
        <v>34</v>
      </c>
      <c r="CU58" s="450" t="s">
        <v>258</v>
      </c>
      <c r="CV58" s="418">
        <f t="shared" si="136"/>
        <v>6029629.6244439632</v>
      </c>
      <c r="CW58" s="419">
        <f t="shared" si="137"/>
        <v>14932319.207937209</v>
      </c>
      <c r="CX58" s="421">
        <f t="shared" si="138"/>
        <v>20961948.832381174</v>
      </c>
      <c r="CZ58" s="642"/>
    </row>
    <row r="59" spans="1:104" s="417" customFormat="1" ht="15.6" customHeight="1" x14ac:dyDescent="0.3">
      <c r="A59" s="449">
        <v>35</v>
      </c>
      <c r="B59" s="450" t="s">
        <v>259</v>
      </c>
      <c r="C59" s="406">
        <f>+'APR-JUN 2026'!C59+'JAN-MAR 2026'!C59+'OCT-DEC 2025'!C59+'JUL-SEP 2025'!C59</f>
        <v>35250137.939999998</v>
      </c>
      <c r="D59" s="483">
        <f t="shared" si="84"/>
        <v>309.05720771193347</v>
      </c>
      <c r="E59" s="407">
        <f>+'APR-JUN 2026'!E59+'JAN-MAR 2026'!E59+'OCT-DEC 2025'!E59+'JUL-SEP 2025'!E59</f>
        <v>2640669.9400000004</v>
      </c>
      <c r="F59" s="483">
        <f t="shared" si="85"/>
        <v>97.629027654540096</v>
      </c>
      <c r="G59" s="407">
        <f t="shared" si="86"/>
        <v>37890807.879999995</v>
      </c>
      <c r="H59" s="543">
        <f t="shared" si="87"/>
        <v>268.52916537330356</v>
      </c>
      <c r="I59" s="406">
        <f>+'APR-JUN 2026'!I59+'JAN-MAR 2026'!I59+'OCT-DEC 2025'!I59+'JUL-SEP 2025'!I59</f>
        <v>0</v>
      </c>
      <c r="J59" s="483">
        <f t="shared" si="88"/>
        <v>0</v>
      </c>
      <c r="K59" s="407">
        <f>+'APR-JUN 2026'!K59+'JAN-MAR 2026'!K59+'OCT-DEC 2025'!K59+'JUL-SEP 2025'!K59</f>
        <v>0</v>
      </c>
      <c r="L59" s="483">
        <f t="shared" si="89"/>
        <v>0</v>
      </c>
      <c r="M59" s="407">
        <f t="shared" si="90"/>
        <v>0</v>
      </c>
      <c r="N59" s="516">
        <f t="shared" si="91"/>
        <v>0</v>
      </c>
      <c r="O59" s="585">
        <f>+C59+I59</f>
        <v>35250137.939999998</v>
      </c>
      <c r="P59" s="423">
        <f t="shared" si="140"/>
        <v>2640669.9400000004</v>
      </c>
      <c r="Q59" s="424">
        <f t="shared" si="141"/>
        <v>37890807.879999995</v>
      </c>
      <c r="R59" s="413"/>
      <c r="S59" s="406">
        <f>+'APR-JUN 2026'!S59+'JAN-MAR 2026'!S59+'OCT-DEC 2025'!S59+'JUL-SEP 2025'!S59</f>
        <v>57019980.418908566</v>
      </c>
      <c r="T59" s="483">
        <f t="shared" si="92"/>
        <v>424.49584898386416</v>
      </c>
      <c r="U59" s="407">
        <f>+'APR-JUN 2026'!U59+'JAN-MAR 2026'!U59+'OCT-DEC 2025'!U59+'JUL-SEP 2025'!U59</f>
        <v>7765769.9552300684</v>
      </c>
      <c r="V59" s="483">
        <f t="shared" si="93"/>
        <v>130.34626800547298</v>
      </c>
      <c r="W59" s="407">
        <f t="shared" si="94"/>
        <v>64785750.374138638</v>
      </c>
      <c r="X59" s="516">
        <f t="shared" si="95"/>
        <v>334.11594709770213</v>
      </c>
      <c r="Y59" s="406">
        <f>+'APR-JUN 2026'!Y59+'JAN-MAR 2026'!Y59+'OCT-DEC 2025'!Y59+'JUL-SEP 2025'!Y59</f>
        <v>0</v>
      </c>
      <c r="Z59" s="483">
        <f t="shared" si="96"/>
        <v>0</v>
      </c>
      <c r="AA59" s="407">
        <f>+'APR-JUN 2026'!AA59+'JAN-MAR 2026'!AA59+'OCT-DEC 2025'!AA59+'JUL-SEP 2025'!AA59</f>
        <v>0</v>
      </c>
      <c r="AB59" s="483">
        <f t="shared" si="97"/>
        <v>0</v>
      </c>
      <c r="AC59" s="407">
        <f t="shared" si="98"/>
        <v>0</v>
      </c>
      <c r="AD59" s="516">
        <f t="shared" si="99"/>
        <v>0</v>
      </c>
      <c r="AE59" s="585">
        <f>+S59+Y59</f>
        <v>57019980.418908566</v>
      </c>
      <c r="AF59" s="423">
        <f t="shared" si="143"/>
        <v>7765769.9552300684</v>
      </c>
      <c r="AG59" s="424">
        <f t="shared" si="144"/>
        <v>64785750.374138638</v>
      </c>
      <c r="AH59" s="413"/>
      <c r="AI59" s="406">
        <f>+'APR-JUN 2026'!AI59+'JAN-MAR 2026'!AI59+'OCT-DEC 2025'!AI59+'JUL-SEP 2025'!AI59</f>
        <v>2255148.6842655702</v>
      </c>
      <c r="AJ59" s="483">
        <f t="shared" si="100"/>
        <v>60.461371196696163</v>
      </c>
      <c r="AK59" s="407">
        <f>+'APR-JUN 2026'!AK59+'JAN-MAR 2026'!AK59+'OCT-DEC 2025'!AK59+'JUL-SEP 2025'!AK59</f>
        <v>301457.87929596187</v>
      </c>
      <c r="AL59" s="483">
        <f t="shared" si="101"/>
        <v>12.55969832913765</v>
      </c>
      <c r="AM59" s="407">
        <f t="shared" si="102"/>
        <v>2556606.5635615322</v>
      </c>
      <c r="AN59" s="516">
        <f t="shared" si="103"/>
        <v>41.705788870679633</v>
      </c>
      <c r="AO59" s="406">
        <f>+'APR-JUN 2026'!AO59+'JAN-MAR 2026'!AO59+'OCT-DEC 2025'!AO59+'JUL-SEP 2025'!AO59</f>
        <v>0</v>
      </c>
      <c r="AP59" s="483">
        <f t="shared" si="104"/>
        <v>0</v>
      </c>
      <c r="AQ59" s="407">
        <f>+'APR-JUN 2026'!AQ59+'JAN-MAR 2026'!AQ59+'OCT-DEC 2025'!AQ59+'JUL-SEP 2025'!AQ59</f>
        <v>3050.8892518972875</v>
      </c>
      <c r="AR59" s="483">
        <f t="shared" si="105"/>
        <v>2.4418639613075672E-2</v>
      </c>
      <c r="AS59" s="407">
        <f t="shared" si="106"/>
        <v>3050.8892518972875</v>
      </c>
      <c r="AT59" s="516">
        <f t="shared" si="107"/>
        <v>1.1414666571499666E-2</v>
      </c>
      <c r="AU59" s="422">
        <f>+AI59+AO59</f>
        <v>2255148.6842655702</v>
      </c>
      <c r="AV59" s="423">
        <f t="shared" si="146"/>
        <v>304508.76854785916</v>
      </c>
      <c r="AW59" s="424">
        <f t="shared" si="147"/>
        <v>2559657.4528134293</v>
      </c>
      <c r="AX59" s="413"/>
      <c r="AY59" s="406">
        <f>+'APR-JUN 2026'!AY59+'JAN-MAR 2026'!AY59+'OCT-DEC 2025'!AY59+'JUL-SEP 2025'!AY59</f>
        <v>36779931.555025004</v>
      </c>
      <c r="AZ59" s="483">
        <f t="shared" si="108"/>
        <v>218.96018550634528</v>
      </c>
      <c r="BA59" s="407">
        <f>+'APR-JUN 2026'!BA59+'JAN-MAR 2026'!BA59+'OCT-DEC 2025'!BA59+'JUL-SEP 2025'!BA59</f>
        <v>4053308.3321344336</v>
      </c>
      <c r="BB59" s="483">
        <f t="shared" si="109"/>
        <v>67.87236423605907</v>
      </c>
      <c r="BC59" s="407">
        <f t="shared" si="110"/>
        <v>40833239.887159437</v>
      </c>
      <c r="BD59" s="486">
        <f t="shared" si="111"/>
        <v>179.33305468789143</v>
      </c>
      <c r="BE59" s="406">
        <f>+'APR-JUN 2026'!BE59+'JAN-MAR 2026'!BE59+'OCT-DEC 2025'!BE59+'JUL-SEP 2025'!BE59</f>
        <v>0</v>
      </c>
      <c r="BF59" s="483">
        <f t="shared" si="112"/>
        <v>0</v>
      </c>
      <c r="BG59" s="407">
        <f>+'APR-JUN 2026'!BG59+'JAN-MAR 2026'!BG59+'OCT-DEC 2025'!BG59+'JUL-SEP 2025'!BG59</f>
        <v>0</v>
      </c>
      <c r="BH59" s="483">
        <f t="shared" si="113"/>
        <v>0</v>
      </c>
      <c r="BI59" s="407">
        <f t="shared" si="114"/>
        <v>0</v>
      </c>
      <c r="BJ59" s="516">
        <f t="shared" si="115"/>
        <v>0</v>
      </c>
      <c r="BK59" s="422">
        <f>+AY59+BE59</f>
        <v>36779931.555025004</v>
      </c>
      <c r="BL59" s="423">
        <f t="shared" si="149"/>
        <v>4053308.3321344336</v>
      </c>
      <c r="BM59" s="424">
        <f t="shared" si="150"/>
        <v>40833239.887159437</v>
      </c>
      <c r="BN59" s="413"/>
      <c r="BO59" s="406">
        <f>+'APR-JUN 2026'!BO59+'JAN-MAR 2026'!BO59+'OCT-DEC 2025'!BO59+'JUL-SEP 2025'!BO59</f>
        <v>62352144.77149649</v>
      </c>
      <c r="BP59" s="483">
        <f t="shared" si="116"/>
        <v>428.22804691800758</v>
      </c>
      <c r="BQ59" s="407">
        <f>+'APR-JUN 2026'!BQ59+'JAN-MAR 2026'!BQ59+'OCT-DEC 2025'!BQ59+'JUL-SEP 2025'!BQ59</f>
        <v>0</v>
      </c>
      <c r="BR59" s="483">
        <f t="shared" si="117"/>
        <v>0</v>
      </c>
      <c r="BS59" s="407">
        <f t="shared" si="118"/>
        <v>62352144.77149649</v>
      </c>
      <c r="BT59" s="516">
        <f t="shared" si="119"/>
        <v>361.62103170960245</v>
      </c>
      <c r="BU59" s="406">
        <f>+'APR-JUN 2026'!BU59+'JAN-MAR 2026'!BU59+'OCT-DEC 2025'!BU59+'JUL-SEP 2025'!BU59</f>
        <v>0</v>
      </c>
      <c r="BV59" s="483">
        <f t="shared" si="120"/>
        <v>0</v>
      </c>
      <c r="BW59" s="407">
        <f>+'APR-JUN 2026'!BW59+'JAN-MAR 2026'!BW59+'OCT-DEC 2025'!BW59+'JUL-SEP 2025'!BW59</f>
        <v>0</v>
      </c>
      <c r="BX59" s="483">
        <f t="shared" si="121"/>
        <v>0</v>
      </c>
      <c r="BY59" s="407">
        <f t="shared" si="122"/>
        <v>0</v>
      </c>
      <c r="BZ59" s="516">
        <f t="shared" si="123"/>
        <v>0</v>
      </c>
      <c r="CA59" s="422">
        <f>+BO59+BU59</f>
        <v>62352144.77149649</v>
      </c>
      <c r="CB59" s="423">
        <f t="shared" si="152"/>
        <v>0</v>
      </c>
      <c r="CC59" s="424">
        <f t="shared" si="153"/>
        <v>62352144.77149649</v>
      </c>
      <c r="CE59" s="454">
        <v>35</v>
      </c>
      <c r="CF59" s="450" t="s">
        <v>259</v>
      </c>
      <c r="CG59" s="418">
        <f t="shared" si="124"/>
        <v>193657343.3696956</v>
      </c>
      <c r="CH59" s="489">
        <f t="shared" si="125"/>
        <v>323.1605714613072</v>
      </c>
      <c r="CI59" s="419">
        <f t="shared" si="126"/>
        <v>14761206.106660465</v>
      </c>
      <c r="CJ59" s="489">
        <f t="shared" si="127"/>
        <v>74.866678409570625</v>
      </c>
      <c r="CK59" s="419">
        <f t="shared" si="128"/>
        <v>208418549.47635606</v>
      </c>
      <c r="CL59" s="619">
        <f t="shared" si="129"/>
        <v>261.69196860020577</v>
      </c>
      <c r="CM59" s="418">
        <f t="shared" si="130"/>
        <v>0</v>
      </c>
      <c r="CN59" s="489">
        <f t="shared" si="131"/>
        <v>0</v>
      </c>
      <c r="CO59" s="419">
        <f t="shared" si="132"/>
        <v>3050.8892518972875</v>
      </c>
      <c r="CP59" s="489">
        <f t="shared" si="133"/>
        <v>2.0976462127378988E-3</v>
      </c>
      <c r="CQ59" s="419">
        <f t="shared" si="134"/>
        <v>3050.8892518972875</v>
      </c>
      <c r="CR59" s="489">
        <f t="shared" si="135"/>
        <v>7.4665979415261378E-4</v>
      </c>
      <c r="CT59" s="454">
        <v>35</v>
      </c>
      <c r="CU59" s="450" t="s">
        <v>259</v>
      </c>
      <c r="CV59" s="418">
        <f t="shared" si="136"/>
        <v>208418549.47635606</v>
      </c>
      <c r="CW59" s="419">
        <f t="shared" si="137"/>
        <v>3050.8892518972875</v>
      </c>
      <c r="CX59" s="421">
        <f t="shared" si="138"/>
        <v>208421600.36560795</v>
      </c>
      <c r="CZ59" s="642"/>
    </row>
    <row r="60" spans="1:104" s="417" customFormat="1" ht="15.6" customHeight="1" x14ac:dyDescent="0.3">
      <c r="A60" s="449">
        <v>36</v>
      </c>
      <c r="B60" s="450" t="s">
        <v>260</v>
      </c>
      <c r="C60" s="406">
        <f>+'APR-JUN 2026'!C60+'JAN-MAR 2026'!C60+'OCT-DEC 2025'!C60+'JUL-SEP 2025'!C60</f>
        <v>5688910.7799999993</v>
      </c>
      <c r="D60" s="483">
        <f t="shared" si="84"/>
        <v>49.877787246727507</v>
      </c>
      <c r="E60" s="407">
        <f>+'APR-JUN 2026'!E60+'JAN-MAR 2026'!E60+'OCT-DEC 2025'!E60+'JUL-SEP 2025'!E60</f>
        <v>471774.58</v>
      </c>
      <c r="F60" s="483">
        <f t="shared" si="85"/>
        <v>17.442124371487726</v>
      </c>
      <c r="G60" s="407">
        <f t="shared" si="86"/>
        <v>6160685.3599999994</v>
      </c>
      <c r="H60" s="543">
        <f t="shared" si="87"/>
        <v>43.660290988979831</v>
      </c>
      <c r="I60" s="406">
        <f>+'APR-JUN 2026'!I60+'JAN-MAR 2026'!I60+'OCT-DEC 2025'!I60+'JUL-SEP 2025'!I60</f>
        <v>0</v>
      </c>
      <c r="J60" s="483">
        <f t="shared" si="88"/>
        <v>0</v>
      </c>
      <c r="K60" s="407">
        <f>+'APR-JUN 2026'!K60+'JAN-MAR 2026'!K60+'OCT-DEC 2025'!K60+'JUL-SEP 2025'!K60</f>
        <v>0</v>
      </c>
      <c r="L60" s="483">
        <f t="shared" si="89"/>
        <v>0</v>
      </c>
      <c r="M60" s="407">
        <f t="shared" si="90"/>
        <v>0</v>
      </c>
      <c r="N60" s="516">
        <f t="shared" si="91"/>
        <v>0</v>
      </c>
      <c r="O60" s="585">
        <f t="shared" si="139"/>
        <v>5688910.7799999993</v>
      </c>
      <c r="P60" s="423">
        <f t="shared" si="140"/>
        <v>471774.58</v>
      </c>
      <c r="Q60" s="424">
        <f t="shared" si="141"/>
        <v>6160685.3599999994</v>
      </c>
      <c r="R60" s="413"/>
      <c r="S60" s="406">
        <f>+'APR-JUN 2026'!S60+'JAN-MAR 2026'!S60+'OCT-DEC 2025'!S60+'JUL-SEP 2025'!S60</f>
        <v>2065813.0056965887</v>
      </c>
      <c r="T60" s="483">
        <f t="shared" si="92"/>
        <v>15.379329127308512</v>
      </c>
      <c r="U60" s="407">
        <f>+'APR-JUN 2026'!U60+'JAN-MAR 2026'!U60+'OCT-DEC 2025'!U60+'JUL-SEP 2025'!U60</f>
        <v>0</v>
      </c>
      <c r="V60" s="483">
        <f t="shared" si="93"/>
        <v>0</v>
      </c>
      <c r="W60" s="407">
        <f t="shared" si="94"/>
        <v>2065813.0056965887</v>
      </c>
      <c r="X60" s="516">
        <f t="shared" si="95"/>
        <v>10.65390251620194</v>
      </c>
      <c r="Y60" s="406">
        <f>+'APR-JUN 2026'!Y60+'JAN-MAR 2026'!Y60+'OCT-DEC 2025'!Y60+'JUL-SEP 2025'!Y60</f>
        <v>0</v>
      </c>
      <c r="Z60" s="483">
        <f t="shared" si="96"/>
        <v>0</v>
      </c>
      <c r="AA60" s="407">
        <f>+'APR-JUN 2026'!AA60+'JAN-MAR 2026'!AA60+'OCT-DEC 2025'!AA60+'JUL-SEP 2025'!AA60</f>
        <v>82592207.890000015</v>
      </c>
      <c r="AB60" s="483">
        <f t="shared" si="97"/>
        <v>199.43112793047749</v>
      </c>
      <c r="AC60" s="407">
        <f t="shared" si="98"/>
        <v>82592207.890000015</v>
      </c>
      <c r="AD60" s="516">
        <f t="shared" si="99"/>
        <v>63.128445556133066</v>
      </c>
      <c r="AE60" s="585">
        <f t="shared" ref="AE60:AE70" si="158">+S60+Y60</f>
        <v>2065813.0056965887</v>
      </c>
      <c r="AF60" s="423">
        <f t="shared" si="143"/>
        <v>82592207.890000015</v>
      </c>
      <c r="AG60" s="424">
        <f t="shared" si="144"/>
        <v>84658020.89569661</v>
      </c>
      <c r="AH60" s="413"/>
      <c r="AI60" s="406">
        <f>+'APR-JUN 2026'!AI60+'JAN-MAR 2026'!AI60+'OCT-DEC 2025'!AI60+'JUL-SEP 2025'!AI60</f>
        <v>512357.92223418795</v>
      </c>
      <c r="AJ60" s="483">
        <f t="shared" si="100"/>
        <v>13.736505596240862</v>
      </c>
      <c r="AK60" s="407">
        <f>+'APR-JUN 2026'!AK60+'JAN-MAR 2026'!AK60+'OCT-DEC 2025'!AK60+'JUL-SEP 2025'!AK60</f>
        <v>48543.244514935257</v>
      </c>
      <c r="AL60" s="483">
        <f t="shared" si="101"/>
        <v>2.022466649234866</v>
      </c>
      <c r="AM60" s="407">
        <f t="shared" si="102"/>
        <v>560901.16674912325</v>
      </c>
      <c r="AN60" s="516">
        <f t="shared" si="103"/>
        <v>9.1499513343848093</v>
      </c>
      <c r="AO60" s="406">
        <f>+'APR-JUN 2026'!AO60+'JAN-MAR 2026'!AO60+'OCT-DEC 2025'!AO60+'JUL-SEP 2025'!AO60</f>
        <v>0</v>
      </c>
      <c r="AP60" s="483">
        <f t="shared" si="104"/>
        <v>0</v>
      </c>
      <c r="AQ60" s="407">
        <f>+'APR-JUN 2026'!AQ60+'JAN-MAR 2026'!AQ60+'OCT-DEC 2025'!AQ60+'JUL-SEP 2025'!AQ60</f>
        <v>2097.4863606793851</v>
      </c>
      <c r="AR60" s="483">
        <f t="shared" si="105"/>
        <v>1.6787814733989524E-2</v>
      </c>
      <c r="AS60" s="407">
        <f t="shared" si="106"/>
        <v>2097.4863606793851</v>
      </c>
      <c r="AT60" s="516">
        <f t="shared" si="107"/>
        <v>7.8475832679060203E-3</v>
      </c>
      <c r="AU60" s="422">
        <f t="shared" ref="AU60:AU70" si="159">+AI60+AO60</f>
        <v>512357.92223418795</v>
      </c>
      <c r="AV60" s="423">
        <f t="shared" si="146"/>
        <v>50640.730875614645</v>
      </c>
      <c r="AW60" s="424">
        <f t="shared" si="147"/>
        <v>562998.65310980263</v>
      </c>
      <c r="AX60" s="413"/>
      <c r="AY60" s="406">
        <f>+'APR-JUN 2026'!AY60+'JAN-MAR 2026'!AY60+'OCT-DEC 2025'!AY60+'JUL-SEP 2025'!AY60</f>
        <v>5109845.0211096788</v>
      </c>
      <c r="AZ60" s="483">
        <f t="shared" si="108"/>
        <v>30.420192926595821</v>
      </c>
      <c r="BA60" s="407">
        <f>+'APR-JUN 2026'!BA60+'JAN-MAR 2026'!BA60+'OCT-DEC 2025'!BA60+'JUL-SEP 2025'!BA60</f>
        <v>640011.13832063647</v>
      </c>
      <c r="BB60" s="483">
        <f t="shared" si="109"/>
        <v>10.716941701880947</v>
      </c>
      <c r="BC60" s="407">
        <f t="shared" si="110"/>
        <v>5749856.1594303157</v>
      </c>
      <c r="BD60" s="486">
        <f t="shared" si="111"/>
        <v>25.252448053010895</v>
      </c>
      <c r="BE60" s="406">
        <f>+'APR-JUN 2026'!BE60+'JAN-MAR 2026'!BE60+'OCT-DEC 2025'!BE60+'JUL-SEP 2025'!BE60</f>
        <v>0</v>
      </c>
      <c r="BF60" s="483">
        <f t="shared" si="112"/>
        <v>0</v>
      </c>
      <c r="BG60" s="407">
        <f>+'APR-JUN 2026'!BG60+'JAN-MAR 2026'!BG60+'OCT-DEC 2025'!BG60+'JUL-SEP 2025'!BG60</f>
        <v>0</v>
      </c>
      <c r="BH60" s="483">
        <f t="shared" si="113"/>
        <v>0</v>
      </c>
      <c r="BI60" s="407">
        <f t="shared" si="114"/>
        <v>0</v>
      </c>
      <c r="BJ60" s="516">
        <f t="shared" si="115"/>
        <v>0</v>
      </c>
      <c r="BK60" s="422">
        <f t="shared" ref="BK60:BK70" si="160">+AY60+BE60</f>
        <v>5109845.0211096788</v>
      </c>
      <c r="BL60" s="423">
        <f t="shared" si="149"/>
        <v>640011.13832063647</v>
      </c>
      <c r="BM60" s="424">
        <f t="shared" si="150"/>
        <v>5749856.1594303157</v>
      </c>
      <c r="BN60" s="413"/>
      <c r="BO60" s="406">
        <f>+'APR-JUN 2026'!BO60+'JAN-MAR 2026'!BO60+'OCT-DEC 2025'!BO60+'JUL-SEP 2025'!BO60</f>
        <v>7775818.2173573915</v>
      </c>
      <c r="BP60" s="483">
        <f t="shared" si="116"/>
        <v>53.403510987654215</v>
      </c>
      <c r="BQ60" s="407">
        <f>+'APR-JUN 2026'!BQ60+'JAN-MAR 2026'!BQ60+'OCT-DEC 2025'!BQ60+'JUL-SEP 2025'!BQ60</f>
        <v>0</v>
      </c>
      <c r="BR60" s="483">
        <f t="shared" si="117"/>
        <v>0</v>
      </c>
      <c r="BS60" s="407">
        <f t="shared" si="118"/>
        <v>7775818.2173573915</v>
      </c>
      <c r="BT60" s="516">
        <f t="shared" si="119"/>
        <v>45.097075913778774</v>
      </c>
      <c r="BU60" s="406">
        <f>+'APR-JUN 2026'!BU60+'JAN-MAR 2026'!BU60+'OCT-DEC 2025'!BU60+'JUL-SEP 2025'!BU60</f>
        <v>0</v>
      </c>
      <c r="BV60" s="483">
        <f t="shared" si="120"/>
        <v>0</v>
      </c>
      <c r="BW60" s="407">
        <f>+'APR-JUN 2026'!BW60+'JAN-MAR 2026'!BW60+'OCT-DEC 2025'!BW60+'JUL-SEP 2025'!BW60</f>
        <v>0</v>
      </c>
      <c r="BX60" s="483">
        <f t="shared" si="121"/>
        <v>0</v>
      </c>
      <c r="BY60" s="407">
        <f t="shared" si="122"/>
        <v>0</v>
      </c>
      <c r="BZ60" s="516">
        <f t="shared" si="123"/>
        <v>0</v>
      </c>
      <c r="CA60" s="422">
        <f t="shared" ref="CA60:CA70" si="161">+BO60+BU60</f>
        <v>7775818.2173573915</v>
      </c>
      <c r="CB60" s="423">
        <f t="shared" si="152"/>
        <v>0</v>
      </c>
      <c r="CC60" s="424">
        <f t="shared" si="153"/>
        <v>7775818.2173573915</v>
      </c>
      <c r="CE60" s="454">
        <v>36</v>
      </c>
      <c r="CF60" s="450" t="s">
        <v>260</v>
      </c>
      <c r="CG60" s="418">
        <f t="shared" si="124"/>
        <v>21152744.946397848</v>
      </c>
      <c r="CH60" s="489">
        <f t="shared" si="125"/>
        <v>35.298083852176269</v>
      </c>
      <c r="CI60" s="419">
        <f t="shared" si="126"/>
        <v>1160328.9628355717</v>
      </c>
      <c r="CJ60" s="489">
        <f t="shared" si="127"/>
        <v>5.8850187906206672</v>
      </c>
      <c r="CK60" s="419">
        <f t="shared" si="128"/>
        <v>22313073.909233421</v>
      </c>
      <c r="CL60" s="619">
        <f t="shared" si="129"/>
        <v>28.016470949921864</v>
      </c>
      <c r="CM60" s="418">
        <f t="shared" si="130"/>
        <v>0</v>
      </c>
      <c r="CN60" s="489">
        <f t="shared" si="131"/>
        <v>0</v>
      </c>
      <c r="CO60" s="419">
        <f t="shared" si="132"/>
        <v>82594305.3763607</v>
      </c>
      <c r="CP60" s="489">
        <f t="shared" si="133"/>
        <v>56.787912494266223</v>
      </c>
      <c r="CQ60" s="419">
        <f t="shared" si="134"/>
        <v>82594305.3763607</v>
      </c>
      <c r="CR60" s="489">
        <f t="shared" si="135"/>
        <v>20.213728509528934</v>
      </c>
      <c r="CT60" s="454">
        <v>36</v>
      </c>
      <c r="CU60" s="450" t="s">
        <v>260</v>
      </c>
      <c r="CV60" s="418">
        <f t="shared" si="136"/>
        <v>22313073.909233421</v>
      </c>
      <c r="CW60" s="419">
        <f t="shared" si="137"/>
        <v>82594305.3763607</v>
      </c>
      <c r="CX60" s="421">
        <f t="shared" si="138"/>
        <v>104907379.28559412</v>
      </c>
      <c r="CZ60" s="642"/>
    </row>
    <row r="61" spans="1:104" s="417" customFormat="1" ht="15.6" customHeight="1" x14ac:dyDescent="0.3">
      <c r="A61" s="449">
        <v>37</v>
      </c>
      <c r="B61" s="450" t="s">
        <v>53</v>
      </c>
      <c r="C61" s="406">
        <f>+'APR-JUN 2026'!C61+'JAN-MAR 2026'!C61+'OCT-DEC 2025'!C61+'JUL-SEP 2025'!C61</f>
        <v>24703552.130000003</v>
      </c>
      <c r="D61" s="483">
        <f t="shared" si="84"/>
        <v>216.58953093628628</v>
      </c>
      <c r="E61" s="407">
        <f>+'APR-JUN 2026'!E61+'JAN-MAR 2026'!E61+'OCT-DEC 2025'!E61+'JUL-SEP 2025'!E61</f>
        <v>14393787.130000003</v>
      </c>
      <c r="F61" s="483">
        <f t="shared" si="85"/>
        <v>532.15716984619939</v>
      </c>
      <c r="G61" s="407">
        <f t="shared" si="86"/>
        <v>39097339.260000005</v>
      </c>
      <c r="H61" s="543">
        <f t="shared" si="87"/>
        <v>277.07975805251414</v>
      </c>
      <c r="I61" s="406">
        <f>+'APR-JUN 2026'!I61+'JAN-MAR 2026'!I61+'OCT-DEC 2025'!I61+'JUL-SEP 2025'!I61</f>
        <v>17579039.550000001</v>
      </c>
      <c r="J61" s="483">
        <f t="shared" si="88"/>
        <v>51.740797846664627</v>
      </c>
      <c r="K61" s="407">
        <f>+'APR-JUN 2026'!K61+'JAN-MAR 2026'!K61+'OCT-DEC 2025'!K61+'JUL-SEP 2025'!K61</f>
        <v>46695503.050000004</v>
      </c>
      <c r="L61" s="483">
        <f t="shared" si="89"/>
        <v>172.48825544757074</v>
      </c>
      <c r="M61" s="407">
        <f t="shared" si="90"/>
        <v>64274542.600000009</v>
      </c>
      <c r="N61" s="516">
        <f t="shared" si="91"/>
        <v>105.28715233697372</v>
      </c>
      <c r="O61" s="585">
        <f t="shared" si="139"/>
        <v>42282591.680000007</v>
      </c>
      <c r="P61" s="423">
        <f t="shared" si="140"/>
        <v>61089290.180000007</v>
      </c>
      <c r="Q61" s="424">
        <f t="shared" si="141"/>
        <v>103371881.86000001</v>
      </c>
      <c r="R61" s="413"/>
      <c r="S61" s="406">
        <f>+'APR-JUN 2026'!S61+'JAN-MAR 2026'!S61+'OCT-DEC 2025'!S61+'JUL-SEP 2025'!S61</f>
        <v>59045213.140000001</v>
      </c>
      <c r="T61" s="483">
        <f t="shared" si="92"/>
        <v>439.57307063518061</v>
      </c>
      <c r="U61" s="407">
        <f>+'APR-JUN 2026'!U61+'JAN-MAR 2026'!U61+'OCT-DEC 2025'!U61+'JUL-SEP 2025'!U61</f>
        <v>48857610.970000014</v>
      </c>
      <c r="V61" s="483">
        <f t="shared" si="93"/>
        <v>820.06128050622738</v>
      </c>
      <c r="W61" s="407">
        <f t="shared" si="94"/>
        <v>107902824.11000001</v>
      </c>
      <c r="X61" s="516">
        <f t="shared" si="95"/>
        <v>556.48123335499383</v>
      </c>
      <c r="Y61" s="406">
        <f>+'APR-JUN 2026'!Y61+'JAN-MAR 2026'!Y61+'OCT-DEC 2025'!Y61+'JUL-SEP 2025'!Y61</f>
        <v>57434419.250000022</v>
      </c>
      <c r="Z61" s="483">
        <f t="shared" si="96"/>
        <v>64.231312508317686</v>
      </c>
      <c r="AA61" s="407">
        <f>+'APR-JUN 2026'!AA61+'JAN-MAR 2026'!AA61+'OCT-DEC 2025'!AA61+'JUL-SEP 2025'!AA61</f>
        <v>855.705465904829</v>
      </c>
      <c r="AB61" s="483">
        <f t="shared" si="97"/>
        <v>2.0662276817803417E-3</v>
      </c>
      <c r="AC61" s="407">
        <f t="shared" si="98"/>
        <v>57435274.955465928</v>
      </c>
      <c r="AD61" s="516">
        <f t="shared" si="99"/>
        <v>43.900020603113859</v>
      </c>
      <c r="AE61" s="585">
        <f t="shared" si="158"/>
        <v>116479632.39000002</v>
      </c>
      <c r="AF61" s="423">
        <f t="shared" si="143"/>
        <v>48858466.675465919</v>
      </c>
      <c r="AG61" s="424">
        <f t="shared" si="144"/>
        <v>165338099.06546593</v>
      </c>
      <c r="AH61" s="413"/>
      <c r="AI61" s="406">
        <f>+'APR-JUN 2026'!AI61+'JAN-MAR 2026'!AI61+'OCT-DEC 2025'!AI61+'JUL-SEP 2025'!AI61</f>
        <v>9202319.4698535223</v>
      </c>
      <c r="AJ61" s="483">
        <f t="shared" si="100"/>
        <v>246.71759215672063</v>
      </c>
      <c r="AK61" s="407">
        <f>+'APR-JUN 2026'!AK61+'JAN-MAR 2026'!AK61+'OCT-DEC 2025'!AK61+'JUL-SEP 2025'!AK61</f>
        <v>9835264.0801464748</v>
      </c>
      <c r="AL61" s="483">
        <f t="shared" si="101"/>
        <v>409.76852262921733</v>
      </c>
      <c r="AM61" s="407">
        <f t="shared" si="102"/>
        <v>19037583.549999997</v>
      </c>
      <c r="AN61" s="516">
        <f t="shared" si="103"/>
        <v>310.55910262475322</v>
      </c>
      <c r="AO61" s="406">
        <f>+'APR-JUN 2026'!AO61+'JAN-MAR 2026'!AO61+'OCT-DEC 2025'!AO61+'JUL-SEP 2025'!AO61</f>
        <v>5844140.5369461663</v>
      </c>
      <c r="AP61" s="483">
        <f t="shared" si="104"/>
        <v>41.058477675840898</v>
      </c>
      <c r="AQ61" s="407">
        <f>+'APR-JUN 2026'!AQ61+'JAN-MAR 2026'!AQ61+'OCT-DEC 2025'!AQ61+'JUL-SEP 2025'!AQ61</f>
        <v>15220625.01305381</v>
      </c>
      <c r="AR61" s="483">
        <f t="shared" si="105"/>
        <v>121.82250032458369</v>
      </c>
      <c r="AS61" s="407">
        <f t="shared" si="106"/>
        <v>21064765.549999975</v>
      </c>
      <c r="AT61" s="516">
        <f t="shared" si="107"/>
        <v>78.812193858080249</v>
      </c>
      <c r="AU61" s="422">
        <f t="shared" si="159"/>
        <v>15046460.006799689</v>
      </c>
      <c r="AV61" s="423">
        <f t="shared" si="146"/>
        <v>25055889.093200285</v>
      </c>
      <c r="AW61" s="424">
        <f t="shared" si="147"/>
        <v>40102349.099999972</v>
      </c>
      <c r="AX61" s="413"/>
      <c r="AY61" s="406">
        <f>+'APR-JUN 2026'!AY61+'JAN-MAR 2026'!AY61+'OCT-DEC 2025'!AY61+'JUL-SEP 2025'!AY61</f>
        <v>66554993.656032689</v>
      </c>
      <c r="AZ61" s="483">
        <f t="shared" si="108"/>
        <v>396.21862089375071</v>
      </c>
      <c r="BA61" s="407">
        <f>+'APR-JUN 2026'!BA61+'JAN-MAR 2026'!BA61+'OCT-DEC 2025'!BA61+'JUL-SEP 2025'!BA61</f>
        <v>30577210.623967305</v>
      </c>
      <c r="BB61" s="483">
        <f t="shared" si="109"/>
        <v>512.01325108661194</v>
      </c>
      <c r="BC61" s="407">
        <f t="shared" si="110"/>
        <v>97132204.280000001</v>
      </c>
      <c r="BD61" s="486">
        <f t="shared" si="111"/>
        <v>426.58909629109115</v>
      </c>
      <c r="BE61" s="406">
        <f>+'APR-JUN 2026'!BE61+'JAN-MAR 2026'!BE61+'OCT-DEC 2025'!BE61+'JUL-SEP 2025'!BE61</f>
        <v>54683364.627900451</v>
      </c>
      <c r="BF61" s="483">
        <f t="shared" si="112"/>
        <v>57.478099876991855</v>
      </c>
      <c r="BG61" s="407">
        <f>+'APR-JUN 2026'!BG61+'JAN-MAR 2026'!BG61+'OCT-DEC 2025'!BG61+'JUL-SEP 2025'!BG61</f>
        <v>78463060.27209954</v>
      </c>
      <c r="BH61" s="483">
        <f t="shared" si="113"/>
        <v>178.01296282427782</v>
      </c>
      <c r="BI61" s="407">
        <f t="shared" si="114"/>
        <v>133146424.89999999</v>
      </c>
      <c r="BJ61" s="516">
        <f t="shared" si="115"/>
        <v>95.640929886096956</v>
      </c>
      <c r="BK61" s="422">
        <f t="shared" si="160"/>
        <v>121238358.28393313</v>
      </c>
      <c r="BL61" s="423">
        <f t="shared" si="149"/>
        <v>109040270.89606684</v>
      </c>
      <c r="BM61" s="424">
        <f t="shared" si="150"/>
        <v>230278629.17999998</v>
      </c>
      <c r="BN61" s="413"/>
      <c r="BO61" s="406">
        <f>+'APR-JUN 2026'!BO61+'JAN-MAR 2026'!BO61+'OCT-DEC 2025'!BO61+'JUL-SEP 2025'!BO61</f>
        <v>18934074.179999996</v>
      </c>
      <c r="BP61" s="483">
        <f t="shared" si="116"/>
        <v>130.03725270423402</v>
      </c>
      <c r="BQ61" s="407">
        <f>+'APR-JUN 2026'!BQ61+'JAN-MAR 2026'!BQ61+'OCT-DEC 2025'!BQ61+'JUL-SEP 2025'!BQ61</f>
        <v>15851096.850000001</v>
      </c>
      <c r="BR61" s="483">
        <f t="shared" si="117"/>
        <v>591.03981692083971</v>
      </c>
      <c r="BS61" s="407">
        <f t="shared" si="118"/>
        <v>34785171.030000001</v>
      </c>
      <c r="BT61" s="516">
        <f t="shared" si="119"/>
        <v>201.74204884470839</v>
      </c>
      <c r="BU61" s="406">
        <f>+'APR-JUN 2026'!BU61+'JAN-MAR 2026'!BU61+'OCT-DEC 2025'!BU61+'JUL-SEP 2025'!BU61</f>
        <v>14082494.939999994</v>
      </c>
      <c r="BV61" s="483">
        <f t="shared" si="120"/>
        <v>46.32887323665647</v>
      </c>
      <c r="BW61" s="407">
        <f>+'APR-JUN 2026'!BW61+'JAN-MAR 2026'!BW61+'OCT-DEC 2025'!BW61+'JUL-SEP 2025'!BW61</f>
        <v>36234601.380000003</v>
      </c>
      <c r="BX61" s="483">
        <f t="shared" si="121"/>
        <v>177.73734403971238</v>
      </c>
      <c r="BY61" s="407">
        <f t="shared" si="122"/>
        <v>50317096.319999993</v>
      </c>
      <c r="BZ61" s="516">
        <f t="shared" si="123"/>
        <v>99.081779321589323</v>
      </c>
      <c r="CA61" s="422">
        <f t="shared" si="161"/>
        <v>33016569.11999999</v>
      </c>
      <c r="CB61" s="423">
        <f t="shared" si="152"/>
        <v>52085698.230000004</v>
      </c>
      <c r="CC61" s="424">
        <f t="shared" si="153"/>
        <v>85102267.349999994</v>
      </c>
      <c r="CE61" s="454">
        <v>37</v>
      </c>
      <c r="CF61" s="450" t="s">
        <v>53</v>
      </c>
      <c r="CG61" s="418">
        <f t="shared" si="124"/>
        <v>178440152.57588622</v>
      </c>
      <c r="CH61" s="489">
        <f t="shared" si="125"/>
        <v>297.76728666561837</v>
      </c>
      <c r="CI61" s="419">
        <f t="shared" si="126"/>
        <v>119514969.6541138</v>
      </c>
      <c r="CJ61" s="489">
        <f t="shared" si="127"/>
        <v>606.16244591197778</v>
      </c>
      <c r="CK61" s="419">
        <f t="shared" si="128"/>
        <v>297955122.23000002</v>
      </c>
      <c r="CL61" s="619">
        <f t="shared" si="129"/>
        <v>374.11479298165432</v>
      </c>
      <c r="CM61" s="418">
        <f t="shared" si="130"/>
        <v>149623458.90484664</v>
      </c>
      <c r="CN61" s="489">
        <f t="shared" si="131"/>
        <v>56.856127034548621</v>
      </c>
      <c r="CO61" s="419">
        <f t="shared" si="132"/>
        <v>176614645.42061925</v>
      </c>
      <c r="CP61" s="489">
        <f t="shared" si="133"/>
        <v>121.43182249248076</v>
      </c>
      <c r="CQ61" s="419">
        <f t="shared" si="134"/>
        <v>326238104.32546592</v>
      </c>
      <c r="CR61" s="489">
        <f t="shared" si="135"/>
        <v>79.84192663463881</v>
      </c>
      <c r="CT61" s="454">
        <v>37</v>
      </c>
      <c r="CU61" s="450" t="s">
        <v>53</v>
      </c>
      <c r="CV61" s="418">
        <f t="shared" si="136"/>
        <v>297955122.23000002</v>
      </c>
      <c r="CW61" s="419">
        <f t="shared" si="137"/>
        <v>326238104.32546592</v>
      </c>
      <c r="CX61" s="421">
        <f t="shared" si="138"/>
        <v>624193226.55546594</v>
      </c>
      <c r="CZ61" s="642"/>
    </row>
    <row r="62" spans="1:104" s="417" customFormat="1" ht="15.6" customHeight="1" x14ac:dyDescent="0.3">
      <c r="A62" s="449">
        <v>38</v>
      </c>
      <c r="B62" s="450" t="s">
        <v>41</v>
      </c>
      <c r="C62" s="406">
        <f>+'APR-JUN 2026'!C62+'JAN-MAR 2026'!C62+'OCT-DEC 2025'!C62+'JUL-SEP 2025'!C62</f>
        <v>86440.26</v>
      </c>
      <c r="D62" s="483">
        <f t="shared" si="84"/>
        <v>0.75786896025671369</v>
      </c>
      <c r="E62" s="407">
        <f>+'APR-JUN 2026'!E62+'JAN-MAR 2026'!E62+'OCT-DEC 2025'!E62+'JUL-SEP 2025'!E62</f>
        <v>29507.200000000001</v>
      </c>
      <c r="F62" s="483">
        <f t="shared" si="85"/>
        <v>1.0909198461993492</v>
      </c>
      <c r="G62" s="407">
        <f t="shared" si="86"/>
        <v>115947.45999999999</v>
      </c>
      <c r="H62" s="543">
        <f t="shared" si="87"/>
        <v>0.82171049927359052</v>
      </c>
      <c r="I62" s="406">
        <f>+'APR-JUN 2026'!I62+'JAN-MAR 2026'!I62+'OCT-DEC 2025'!I62+'JUL-SEP 2025'!I62</f>
        <v>206082.27000000002</v>
      </c>
      <c r="J62" s="483">
        <f t="shared" si="88"/>
        <v>0.60656676046057134</v>
      </c>
      <c r="K62" s="407">
        <f>+'APR-JUN 2026'!K62+'JAN-MAR 2026'!K62+'OCT-DEC 2025'!K62+'JUL-SEP 2025'!K62</f>
        <v>140171.4</v>
      </c>
      <c r="L62" s="483">
        <f t="shared" si="89"/>
        <v>0.51777834417491331</v>
      </c>
      <c r="M62" s="407">
        <f t="shared" si="90"/>
        <v>346253.67000000004</v>
      </c>
      <c r="N62" s="516">
        <f t="shared" si="91"/>
        <v>0.56719287957291864</v>
      </c>
      <c r="O62" s="585">
        <f t="shared" si="139"/>
        <v>292522.53000000003</v>
      </c>
      <c r="P62" s="423">
        <f t="shared" si="140"/>
        <v>169678.6</v>
      </c>
      <c r="Q62" s="424">
        <f t="shared" si="141"/>
        <v>462201.13</v>
      </c>
      <c r="R62" s="413"/>
      <c r="S62" s="406">
        <f>+'APR-JUN 2026'!S62+'JAN-MAR 2026'!S62+'OCT-DEC 2025'!S62+'JUL-SEP 2025'!S62</f>
        <v>101347.67428912297</v>
      </c>
      <c r="T62" s="483">
        <f t="shared" si="92"/>
        <v>0.75450161020460205</v>
      </c>
      <c r="U62" s="407">
        <f>+'APR-JUN 2026'!U62+'JAN-MAR 2026'!U62+'OCT-DEC 2025'!U62+'JUL-SEP 2025'!U62</f>
        <v>51985.862911119417</v>
      </c>
      <c r="V62" s="483">
        <f t="shared" si="93"/>
        <v>0.87256811089864406</v>
      </c>
      <c r="W62" s="407">
        <f t="shared" si="94"/>
        <v>153333.5372002424</v>
      </c>
      <c r="X62" s="516">
        <f t="shared" si="95"/>
        <v>0.7907785231727491</v>
      </c>
      <c r="Y62" s="406">
        <f>+'APR-JUN 2026'!Y62+'JAN-MAR 2026'!Y62+'OCT-DEC 2025'!Y62+'JUL-SEP 2025'!Y62</f>
        <v>5264.0950979044655</v>
      </c>
      <c r="Z62" s="483">
        <f t="shared" si="96"/>
        <v>5.8870576515319224E-3</v>
      </c>
      <c r="AA62" s="407">
        <f>+'APR-JUN 2026'!AA62+'JAN-MAR 2026'!AA62+'OCT-DEC 2025'!AA62+'JUL-SEP 2025'!AA62</f>
        <v>35681.019766478683</v>
      </c>
      <c r="AB62" s="483">
        <f t="shared" si="97"/>
        <v>8.6157110937339118E-2</v>
      </c>
      <c r="AC62" s="407">
        <f t="shared" si="98"/>
        <v>40945.114864383148</v>
      </c>
      <c r="AD62" s="516">
        <f t="shared" si="99"/>
        <v>3.1295948135305694E-2</v>
      </c>
      <c r="AE62" s="585">
        <f t="shared" si="158"/>
        <v>106611.76938702744</v>
      </c>
      <c r="AF62" s="423">
        <f t="shared" si="143"/>
        <v>87666.8826775981</v>
      </c>
      <c r="AG62" s="424">
        <f t="shared" si="144"/>
        <v>194278.65206462552</v>
      </c>
      <c r="AH62" s="413"/>
      <c r="AI62" s="406">
        <f>+'APR-JUN 2026'!AI62+'JAN-MAR 2026'!AI62+'OCT-DEC 2025'!AI62+'JUL-SEP 2025'!AI62</f>
        <v>6053.5681296887906</v>
      </c>
      <c r="AJ62" s="483">
        <f t="shared" si="100"/>
        <v>0.16229840289790048</v>
      </c>
      <c r="AK62" s="407">
        <f>+'APR-JUN 2026'!AK62+'JAN-MAR 2026'!AK62+'OCT-DEC 2025'!AK62+'JUL-SEP 2025'!AK62</f>
        <v>139.66653890065297</v>
      </c>
      <c r="AL62" s="483">
        <f t="shared" si="101"/>
        <v>5.8189542080098727E-3</v>
      </c>
      <c r="AM62" s="407">
        <f t="shared" si="102"/>
        <v>6193.2346685894436</v>
      </c>
      <c r="AN62" s="516">
        <f t="shared" si="103"/>
        <v>0.10102991253959061</v>
      </c>
      <c r="AO62" s="406">
        <f>+'APR-JUN 2026'!AO62+'JAN-MAR 2026'!AO62+'OCT-DEC 2025'!AO62+'JUL-SEP 2025'!AO62</f>
        <v>56513.180235751504</v>
      </c>
      <c r="AP62" s="483">
        <f t="shared" si="104"/>
        <v>0.39703787655881118</v>
      </c>
      <c r="AQ62" s="407">
        <f>+'APR-JUN 2026'!AQ62+'JAN-MAR 2026'!AQ62+'OCT-DEC 2025'!AQ62+'JUL-SEP 2025'!AQ62</f>
        <v>3082.9364079046127</v>
      </c>
      <c r="AR62" s="483">
        <f t="shared" si="105"/>
        <v>2.4675137928339079E-2</v>
      </c>
      <c r="AS62" s="407">
        <f t="shared" si="106"/>
        <v>59596.116643656118</v>
      </c>
      <c r="AT62" s="516">
        <f t="shared" si="107"/>
        <v>0.22297426890225203</v>
      </c>
      <c r="AU62" s="422">
        <f t="shared" si="159"/>
        <v>62566.748365440297</v>
      </c>
      <c r="AV62" s="423">
        <f t="shared" si="146"/>
        <v>3222.6029468052657</v>
      </c>
      <c r="AW62" s="424">
        <f t="shared" si="147"/>
        <v>65789.351312245562</v>
      </c>
      <c r="AX62" s="413"/>
      <c r="AY62" s="406">
        <f>+'APR-JUN 2026'!AY62+'JAN-MAR 2026'!AY62+'OCT-DEC 2025'!AY62+'JUL-SEP 2025'!AY62</f>
        <v>436494.25272862258</v>
      </c>
      <c r="AZ62" s="483">
        <f t="shared" si="108"/>
        <v>2.5985600981047772</v>
      </c>
      <c r="BA62" s="407">
        <f>+'APR-JUN 2026'!BA62+'JAN-MAR 2026'!BA62+'OCT-DEC 2025'!BA62+'JUL-SEP 2025'!BA62</f>
        <v>39452.061161829828</v>
      </c>
      <c r="BB62" s="483">
        <f t="shared" si="109"/>
        <v>0.66062200198545962</v>
      </c>
      <c r="BC62" s="407">
        <f t="shared" si="110"/>
        <v>475946.31389045238</v>
      </c>
      <c r="BD62" s="486">
        <f t="shared" si="111"/>
        <v>2.0902800408021802</v>
      </c>
      <c r="BE62" s="406">
        <f>+'APR-JUN 2026'!BE62+'JAN-MAR 2026'!BE62+'OCT-DEC 2025'!BE62+'JUL-SEP 2025'!BE62</f>
        <v>218523.68790351687</v>
      </c>
      <c r="BF62" s="483">
        <f t="shared" si="112"/>
        <v>0.22969190802861519</v>
      </c>
      <c r="BG62" s="407">
        <f>+'APR-JUN 2026'!BG62+'JAN-MAR 2026'!BG62+'OCT-DEC 2025'!BG62+'JUL-SEP 2025'!BG62</f>
        <v>61224.018404135248</v>
      </c>
      <c r="BH62" s="483">
        <f t="shared" si="113"/>
        <v>0.13890190969270233</v>
      </c>
      <c r="BI62" s="407">
        <f t="shared" si="114"/>
        <v>279747.70630765212</v>
      </c>
      <c r="BJ62" s="516">
        <f t="shared" si="115"/>
        <v>0.20094667044091696</v>
      </c>
      <c r="BK62" s="422">
        <f t="shared" si="160"/>
        <v>655017.94063213945</v>
      </c>
      <c r="BL62" s="423">
        <f t="shared" si="149"/>
        <v>100676.07956596508</v>
      </c>
      <c r="BM62" s="424">
        <f t="shared" si="150"/>
        <v>755694.02019810455</v>
      </c>
      <c r="BN62" s="413"/>
      <c r="BO62" s="406">
        <f>+'APR-JUN 2026'!BO62+'JAN-MAR 2026'!BO62+'OCT-DEC 2025'!BO62+'JUL-SEP 2025'!BO62</f>
        <v>111567.91360334319</v>
      </c>
      <c r="BP62" s="483">
        <f t="shared" si="116"/>
        <v>0.76623682980215779</v>
      </c>
      <c r="BQ62" s="407">
        <f>+'APR-JUN 2026'!BQ62+'JAN-MAR 2026'!BQ62+'OCT-DEC 2025'!BQ62+'JUL-SEP 2025'!BQ62</f>
        <v>61774.29773761658</v>
      </c>
      <c r="BR62" s="483">
        <f t="shared" si="117"/>
        <v>2.3033781176634691</v>
      </c>
      <c r="BS62" s="407">
        <f t="shared" si="118"/>
        <v>173342.21134095977</v>
      </c>
      <c r="BT62" s="516">
        <f t="shared" si="119"/>
        <v>1.0053253105191839</v>
      </c>
      <c r="BU62" s="406">
        <f>+'APR-JUN 2026'!BU62+'JAN-MAR 2026'!BU62+'OCT-DEC 2025'!BU62+'JUL-SEP 2025'!BU62</f>
        <v>28472.91762609352</v>
      </c>
      <c r="BV62" s="483">
        <f t="shared" si="120"/>
        <v>9.3670773325131323E-2</v>
      </c>
      <c r="BW62" s="407">
        <f>+'APR-JUN 2026'!BW62+'JAN-MAR 2026'!BW62+'OCT-DEC 2025'!BW62+'JUL-SEP 2025'!BW62</f>
        <v>13348.160240597108</v>
      </c>
      <c r="BX62" s="483">
        <f t="shared" si="121"/>
        <v>6.547516623957457E-2</v>
      </c>
      <c r="BY62" s="407">
        <f t="shared" si="122"/>
        <v>41821.077866690626</v>
      </c>
      <c r="BZ62" s="516">
        <f t="shared" si="123"/>
        <v>8.2351866686142763E-2</v>
      </c>
      <c r="CA62" s="422">
        <f t="shared" si="161"/>
        <v>140040.83122943671</v>
      </c>
      <c r="CB62" s="423">
        <f t="shared" si="152"/>
        <v>75122.457978213686</v>
      </c>
      <c r="CC62" s="424">
        <f t="shared" si="153"/>
        <v>215163.28920765041</v>
      </c>
      <c r="CE62" s="454">
        <v>38</v>
      </c>
      <c r="CF62" s="450" t="s">
        <v>41</v>
      </c>
      <c r="CG62" s="418">
        <f t="shared" si="124"/>
        <v>741903.66875077749</v>
      </c>
      <c r="CH62" s="489">
        <f t="shared" si="125"/>
        <v>1.2380321313457585</v>
      </c>
      <c r="CI62" s="419">
        <f t="shared" si="126"/>
        <v>182859.08834946647</v>
      </c>
      <c r="CJ62" s="489">
        <f t="shared" si="127"/>
        <v>0.92743455126946739</v>
      </c>
      <c r="CK62" s="419">
        <f t="shared" si="128"/>
        <v>924762.75710024394</v>
      </c>
      <c r="CL62" s="619">
        <f t="shared" si="129"/>
        <v>1.1611393851542502</v>
      </c>
      <c r="CM62" s="418">
        <f t="shared" si="130"/>
        <v>514856.15086326643</v>
      </c>
      <c r="CN62" s="489">
        <f t="shared" si="131"/>
        <v>0.19564262804950031</v>
      </c>
      <c r="CO62" s="419">
        <f t="shared" si="132"/>
        <v>253507.53481911565</v>
      </c>
      <c r="CP62" s="489">
        <f t="shared" si="133"/>
        <v>0.17429971277493678</v>
      </c>
      <c r="CQ62" s="419">
        <f t="shared" si="134"/>
        <v>768363.68568238209</v>
      </c>
      <c r="CR62" s="489">
        <f t="shared" si="135"/>
        <v>0.18804559065170082</v>
      </c>
      <c r="CT62" s="454">
        <v>38</v>
      </c>
      <c r="CU62" s="450" t="s">
        <v>41</v>
      </c>
      <c r="CV62" s="418">
        <f t="shared" si="136"/>
        <v>924762.75710024394</v>
      </c>
      <c r="CW62" s="419">
        <f t="shared" si="137"/>
        <v>768363.68568238209</v>
      </c>
      <c r="CX62" s="421">
        <f t="shared" si="138"/>
        <v>1693126.442782626</v>
      </c>
      <c r="CZ62" s="642"/>
    </row>
    <row r="63" spans="1:104" s="417" customFormat="1" ht="15.6" customHeight="1" x14ac:dyDescent="0.3">
      <c r="A63" s="449">
        <v>39</v>
      </c>
      <c r="B63" s="450" t="s">
        <v>261</v>
      </c>
      <c r="C63" s="406">
        <f>+'APR-JUN 2026'!C63+'JAN-MAR 2026'!C63+'OCT-DEC 2025'!C63+'JUL-SEP 2025'!C63</f>
        <v>17018.48</v>
      </c>
      <c r="D63" s="483">
        <f t="shared" si="84"/>
        <v>0.14921030712713818</v>
      </c>
      <c r="E63" s="407">
        <f>+'APR-JUN 2026'!E63+'JAN-MAR 2026'!E63+'OCT-DEC 2025'!E63+'JUL-SEP 2025'!E63</f>
        <v>11366.68</v>
      </c>
      <c r="F63" s="483">
        <f t="shared" si="85"/>
        <v>0.4202410529429163</v>
      </c>
      <c r="G63" s="407">
        <f t="shared" si="86"/>
        <v>28385.16</v>
      </c>
      <c r="H63" s="543">
        <f t="shared" si="87"/>
        <v>0.20116338896566385</v>
      </c>
      <c r="I63" s="406">
        <f>+'APR-JUN 2026'!I63+'JAN-MAR 2026'!I63+'OCT-DEC 2025'!I63+'JUL-SEP 2025'!I63</f>
        <v>20228.54</v>
      </c>
      <c r="J63" s="483">
        <f t="shared" si="88"/>
        <v>5.9539134427464745E-2</v>
      </c>
      <c r="K63" s="407">
        <f>+'APR-JUN 2026'!K63+'JAN-MAR 2026'!K63+'OCT-DEC 2025'!K63+'JUL-SEP 2025'!K63</f>
        <v>46074.07</v>
      </c>
      <c r="L63" s="483">
        <f t="shared" si="89"/>
        <v>0.17019274740780962</v>
      </c>
      <c r="M63" s="407">
        <f t="shared" si="90"/>
        <v>66302.61</v>
      </c>
      <c r="N63" s="516">
        <f t="shared" si="91"/>
        <v>0.10860929875227079</v>
      </c>
      <c r="O63" s="585">
        <f t="shared" si="139"/>
        <v>37247.020000000004</v>
      </c>
      <c r="P63" s="423">
        <f t="shared" si="140"/>
        <v>57440.75</v>
      </c>
      <c r="Q63" s="424">
        <f t="shared" si="141"/>
        <v>94687.77</v>
      </c>
      <c r="R63" s="413"/>
      <c r="S63" s="406">
        <f>+'APR-JUN 2026'!S63+'JAN-MAR 2026'!S63+'OCT-DEC 2025'!S63+'JUL-SEP 2025'!S63</f>
        <v>19158.699716125415</v>
      </c>
      <c r="T63" s="483">
        <f t="shared" si="92"/>
        <v>0.14263050323192739</v>
      </c>
      <c r="U63" s="407">
        <f>+'APR-JUN 2026'!U63+'JAN-MAR 2026'!U63+'OCT-DEC 2025'!U63+'JUL-SEP 2025'!U63</f>
        <v>20421.221739702829</v>
      </c>
      <c r="V63" s="483">
        <f t="shared" si="93"/>
        <v>0.34276447245128788</v>
      </c>
      <c r="W63" s="407">
        <f t="shared" si="94"/>
        <v>39579.92145582824</v>
      </c>
      <c r="X63" s="516">
        <f t="shared" si="95"/>
        <v>0.20412332753570483</v>
      </c>
      <c r="Y63" s="406">
        <f>+'APR-JUN 2026'!Y63+'JAN-MAR 2026'!Y63+'OCT-DEC 2025'!Y63+'JUL-SEP 2025'!Y63</f>
        <v>55741.067206837644</v>
      </c>
      <c r="Z63" s="483">
        <f t="shared" si="96"/>
        <v>6.2337566115627199E-2</v>
      </c>
      <c r="AA63" s="407">
        <f>+'APR-JUN 2026'!AA63+'JAN-MAR 2026'!AA63+'OCT-DEC 2025'!AA63+'JUL-SEP 2025'!AA63</f>
        <v>615434.27470149193</v>
      </c>
      <c r="AB63" s="483">
        <f t="shared" si="97"/>
        <v>1.4860572771496814</v>
      </c>
      <c r="AC63" s="407">
        <f t="shared" si="98"/>
        <v>671175.34190832963</v>
      </c>
      <c r="AD63" s="516">
        <f t="shared" si="99"/>
        <v>0.51300548941262814</v>
      </c>
      <c r="AE63" s="585">
        <f t="shared" si="158"/>
        <v>74899.766922963056</v>
      </c>
      <c r="AF63" s="423">
        <f t="shared" si="143"/>
        <v>635855.49644119479</v>
      </c>
      <c r="AG63" s="424">
        <f t="shared" si="144"/>
        <v>710755.26336415787</v>
      </c>
      <c r="AH63" s="413"/>
      <c r="AI63" s="406">
        <f>+'APR-JUN 2026'!AI63+'JAN-MAR 2026'!AI63+'OCT-DEC 2025'!AI63+'JUL-SEP 2025'!AI63</f>
        <v>11090.070696791397</v>
      </c>
      <c r="AJ63" s="483">
        <f t="shared" si="100"/>
        <v>0.29732890149310698</v>
      </c>
      <c r="AK63" s="407">
        <f>+'APR-JUN 2026'!AK63+'JAN-MAR 2026'!AK63+'OCT-DEC 2025'!AK63+'JUL-SEP 2025'!AK63</f>
        <v>17755.340495738041</v>
      </c>
      <c r="AL63" s="483">
        <f t="shared" si="101"/>
        <v>0.73974420863836521</v>
      </c>
      <c r="AM63" s="407">
        <f t="shared" si="102"/>
        <v>28845.411192529438</v>
      </c>
      <c r="AN63" s="516">
        <f t="shared" si="103"/>
        <v>0.47055368089475602</v>
      </c>
      <c r="AO63" s="406">
        <f>+'APR-JUN 2026'!AO63+'JAN-MAR 2026'!AO63+'OCT-DEC 2025'!AO63+'JUL-SEP 2025'!AO63</f>
        <v>5214.6849486094752</v>
      </c>
      <c r="AP63" s="483">
        <f t="shared" si="104"/>
        <v>3.6636186997122851E-2</v>
      </c>
      <c r="AQ63" s="407">
        <f>+'APR-JUN 2026'!AQ63+'JAN-MAR 2026'!AQ63+'OCT-DEC 2025'!AQ63+'JUL-SEP 2025'!AQ63</f>
        <v>20238.36026606278</v>
      </c>
      <c r="AR63" s="483">
        <f t="shared" si="105"/>
        <v>0.16198333826416292</v>
      </c>
      <c r="AS63" s="407">
        <f t="shared" si="106"/>
        <v>25453.045214672256</v>
      </c>
      <c r="AT63" s="516">
        <f t="shared" si="107"/>
        <v>9.5230603396733948E-2</v>
      </c>
      <c r="AU63" s="422">
        <f t="shared" si="159"/>
        <v>16304.755645400874</v>
      </c>
      <c r="AV63" s="423">
        <f t="shared" si="146"/>
        <v>37993.700761800821</v>
      </c>
      <c r="AW63" s="424">
        <f t="shared" si="147"/>
        <v>54298.456407201695</v>
      </c>
      <c r="AX63" s="413"/>
      <c r="AY63" s="406">
        <f>+'APR-JUN 2026'!AY63+'JAN-MAR 2026'!AY63+'OCT-DEC 2025'!AY63+'JUL-SEP 2025'!AY63</f>
        <v>55714.907822863599</v>
      </c>
      <c r="AZ63" s="483">
        <f t="shared" si="108"/>
        <v>0.33168486282015452</v>
      </c>
      <c r="BA63" s="407">
        <f>+'APR-JUN 2026'!BA63+'JAN-MAR 2026'!BA63+'OCT-DEC 2025'!BA63+'JUL-SEP 2025'!BA63</f>
        <v>37391.663655071447</v>
      </c>
      <c r="BB63" s="483">
        <f t="shared" si="109"/>
        <v>0.62612078999003951</v>
      </c>
      <c r="BC63" s="407">
        <f t="shared" si="110"/>
        <v>93106.571477935038</v>
      </c>
      <c r="BD63" s="486">
        <f t="shared" si="111"/>
        <v>0.4089091612812536</v>
      </c>
      <c r="BE63" s="406">
        <f>+'APR-JUN 2026'!BE63+'JAN-MAR 2026'!BE63+'OCT-DEC 2025'!BE63+'JUL-SEP 2025'!BE63</f>
        <v>87365.084830186708</v>
      </c>
      <c r="BF63" s="483">
        <f t="shared" si="112"/>
        <v>9.1830104197159007E-2</v>
      </c>
      <c r="BG63" s="407">
        <f>+'APR-JUN 2026'!BG63+'JAN-MAR 2026'!BG63+'OCT-DEC 2025'!BG63+'JUL-SEP 2025'!BG63</f>
        <v>60763.889592177155</v>
      </c>
      <c r="BH63" s="483">
        <f t="shared" si="113"/>
        <v>0.13785799306730656</v>
      </c>
      <c r="BI63" s="407">
        <f t="shared" si="114"/>
        <v>148128.97442236386</v>
      </c>
      <c r="BJ63" s="516">
        <f t="shared" si="115"/>
        <v>0.10640310370683301</v>
      </c>
      <c r="BK63" s="422">
        <f t="shared" si="160"/>
        <v>143079.99265305031</v>
      </c>
      <c r="BL63" s="423">
        <f t="shared" si="149"/>
        <v>98155.553247248608</v>
      </c>
      <c r="BM63" s="424">
        <f t="shared" si="150"/>
        <v>241235.54590029892</v>
      </c>
      <c r="BN63" s="413"/>
      <c r="BO63" s="406">
        <f>+'APR-JUN 2026'!BO63+'JAN-MAR 2026'!BO63+'OCT-DEC 2025'!BO63+'JUL-SEP 2025'!BO63</f>
        <v>14038.326286602154</v>
      </c>
      <c r="BP63" s="483">
        <f t="shared" si="116"/>
        <v>9.6413765231977977E-2</v>
      </c>
      <c r="BQ63" s="407">
        <f>+'APR-JUN 2026'!BQ63+'JAN-MAR 2026'!BQ63+'OCT-DEC 2025'!BQ63+'JUL-SEP 2025'!BQ63</f>
        <v>14726.557501266743</v>
      </c>
      <c r="BR63" s="483">
        <f t="shared" si="117"/>
        <v>0.54910912044694971</v>
      </c>
      <c r="BS63" s="407">
        <f t="shared" si="118"/>
        <v>28764.883787868897</v>
      </c>
      <c r="BT63" s="516">
        <f t="shared" si="119"/>
        <v>0.16682644984380884</v>
      </c>
      <c r="BU63" s="406">
        <f>+'APR-JUN 2026'!BU63+'JAN-MAR 2026'!BU63+'OCT-DEC 2025'!BU63+'JUL-SEP 2025'!BU63</f>
        <v>14685.718209600178</v>
      </c>
      <c r="BV63" s="483">
        <f t="shared" si="120"/>
        <v>4.8313369202021852E-2</v>
      </c>
      <c r="BW63" s="407">
        <f>+'APR-JUN 2026'!BW63+'JAN-MAR 2026'!BW63+'OCT-DEC 2025'!BW63+'JUL-SEP 2025'!BW63</f>
        <v>26347.98876194757</v>
      </c>
      <c r="BX63" s="483">
        <f t="shared" si="121"/>
        <v>0.12924170171557578</v>
      </c>
      <c r="BY63" s="407">
        <f t="shared" si="122"/>
        <v>41033.706971547748</v>
      </c>
      <c r="BZ63" s="516">
        <f t="shared" si="123"/>
        <v>8.0801417336270803E-2</v>
      </c>
      <c r="CA63" s="422">
        <f t="shared" si="161"/>
        <v>28724.044496202332</v>
      </c>
      <c r="CB63" s="423">
        <f t="shared" si="152"/>
        <v>41074.546263214317</v>
      </c>
      <c r="CC63" s="424">
        <f t="shared" si="153"/>
        <v>69798.590759416649</v>
      </c>
      <c r="CE63" s="454">
        <v>39</v>
      </c>
      <c r="CF63" s="450" t="s">
        <v>261</v>
      </c>
      <c r="CG63" s="418">
        <f t="shared" si="124"/>
        <v>117020.48452238255</v>
      </c>
      <c r="CH63" s="489">
        <f t="shared" si="125"/>
        <v>0.19527483953314362</v>
      </c>
      <c r="CI63" s="419">
        <f t="shared" si="126"/>
        <v>101661.46339177905</v>
      </c>
      <c r="CJ63" s="489">
        <f t="shared" si="127"/>
        <v>0.51561207339042869</v>
      </c>
      <c r="CK63" s="419">
        <f t="shared" si="128"/>
        <v>218681.9479141616</v>
      </c>
      <c r="CL63" s="619">
        <f t="shared" si="129"/>
        <v>0.27457877233464162</v>
      </c>
      <c r="CM63" s="418">
        <f t="shared" si="130"/>
        <v>183235.095195234</v>
      </c>
      <c r="CN63" s="489">
        <f t="shared" si="131"/>
        <v>6.9628371953579862E-2</v>
      </c>
      <c r="CO63" s="419">
        <f t="shared" si="132"/>
        <v>768858.58332167938</v>
      </c>
      <c r="CP63" s="489">
        <f t="shared" si="133"/>
        <v>0.52863056055960822</v>
      </c>
      <c r="CQ63" s="419">
        <f t="shared" si="134"/>
        <v>952093.67851691344</v>
      </c>
      <c r="CR63" s="489">
        <f t="shared" si="135"/>
        <v>0.23301077532504827</v>
      </c>
      <c r="CT63" s="454">
        <v>39</v>
      </c>
      <c r="CU63" s="450" t="s">
        <v>261</v>
      </c>
      <c r="CV63" s="418">
        <f t="shared" si="136"/>
        <v>218681.9479141616</v>
      </c>
      <c r="CW63" s="419">
        <f t="shared" si="137"/>
        <v>952093.67851691344</v>
      </c>
      <c r="CX63" s="421">
        <f t="shared" si="138"/>
        <v>1170775.6264310749</v>
      </c>
      <c r="CZ63" s="642"/>
    </row>
    <row r="64" spans="1:104" s="417" customFormat="1" ht="15.6" customHeight="1" x14ac:dyDescent="0.3">
      <c r="A64" s="449">
        <v>40</v>
      </c>
      <c r="B64" s="450" t="s">
        <v>262</v>
      </c>
      <c r="C64" s="406">
        <f>+'APR-JUN 2026'!C64+'JAN-MAR 2026'!C64+'OCT-DEC 2025'!C64+'JUL-SEP 2025'!C64</f>
        <v>27795.559999999998</v>
      </c>
      <c r="D64" s="483">
        <f t="shared" si="84"/>
        <v>0.24369885232822183</v>
      </c>
      <c r="E64" s="407">
        <f>+'APR-JUN 2026'!E64+'JAN-MAR 2026'!E64+'OCT-DEC 2025'!E64+'JUL-SEP 2025'!E64</f>
        <v>9375.5299999999988</v>
      </c>
      <c r="F64" s="483">
        <f t="shared" si="85"/>
        <v>0.34662562851227441</v>
      </c>
      <c r="G64" s="407">
        <f t="shared" si="86"/>
        <v>37171.089999999997</v>
      </c>
      <c r="H64" s="543">
        <f t="shared" si="87"/>
        <v>0.2634285815527444</v>
      </c>
      <c r="I64" s="406">
        <f>+'APR-JUN 2026'!I64+'JAN-MAR 2026'!I64+'OCT-DEC 2025'!I64+'JUL-SEP 2025'!I64</f>
        <v>2467093.48</v>
      </c>
      <c r="J64" s="483">
        <f t="shared" si="88"/>
        <v>7.2614538840095131</v>
      </c>
      <c r="K64" s="407">
        <f>+'APR-JUN 2026'!K64+'JAN-MAR 2026'!K64+'OCT-DEC 2025'!K64+'JUL-SEP 2025'!K64</f>
        <v>335873.29000000004</v>
      </c>
      <c r="L64" s="483">
        <f t="shared" si="89"/>
        <v>1.2406804522804258</v>
      </c>
      <c r="M64" s="407">
        <f t="shared" si="90"/>
        <v>2802966.77</v>
      </c>
      <c r="N64" s="516">
        <f t="shared" si="91"/>
        <v>4.5914973078076038</v>
      </c>
      <c r="O64" s="585">
        <f t="shared" si="139"/>
        <v>2494889.04</v>
      </c>
      <c r="P64" s="423">
        <f t="shared" si="140"/>
        <v>345248.82000000007</v>
      </c>
      <c r="Q64" s="424">
        <f t="shared" si="141"/>
        <v>2840137.8600000003</v>
      </c>
      <c r="R64" s="413"/>
      <c r="S64" s="406">
        <f>+'APR-JUN 2026'!S64+'JAN-MAR 2026'!S64+'OCT-DEC 2025'!S64+'JUL-SEP 2025'!S64</f>
        <v>47983.505232174517</v>
      </c>
      <c r="T64" s="483">
        <f t="shared" si="92"/>
        <v>0.3572221288241455</v>
      </c>
      <c r="U64" s="407">
        <f>+'APR-JUN 2026'!U64+'JAN-MAR 2026'!U64+'OCT-DEC 2025'!U64+'JUL-SEP 2025'!U64</f>
        <v>32497.065347835265</v>
      </c>
      <c r="V64" s="483">
        <f t="shared" si="93"/>
        <v>0.54545411641604724</v>
      </c>
      <c r="W64" s="407">
        <f t="shared" si="94"/>
        <v>80480.570580009778</v>
      </c>
      <c r="X64" s="516">
        <f t="shared" si="95"/>
        <v>0.41505797041809667</v>
      </c>
      <c r="Y64" s="406">
        <f>+'APR-JUN 2026'!Y64+'JAN-MAR 2026'!Y64+'OCT-DEC 2025'!Y64+'JUL-SEP 2025'!Y64</f>
        <v>3892921.503252659</v>
      </c>
      <c r="Z64" s="483">
        <f t="shared" si="96"/>
        <v>4.3536168888096025</v>
      </c>
      <c r="AA64" s="407">
        <f>+'APR-JUN 2026'!AA64+'JAN-MAR 2026'!AA64+'OCT-DEC 2025'!AA64+'JUL-SEP 2025'!AA64</f>
        <v>5676488.9849726604</v>
      </c>
      <c r="AB64" s="483">
        <f t="shared" si="97"/>
        <v>13.706724034617991</v>
      </c>
      <c r="AC64" s="407">
        <f t="shared" si="98"/>
        <v>9569410.4882253185</v>
      </c>
      <c r="AD64" s="516">
        <f t="shared" si="99"/>
        <v>7.3142736396488006</v>
      </c>
      <c r="AE64" s="585">
        <f t="shared" si="158"/>
        <v>3940905.0084848334</v>
      </c>
      <c r="AF64" s="423">
        <f t="shared" si="143"/>
        <v>5708986.0503204959</v>
      </c>
      <c r="AG64" s="424">
        <f t="shared" si="144"/>
        <v>9649891.0588053297</v>
      </c>
      <c r="AH64" s="413"/>
      <c r="AI64" s="406">
        <f>+'APR-JUN 2026'!AI64+'JAN-MAR 2026'!AI64+'OCT-DEC 2025'!AI64+'JUL-SEP 2025'!AI64</f>
        <v>82.403431213435738</v>
      </c>
      <c r="AJ64" s="483">
        <f t="shared" si="100"/>
        <v>2.2092665008025883E-3</v>
      </c>
      <c r="AK64" s="407">
        <f>+'APR-JUN 2026'!AK64+'JAN-MAR 2026'!AK64+'OCT-DEC 2025'!AK64+'JUL-SEP 2025'!AK64</f>
        <v>531.39470885535616</v>
      </c>
      <c r="AL64" s="483">
        <f t="shared" si="101"/>
        <v>2.213960123553688E-2</v>
      </c>
      <c r="AM64" s="407">
        <f t="shared" si="102"/>
        <v>613.79814006879189</v>
      </c>
      <c r="AN64" s="516">
        <f t="shared" si="103"/>
        <v>1.0012856887633021E-2</v>
      </c>
      <c r="AO64" s="406">
        <f>+'APR-JUN 2026'!AO64+'JAN-MAR 2026'!AO64+'OCT-DEC 2025'!AO64+'JUL-SEP 2025'!AO64</f>
        <v>60646.540728747168</v>
      </c>
      <c r="AP64" s="483">
        <f t="shared" si="104"/>
        <v>0.42607713193861868</v>
      </c>
      <c r="AQ64" s="407">
        <f>+'APR-JUN 2026'!AQ64+'JAN-MAR 2026'!AQ64+'OCT-DEC 2025'!AQ64+'JUL-SEP 2025'!AQ64</f>
        <v>6639.997921425429</v>
      </c>
      <c r="AR64" s="483">
        <f t="shared" si="105"/>
        <v>5.3145067843425528E-2</v>
      </c>
      <c r="AS64" s="407">
        <f t="shared" si="106"/>
        <v>67286.538650172603</v>
      </c>
      <c r="AT64" s="516">
        <f t="shared" si="107"/>
        <v>0.25174738904875299</v>
      </c>
      <c r="AU64" s="422">
        <f t="shared" si="159"/>
        <v>60728.944159960607</v>
      </c>
      <c r="AV64" s="423">
        <f t="shared" si="146"/>
        <v>7171.3926302807849</v>
      </c>
      <c r="AW64" s="424">
        <f t="shared" si="147"/>
        <v>67900.336790241388</v>
      </c>
      <c r="AX64" s="413"/>
      <c r="AY64" s="406">
        <f>+'APR-JUN 2026'!AY64+'JAN-MAR 2026'!AY64+'OCT-DEC 2025'!AY64+'JUL-SEP 2025'!AY64</f>
        <v>80352.636299814971</v>
      </c>
      <c r="AZ64" s="483">
        <f t="shared" si="108"/>
        <v>0.47835945871214164</v>
      </c>
      <c r="BA64" s="407">
        <f>+'APR-JUN 2026'!BA64+'JAN-MAR 2026'!BA64+'OCT-DEC 2025'!BA64+'JUL-SEP 2025'!BA64</f>
        <v>52516.526650360218</v>
      </c>
      <c r="BB64" s="483">
        <f t="shared" si="109"/>
        <v>0.87938556190443118</v>
      </c>
      <c r="BC64" s="407">
        <f t="shared" si="110"/>
        <v>132869.16295017517</v>
      </c>
      <c r="BD64" s="486">
        <f t="shared" si="111"/>
        <v>0.58354009947594443</v>
      </c>
      <c r="BE64" s="406">
        <f>+'APR-JUN 2026'!BE64+'JAN-MAR 2026'!BE64+'OCT-DEC 2025'!BE64+'JUL-SEP 2025'!BE64</f>
        <v>3540800.3739926051</v>
      </c>
      <c r="BF64" s="483">
        <f t="shared" si="112"/>
        <v>3.7217621652526889</v>
      </c>
      <c r="BG64" s="407">
        <f>+'APR-JUN 2026'!BG64+'JAN-MAR 2026'!BG64+'OCT-DEC 2025'!BG64+'JUL-SEP 2025'!BG64</f>
        <v>897540.56655584835</v>
      </c>
      <c r="BH64" s="483">
        <f t="shared" si="113"/>
        <v>2.0362939573541081</v>
      </c>
      <c r="BI64" s="407">
        <f t="shared" si="114"/>
        <v>4438340.9405484535</v>
      </c>
      <c r="BJ64" s="516">
        <f t="shared" si="115"/>
        <v>3.1881220620410988</v>
      </c>
      <c r="BK64" s="422">
        <f t="shared" si="160"/>
        <v>3621153.0102924202</v>
      </c>
      <c r="BL64" s="423">
        <f t="shared" si="149"/>
        <v>950057.09320620855</v>
      </c>
      <c r="BM64" s="424">
        <f t="shared" si="150"/>
        <v>4571210.1034986284</v>
      </c>
      <c r="BN64" s="413"/>
      <c r="BO64" s="406">
        <f>+'APR-JUN 2026'!BO64+'JAN-MAR 2026'!BO64+'OCT-DEC 2025'!BO64+'JUL-SEP 2025'!BO64</f>
        <v>13236.049682731349</v>
      </c>
      <c r="BP64" s="483">
        <f t="shared" si="116"/>
        <v>9.0903812937271039E-2</v>
      </c>
      <c r="BQ64" s="407">
        <f>+'APR-JUN 2026'!BQ64+'JAN-MAR 2026'!BQ64+'OCT-DEC 2025'!BQ64+'JUL-SEP 2025'!BQ64</f>
        <v>8098.5955935880484</v>
      </c>
      <c r="BR64" s="483">
        <f t="shared" si="117"/>
        <v>0.3019723178935847</v>
      </c>
      <c r="BS64" s="407">
        <f t="shared" si="118"/>
        <v>21334.645276319396</v>
      </c>
      <c r="BT64" s="516">
        <f t="shared" si="119"/>
        <v>0.1237336175724922</v>
      </c>
      <c r="BU64" s="406">
        <f>+'APR-JUN 2026'!BU64+'JAN-MAR 2026'!BU64+'OCT-DEC 2025'!BU64+'JUL-SEP 2025'!BU64</f>
        <v>1637221.0769802481</v>
      </c>
      <c r="BV64" s="483">
        <f t="shared" si="120"/>
        <v>5.3861626124468636</v>
      </c>
      <c r="BW64" s="407">
        <f>+'APR-JUN 2026'!BW64+'JAN-MAR 2026'!BW64+'OCT-DEC 2025'!BW64+'JUL-SEP 2025'!BW64</f>
        <v>238543.87248187381</v>
      </c>
      <c r="BX64" s="483">
        <f t="shared" si="121"/>
        <v>1.1701013041991986</v>
      </c>
      <c r="BY64" s="407">
        <f t="shared" si="122"/>
        <v>1875764.9494621218</v>
      </c>
      <c r="BZ64" s="516">
        <f t="shared" si="123"/>
        <v>3.6936576705421884</v>
      </c>
      <c r="CA64" s="422">
        <f t="shared" si="161"/>
        <v>1650457.1266629794</v>
      </c>
      <c r="CB64" s="423">
        <f t="shared" si="152"/>
        <v>246642.46807546186</v>
      </c>
      <c r="CC64" s="424">
        <f t="shared" si="153"/>
        <v>1897099.5947384413</v>
      </c>
      <c r="CE64" s="454">
        <v>40</v>
      </c>
      <c r="CF64" s="450" t="s">
        <v>262</v>
      </c>
      <c r="CG64" s="418">
        <f t="shared" si="124"/>
        <v>169450.15464593426</v>
      </c>
      <c r="CH64" s="489">
        <f t="shared" si="125"/>
        <v>0.28276546531493957</v>
      </c>
      <c r="CI64" s="419">
        <f t="shared" si="126"/>
        <v>103019.11230063888</v>
      </c>
      <c r="CJ64" s="489">
        <f t="shared" si="127"/>
        <v>0.52249787008741067</v>
      </c>
      <c r="CK64" s="419">
        <f t="shared" si="128"/>
        <v>272469.26694657316</v>
      </c>
      <c r="CL64" s="619">
        <f t="shared" si="129"/>
        <v>0.34211455280468034</v>
      </c>
      <c r="CM64" s="418">
        <f t="shared" si="130"/>
        <v>11598682.974954259</v>
      </c>
      <c r="CN64" s="489">
        <f t="shared" si="131"/>
        <v>4.4074384958366606</v>
      </c>
      <c r="CO64" s="419">
        <f t="shared" si="132"/>
        <v>7155086.7119318089</v>
      </c>
      <c r="CP64" s="489">
        <f t="shared" si="133"/>
        <v>4.9194970069009631</v>
      </c>
      <c r="CQ64" s="419">
        <f t="shared" si="134"/>
        <v>18753769.686886068</v>
      </c>
      <c r="CR64" s="489">
        <f t="shared" si="135"/>
        <v>4.5897063635751074</v>
      </c>
      <c r="CT64" s="454">
        <v>40</v>
      </c>
      <c r="CU64" s="450" t="s">
        <v>262</v>
      </c>
      <c r="CV64" s="418">
        <f t="shared" si="136"/>
        <v>272469.26694657316</v>
      </c>
      <c r="CW64" s="419">
        <f t="shared" si="137"/>
        <v>18753769.686886068</v>
      </c>
      <c r="CX64" s="421">
        <f t="shared" si="138"/>
        <v>19026238.953832641</v>
      </c>
      <c r="CZ64" s="642"/>
    </row>
    <row r="65" spans="1:105" s="417" customFormat="1" ht="15.6" customHeight="1" x14ac:dyDescent="0.3">
      <c r="A65" s="449">
        <v>41</v>
      </c>
      <c r="B65" s="450" t="s">
        <v>263</v>
      </c>
      <c r="C65" s="406">
        <f>+'APR-JUN 2026'!C65+'JAN-MAR 2026'!C65+'OCT-DEC 2025'!C65+'JUL-SEP 2025'!C65</f>
        <v>736624.72</v>
      </c>
      <c r="D65" s="483">
        <f t="shared" si="84"/>
        <v>6.4583911552995428</v>
      </c>
      <c r="E65" s="407">
        <f>+'APR-JUN 2026'!E65+'JAN-MAR 2026'!E65+'OCT-DEC 2025'!E65+'JUL-SEP 2025'!E65</f>
        <v>743006.57000000007</v>
      </c>
      <c r="F65" s="483">
        <f t="shared" si="85"/>
        <v>27.469926427092577</v>
      </c>
      <c r="G65" s="407">
        <f t="shared" si="86"/>
        <v>1479631.29</v>
      </c>
      <c r="H65" s="543">
        <f t="shared" si="87"/>
        <v>10.486030190283831</v>
      </c>
      <c r="I65" s="406">
        <f>+'APR-JUN 2026'!I65+'JAN-MAR 2026'!I65+'OCT-DEC 2025'!I65+'JUL-SEP 2025'!I65</f>
        <v>2470548.25</v>
      </c>
      <c r="J65" s="483">
        <f t="shared" si="88"/>
        <v>7.2716223892721752</v>
      </c>
      <c r="K65" s="407">
        <f>+'APR-JUN 2026'!K65+'JAN-MAR 2026'!K65+'OCT-DEC 2025'!K65+'JUL-SEP 2025'!K65</f>
        <v>3086408.7399999998</v>
      </c>
      <c r="L65" s="483">
        <f t="shared" si="89"/>
        <v>11.400867843541409</v>
      </c>
      <c r="M65" s="407">
        <f t="shared" si="90"/>
        <v>5556956.9900000002</v>
      </c>
      <c r="N65" s="516">
        <f t="shared" si="91"/>
        <v>9.1027668726831337</v>
      </c>
      <c r="O65" s="585">
        <f t="shared" si="139"/>
        <v>3207172.9699999997</v>
      </c>
      <c r="P65" s="423">
        <f t="shared" si="140"/>
        <v>3829415.3099999996</v>
      </c>
      <c r="Q65" s="424">
        <f t="shared" si="141"/>
        <v>7036588.2799999993</v>
      </c>
      <c r="R65" s="413"/>
      <c r="S65" s="406">
        <f>+'APR-JUN 2026'!S65+'JAN-MAR 2026'!S65+'OCT-DEC 2025'!S65+'JUL-SEP 2025'!S65</f>
        <v>1574463.9638683945</v>
      </c>
      <c r="T65" s="483">
        <f t="shared" si="92"/>
        <v>11.721389802778315</v>
      </c>
      <c r="U65" s="407">
        <f>+'APR-JUN 2026'!U65+'JAN-MAR 2026'!U65+'OCT-DEC 2025'!U65+'JUL-SEP 2025'!U65</f>
        <v>1841578.4078648975</v>
      </c>
      <c r="V65" s="483">
        <f t="shared" si="93"/>
        <v>30.910376445414371</v>
      </c>
      <c r="W65" s="407">
        <f t="shared" si="94"/>
        <v>3416042.371733292</v>
      </c>
      <c r="X65" s="516">
        <f t="shared" si="95"/>
        <v>17.617365327501997</v>
      </c>
      <c r="Y65" s="406">
        <f>+'APR-JUN 2026'!Y65+'JAN-MAR 2026'!Y65+'OCT-DEC 2025'!Y65+'JUL-SEP 2025'!Y65</f>
        <v>8430388.949078178</v>
      </c>
      <c r="Z65" s="483">
        <f t="shared" si="96"/>
        <v>9.4280564551004531</v>
      </c>
      <c r="AA65" s="407">
        <f>+'APR-JUN 2026'!AA65+'JAN-MAR 2026'!AA65+'OCT-DEC 2025'!AA65+'JUL-SEP 2025'!AA65</f>
        <v>5430753.9091886329</v>
      </c>
      <c r="AB65" s="483">
        <f t="shared" si="97"/>
        <v>13.113360270799497</v>
      </c>
      <c r="AC65" s="407">
        <f t="shared" si="98"/>
        <v>13861142.858266812</v>
      </c>
      <c r="AD65" s="516">
        <f t="shared" si="99"/>
        <v>10.594612066059383</v>
      </c>
      <c r="AE65" s="585">
        <f t="shared" si="158"/>
        <v>10004852.912946573</v>
      </c>
      <c r="AF65" s="423">
        <f t="shared" si="143"/>
        <v>7272332.3170535304</v>
      </c>
      <c r="AG65" s="424">
        <f t="shared" si="144"/>
        <v>17277185.230000101</v>
      </c>
      <c r="AH65" s="413"/>
      <c r="AI65" s="406">
        <f>+'APR-JUN 2026'!AI65+'JAN-MAR 2026'!AI65+'OCT-DEC 2025'!AI65+'JUL-SEP 2025'!AI65</f>
        <v>256474.85804692222</v>
      </c>
      <c r="AJ65" s="483">
        <f t="shared" si="100"/>
        <v>6.8761859043653244</v>
      </c>
      <c r="AK65" s="407">
        <f>+'APR-JUN 2026'!AK65+'JAN-MAR 2026'!AK65+'OCT-DEC 2025'!AK65+'JUL-SEP 2025'!AK65</f>
        <v>529295.79504950531</v>
      </c>
      <c r="AL65" s="483">
        <f t="shared" si="101"/>
        <v>22.052153780914313</v>
      </c>
      <c r="AM65" s="407">
        <f t="shared" si="102"/>
        <v>785770.65309642756</v>
      </c>
      <c r="AN65" s="516">
        <f t="shared" si="103"/>
        <v>12.818235478971429</v>
      </c>
      <c r="AO65" s="406">
        <f>+'APR-JUN 2026'!AO65+'JAN-MAR 2026'!AO65+'OCT-DEC 2025'!AO65+'JUL-SEP 2025'!AO65</f>
        <v>608782.3224104601</v>
      </c>
      <c r="AP65" s="483">
        <f t="shared" si="104"/>
        <v>4.2770489922540174</v>
      </c>
      <c r="AQ65" s="407">
        <f>+'APR-JUN 2026'!AQ65+'JAN-MAR 2026'!AQ65+'OCT-DEC 2025'!AQ65+'JUL-SEP 2025'!AQ65</f>
        <v>788412.89987820329</v>
      </c>
      <c r="AR65" s="483">
        <f t="shared" si="105"/>
        <v>6.3102816519653535</v>
      </c>
      <c r="AS65" s="407">
        <f t="shared" si="106"/>
        <v>1397195.2222886635</v>
      </c>
      <c r="AT65" s="516">
        <f t="shared" si="107"/>
        <v>5.2274980443158938</v>
      </c>
      <c r="AU65" s="422">
        <f t="shared" si="159"/>
        <v>865257.18045738235</v>
      </c>
      <c r="AV65" s="423">
        <f t="shared" si="146"/>
        <v>1317708.6949277087</v>
      </c>
      <c r="AW65" s="424">
        <f t="shared" si="147"/>
        <v>2182965.8753850912</v>
      </c>
      <c r="AX65" s="413"/>
      <c r="AY65" s="406">
        <f>+'APR-JUN 2026'!AY65+'JAN-MAR 2026'!AY65+'OCT-DEC 2025'!AY65+'JUL-SEP 2025'!AY65</f>
        <v>2324879.7756543583</v>
      </c>
      <c r="AZ65" s="483">
        <f t="shared" si="108"/>
        <v>13.840594189134091</v>
      </c>
      <c r="BA65" s="407">
        <f>+'APR-JUN 2026'!BA65+'JAN-MAR 2026'!BA65+'OCT-DEC 2025'!BA65+'JUL-SEP 2025'!BA65</f>
        <v>1736343.6584876382</v>
      </c>
      <c r="BB65" s="483">
        <f t="shared" si="109"/>
        <v>29.074952994208999</v>
      </c>
      <c r="BC65" s="407">
        <f t="shared" si="110"/>
        <v>4061223.4341419963</v>
      </c>
      <c r="BD65" s="486">
        <f t="shared" si="111"/>
        <v>17.836243370043242</v>
      </c>
      <c r="BE65" s="406">
        <f>+'APR-JUN 2026'!BE65+'JAN-MAR 2026'!BE65+'OCT-DEC 2025'!BE65+'JUL-SEP 2025'!BE65</f>
        <v>9896457.0283367392</v>
      </c>
      <c r="BF65" s="483">
        <f t="shared" si="112"/>
        <v>10.402241145433649</v>
      </c>
      <c r="BG65" s="407">
        <f>+'APR-JUN 2026'!BG65+'JAN-MAR 2026'!BG65+'OCT-DEC 2025'!BG65+'JUL-SEP 2025'!BG65</f>
        <v>4904586.6172619592</v>
      </c>
      <c r="BH65" s="483">
        <f t="shared" si="113"/>
        <v>11.127274314045074</v>
      </c>
      <c r="BI65" s="407">
        <f t="shared" si="114"/>
        <v>14801043.645598698</v>
      </c>
      <c r="BJ65" s="516">
        <f t="shared" si="115"/>
        <v>10.6317956235997</v>
      </c>
      <c r="BK65" s="422">
        <f t="shared" si="160"/>
        <v>12221336.803991098</v>
      </c>
      <c r="BL65" s="423">
        <f t="shared" si="149"/>
        <v>6640930.2757495977</v>
      </c>
      <c r="BM65" s="424">
        <f t="shared" si="150"/>
        <v>18862267.079740696</v>
      </c>
      <c r="BN65" s="413"/>
      <c r="BO65" s="406">
        <f>+'APR-JUN 2026'!BO65+'JAN-MAR 2026'!BO65+'OCT-DEC 2025'!BO65+'JUL-SEP 2025'!BO65</f>
        <v>591888.06590070028</v>
      </c>
      <c r="BP65" s="483">
        <f t="shared" si="116"/>
        <v>4.0650256921170307</v>
      </c>
      <c r="BQ65" s="407">
        <f>+'APR-JUN 2026'!BQ65+'JAN-MAR 2026'!BQ65+'OCT-DEC 2025'!BQ65+'JUL-SEP 2025'!BQ65</f>
        <v>536143.25503999088</v>
      </c>
      <c r="BR65" s="483">
        <f t="shared" si="117"/>
        <v>19.991172491143999</v>
      </c>
      <c r="BS65" s="407">
        <f t="shared" si="118"/>
        <v>1128031.320940691</v>
      </c>
      <c r="BT65" s="516">
        <f t="shared" si="119"/>
        <v>6.5421943635496858</v>
      </c>
      <c r="BU65" s="406">
        <f>+'APR-JUN 2026'!BU65+'JAN-MAR 2026'!BU65+'OCT-DEC 2025'!BU65+'JUL-SEP 2025'!BU65</f>
        <v>2215814.8542599501</v>
      </c>
      <c r="BV65" s="483">
        <f t="shared" si="120"/>
        <v>7.2896319818531889</v>
      </c>
      <c r="BW65" s="407">
        <f>+'APR-JUN 2026'!BW65+'JAN-MAR 2026'!BW65+'OCT-DEC 2025'!BW65+'JUL-SEP 2025'!BW65</f>
        <v>2499642.6625211299</v>
      </c>
      <c r="BX65" s="483">
        <f t="shared" si="121"/>
        <v>12.261204234747971</v>
      </c>
      <c r="BY65" s="407">
        <f t="shared" si="122"/>
        <v>4715457.5167810805</v>
      </c>
      <c r="BZ65" s="516">
        <f t="shared" si="123"/>
        <v>9.2854309021867003</v>
      </c>
      <c r="CA65" s="422">
        <f t="shared" si="161"/>
        <v>2807702.9201606503</v>
      </c>
      <c r="CB65" s="423">
        <f t="shared" si="152"/>
        <v>3035785.9175611208</v>
      </c>
      <c r="CC65" s="424">
        <f t="shared" si="153"/>
        <v>5843488.8377217706</v>
      </c>
      <c r="CE65" s="454">
        <v>41</v>
      </c>
      <c r="CF65" s="450" t="s">
        <v>263</v>
      </c>
      <c r="CG65" s="418">
        <f t="shared" si="124"/>
        <v>5484331.3834703751</v>
      </c>
      <c r="CH65" s="489">
        <f t="shared" si="125"/>
        <v>9.1518329908206759</v>
      </c>
      <c r="CI65" s="419">
        <f t="shared" si="126"/>
        <v>5386367.6864420325</v>
      </c>
      <c r="CJ65" s="489">
        <f t="shared" si="127"/>
        <v>27.318869099361891</v>
      </c>
      <c r="CK65" s="419">
        <f t="shared" si="128"/>
        <v>10870699.069912408</v>
      </c>
      <c r="CL65" s="619">
        <f t="shared" si="129"/>
        <v>13.649335180641048</v>
      </c>
      <c r="CM65" s="418">
        <f t="shared" si="130"/>
        <v>23621991.404085327</v>
      </c>
      <c r="CN65" s="489">
        <f t="shared" si="131"/>
        <v>8.9762324297943792</v>
      </c>
      <c r="CO65" s="419">
        <f t="shared" si="132"/>
        <v>16709804.828849925</v>
      </c>
      <c r="CP65" s="489">
        <f t="shared" si="133"/>
        <v>11.488866333980761</v>
      </c>
      <c r="CQ65" s="419">
        <f t="shared" si="134"/>
        <v>40331796.23293525</v>
      </c>
      <c r="CR65" s="489">
        <f t="shared" si="135"/>
        <v>9.87060761198107</v>
      </c>
      <c r="CT65" s="454">
        <v>41</v>
      </c>
      <c r="CU65" s="450" t="s">
        <v>263</v>
      </c>
      <c r="CV65" s="418">
        <f t="shared" si="136"/>
        <v>10870699.069912408</v>
      </c>
      <c r="CW65" s="419">
        <f t="shared" si="137"/>
        <v>40331796.23293525</v>
      </c>
      <c r="CX65" s="421">
        <f t="shared" si="138"/>
        <v>51202495.302847654</v>
      </c>
      <c r="CZ65" s="642"/>
    </row>
    <row r="66" spans="1:105" s="417" customFormat="1" ht="15.6" customHeight="1" x14ac:dyDescent="0.3">
      <c r="A66" s="449">
        <v>42</v>
      </c>
      <c r="B66" s="450" t="s">
        <v>264</v>
      </c>
      <c r="C66" s="406">
        <f>+'APR-JUN 2026'!C66+'JAN-MAR 2026'!C66+'OCT-DEC 2025'!C66+'JUL-SEP 2025'!C66</f>
        <v>1505806.72</v>
      </c>
      <c r="D66" s="483">
        <f t="shared" si="84"/>
        <v>13.202229762311827</v>
      </c>
      <c r="E66" s="407">
        <f>+'APR-JUN 2026'!E66+'JAN-MAR 2026'!E66+'OCT-DEC 2025'!E66+'JUL-SEP 2025'!E66</f>
        <v>820422.46</v>
      </c>
      <c r="F66" s="483">
        <f t="shared" si="85"/>
        <v>30.332093315587102</v>
      </c>
      <c r="G66" s="407">
        <f t="shared" si="86"/>
        <v>2326229.1799999997</v>
      </c>
      <c r="H66" s="543">
        <f t="shared" si="87"/>
        <v>16.485802629247722</v>
      </c>
      <c r="I66" s="406">
        <f>+'APR-JUN 2026'!I66+'JAN-MAR 2026'!I66+'OCT-DEC 2025'!I66+'JUL-SEP 2025'!I66</f>
        <v>1922156.15</v>
      </c>
      <c r="J66" s="483">
        <f t="shared" si="88"/>
        <v>5.6575271080081944</v>
      </c>
      <c r="K66" s="407">
        <f>+'APR-JUN 2026'!K66+'JAN-MAR 2026'!K66+'OCT-DEC 2025'!K66+'JUL-SEP 2025'!K66</f>
        <v>3885317.52</v>
      </c>
      <c r="L66" s="483">
        <f t="shared" si="89"/>
        <v>14.351952481742927</v>
      </c>
      <c r="M66" s="407">
        <f t="shared" si="90"/>
        <v>5807473.6699999999</v>
      </c>
      <c r="N66" s="516">
        <f t="shared" si="91"/>
        <v>9.5131344425351649</v>
      </c>
      <c r="O66" s="585">
        <f t="shared" si="139"/>
        <v>3427962.87</v>
      </c>
      <c r="P66" s="423">
        <f t="shared" si="140"/>
        <v>4705739.9800000004</v>
      </c>
      <c r="Q66" s="424">
        <f t="shared" si="141"/>
        <v>8133702.8500000006</v>
      </c>
      <c r="R66" s="413"/>
      <c r="S66" s="406">
        <f>+'APR-JUN 2026'!S66+'JAN-MAR 2026'!S66+'OCT-DEC 2025'!S66+'JUL-SEP 2025'!S66</f>
        <v>2608095.264699751</v>
      </c>
      <c r="T66" s="483">
        <f t="shared" si="92"/>
        <v>19.416450259817687</v>
      </c>
      <c r="U66" s="407">
        <f>+'APR-JUN 2026'!U66+'JAN-MAR 2026'!U66+'OCT-DEC 2025'!U66+'JUL-SEP 2025'!U66</f>
        <v>1787068.3284545278</v>
      </c>
      <c r="V66" s="483">
        <f t="shared" si="93"/>
        <v>29.995440069396889</v>
      </c>
      <c r="W66" s="407">
        <f t="shared" si="94"/>
        <v>4395163.5931542786</v>
      </c>
      <c r="X66" s="516">
        <f t="shared" si="95"/>
        <v>22.666932745171678</v>
      </c>
      <c r="Y66" s="406">
        <f>+'APR-JUN 2026'!Y66+'JAN-MAR 2026'!Y66+'OCT-DEC 2025'!Y66+'JUL-SEP 2025'!Y66</f>
        <v>5268225.0592777655</v>
      </c>
      <c r="Z66" s="483">
        <f t="shared" si="96"/>
        <v>5.8916763600185709</v>
      </c>
      <c r="AA66" s="407">
        <f>+'APR-JUN 2026'!AA66+'JAN-MAR 2026'!AA66+'OCT-DEC 2025'!AA66+'JUL-SEP 2025'!AA66</f>
        <v>20520081.871858075</v>
      </c>
      <c r="AB66" s="483">
        <f t="shared" si="97"/>
        <v>49.548779206638535</v>
      </c>
      <c r="AC66" s="407">
        <f t="shared" si="98"/>
        <v>25788306.931135841</v>
      </c>
      <c r="AD66" s="516">
        <f t="shared" si="99"/>
        <v>19.711008721976153</v>
      </c>
      <c r="AE66" s="585">
        <f t="shared" si="158"/>
        <v>7876320.323977517</v>
      </c>
      <c r="AF66" s="423">
        <f t="shared" si="143"/>
        <v>22307150.200312603</v>
      </c>
      <c r="AG66" s="424">
        <f t="shared" si="144"/>
        <v>30183470.524290122</v>
      </c>
      <c r="AH66" s="413"/>
      <c r="AI66" s="406">
        <f>+'APR-JUN 2026'!AI66+'JAN-MAR 2026'!AI66+'OCT-DEC 2025'!AI66+'JUL-SEP 2025'!AI66</f>
        <v>557307.58790268376</v>
      </c>
      <c r="AJ66" s="483">
        <f t="shared" si="100"/>
        <v>14.941622775481481</v>
      </c>
      <c r="AK66" s="407">
        <f>+'APR-JUN 2026'!AK66+'JAN-MAR 2026'!AK66+'OCT-DEC 2025'!AK66+'JUL-SEP 2025'!AK66</f>
        <v>685139.19507427991</v>
      </c>
      <c r="AL66" s="483">
        <f t="shared" si="101"/>
        <v>28.545087704119652</v>
      </c>
      <c r="AM66" s="407">
        <f t="shared" si="102"/>
        <v>1242446.7829769636</v>
      </c>
      <c r="AN66" s="516">
        <f t="shared" si="103"/>
        <v>20.267969249718007</v>
      </c>
      <c r="AO66" s="406">
        <f>+'APR-JUN 2026'!AO66+'JAN-MAR 2026'!AO66+'OCT-DEC 2025'!AO66+'JUL-SEP 2025'!AO66</f>
        <v>1305304.2973372848</v>
      </c>
      <c r="AP66" s="483">
        <f t="shared" si="104"/>
        <v>9.1705199444788406</v>
      </c>
      <c r="AQ66" s="407">
        <f>+'APR-JUN 2026'!AQ66+'JAN-MAR 2026'!AQ66+'OCT-DEC 2025'!AQ66+'JUL-SEP 2025'!AQ66</f>
        <v>1506331.2737910196</v>
      </c>
      <c r="AR66" s="483">
        <f t="shared" si="105"/>
        <v>12.056340783177816</v>
      </c>
      <c r="AS66" s="407">
        <f t="shared" si="106"/>
        <v>2811635.5711283041</v>
      </c>
      <c r="AT66" s="516">
        <f t="shared" si="107"/>
        <v>10.519517398096005</v>
      </c>
      <c r="AU66" s="422">
        <f t="shared" si="159"/>
        <v>1862611.8852399685</v>
      </c>
      <c r="AV66" s="423">
        <f t="shared" si="146"/>
        <v>2191470.4688652996</v>
      </c>
      <c r="AW66" s="424">
        <f t="shared" si="147"/>
        <v>4054082.3541052681</v>
      </c>
      <c r="AX66" s="413"/>
      <c r="AY66" s="406">
        <f>+'APR-JUN 2026'!AY66+'JAN-MAR 2026'!AY66+'OCT-DEC 2025'!AY66+'JUL-SEP 2025'!AY66</f>
        <v>2679228.8730809945</v>
      </c>
      <c r="AZ66" s="483">
        <f t="shared" si="108"/>
        <v>15.950123511951492</v>
      </c>
      <c r="BA66" s="407">
        <f>+'APR-JUN 2026'!BA66+'JAN-MAR 2026'!BA66+'OCT-DEC 2025'!BA66+'JUL-SEP 2025'!BA66</f>
        <v>1562350.2236236744</v>
      </c>
      <c r="BB66" s="483">
        <f t="shared" si="109"/>
        <v>26.161445109268186</v>
      </c>
      <c r="BC66" s="407">
        <f t="shared" si="110"/>
        <v>4241579.0967046693</v>
      </c>
      <c r="BD66" s="486">
        <f t="shared" si="111"/>
        <v>18.628336576142072</v>
      </c>
      <c r="BE66" s="406">
        <f>+'APR-JUN 2026'!BE66+'JAN-MAR 2026'!BE66+'OCT-DEC 2025'!BE66+'JUL-SEP 2025'!BE66</f>
        <v>4579831.5746940607</v>
      </c>
      <c r="BF66" s="483">
        <f t="shared" si="112"/>
        <v>4.8138957516845302</v>
      </c>
      <c r="BG66" s="407">
        <f>+'APR-JUN 2026'!BG66+'JAN-MAR 2026'!BG66+'OCT-DEC 2025'!BG66+'JUL-SEP 2025'!BG66</f>
        <v>4699583.6935560927</v>
      </c>
      <c r="BH66" s="483">
        <f t="shared" si="113"/>
        <v>10.66217420566328</v>
      </c>
      <c r="BI66" s="407">
        <f t="shared" si="114"/>
        <v>9279415.2682501525</v>
      </c>
      <c r="BJ66" s="516">
        <f t="shared" si="115"/>
        <v>6.6655331205568888</v>
      </c>
      <c r="BK66" s="422">
        <f t="shared" si="160"/>
        <v>7259060.4477750547</v>
      </c>
      <c r="BL66" s="423">
        <f t="shared" si="149"/>
        <v>6261933.917179767</v>
      </c>
      <c r="BM66" s="424">
        <f t="shared" si="150"/>
        <v>13520994.364954822</v>
      </c>
      <c r="BN66" s="413"/>
      <c r="BO66" s="406">
        <f>+'APR-JUN 2026'!BO66+'JAN-MAR 2026'!BO66+'OCT-DEC 2025'!BO66+'JUL-SEP 2025'!BO66</f>
        <v>913420.88203498372</v>
      </c>
      <c r="BP66" s="483">
        <f t="shared" si="116"/>
        <v>6.2732796403625128</v>
      </c>
      <c r="BQ66" s="407">
        <f>+'APR-JUN 2026'!BQ66+'JAN-MAR 2026'!BQ66+'OCT-DEC 2025'!BQ66+'JUL-SEP 2025'!BQ66</f>
        <v>811949.72417793039</v>
      </c>
      <c r="BR66" s="483">
        <f t="shared" si="117"/>
        <v>30.275167760838599</v>
      </c>
      <c r="BS66" s="407">
        <f t="shared" si="118"/>
        <v>1725370.606212914</v>
      </c>
      <c r="BT66" s="516">
        <f t="shared" si="119"/>
        <v>10.006557127852933</v>
      </c>
      <c r="BU66" s="406">
        <f>+'APR-JUN 2026'!BU66+'JAN-MAR 2026'!BU66+'OCT-DEC 2025'!BU66+'JUL-SEP 2025'!BU66</f>
        <v>2010795.4811395335</v>
      </c>
      <c r="BV66" s="483">
        <f t="shared" si="120"/>
        <v>6.6151551516591667</v>
      </c>
      <c r="BW66" s="407">
        <f>+'APR-JUN 2026'!BW66+'JAN-MAR 2026'!BW66+'OCT-DEC 2025'!BW66+'JUL-SEP 2025'!BW66</f>
        <v>2283378.7755806409</v>
      </c>
      <c r="BX66" s="483">
        <f t="shared" si="121"/>
        <v>11.200390332770747</v>
      </c>
      <c r="BY66" s="407">
        <f t="shared" si="122"/>
        <v>4294174.2567201741</v>
      </c>
      <c r="BZ66" s="516">
        <f t="shared" si="123"/>
        <v>8.4558620665811546</v>
      </c>
      <c r="CA66" s="422">
        <f t="shared" si="161"/>
        <v>2924216.3631745172</v>
      </c>
      <c r="CB66" s="423">
        <f t="shared" si="152"/>
        <v>3095328.4997585714</v>
      </c>
      <c r="CC66" s="424">
        <f t="shared" si="153"/>
        <v>6019544.8629330881</v>
      </c>
      <c r="CE66" s="454">
        <v>42</v>
      </c>
      <c r="CF66" s="450" t="s">
        <v>264</v>
      </c>
      <c r="CG66" s="418">
        <f t="shared" si="124"/>
        <v>8263859.3277184125</v>
      </c>
      <c r="CH66" s="489">
        <f t="shared" si="125"/>
        <v>13.790096757256441</v>
      </c>
      <c r="CI66" s="419">
        <f t="shared" si="126"/>
        <v>5666929.9313304126</v>
      </c>
      <c r="CJ66" s="489">
        <f t="shared" si="127"/>
        <v>28.741839770603171</v>
      </c>
      <c r="CK66" s="419">
        <f t="shared" si="128"/>
        <v>13930789.259048825</v>
      </c>
      <c r="CL66" s="619">
        <f t="shared" si="129"/>
        <v>17.491608470140797</v>
      </c>
      <c r="CM66" s="418">
        <f t="shared" si="130"/>
        <v>15086312.562448643</v>
      </c>
      <c r="CN66" s="489">
        <f t="shared" si="131"/>
        <v>5.7327193864631498</v>
      </c>
      <c r="CO66" s="419">
        <f t="shared" si="132"/>
        <v>32894693.134785827</v>
      </c>
      <c r="CP66" s="489">
        <f t="shared" si="133"/>
        <v>22.616825055333699</v>
      </c>
      <c r="CQ66" s="419">
        <f t="shared" si="134"/>
        <v>47981005.697234467</v>
      </c>
      <c r="CR66" s="489">
        <f t="shared" si="135"/>
        <v>11.742637925927109</v>
      </c>
      <c r="CT66" s="454">
        <v>42</v>
      </c>
      <c r="CU66" s="450" t="s">
        <v>264</v>
      </c>
      <c r="CV66" s="418">
        <f t="shared" si="136"/>
        <v>13930789.259048825</v>
      </c>
      <c r="CW66" s="419">
        <f t="shared" si="137"/>
        <v>47981005.697234467</v>
      </c>
      <c r="CX66" s="421">
        <f t="shared" si="138"/>
        <v>61911794.956283294</v>
      </c>
      <c r="CZ66" s="642"/>
    </row>
    <row r="67" spans="1:105" s="417" customFormat="1" ht="15.6" customHeight="1" x14ac:dyDescent="0.3">
      <c r="A67" s="449">
        <v>43</v>
      </c>
      <c r="B67" s="450" t="s">
        <v>265</v>
      </c>
      <c r="C67" s="406">
        <f>+'APR-JUN 2026'!C67+'JAN-MAR 2026'!C67+'OCT-DEC 2025'!C67+'JUL-SEP 2025'!C67</f>
        <v>4669150.8899999997</v>
      </c>
      <c r="D67" s="483">
        <f t="shared" si="84"/>
        <v>40.936995449643597</v>
      </c>
      <c r="E67" s="407">
        <f>+'APR-JUN 2026'!E67+'JAN-MAR 2026'!E67+'OCT-DEC 2025'!E67+'JUL-SEP 2025'!E67</f>
        <v>2787409.7800000003</v>
      </c>
      <c r="F67" s="483">
        <f t="shared" si="85"/>
        <v>103.05419180715765</v>
      </c>
      <c r="G67" s="407">
        <f t="shared" si="86"/>
        <v>7456560.6699999999</v>
      </c>
      <c r="H67" s="543">
        <f t="shared" si="87"/>
        <v>52.844057049714749</v>
      </c>
      <c r="I67" s="406">
        <f>+'APR-JUN 2026'!I67+'JAN-MAR 2026'!I67+'OCT-DEC 2025'!I67+'JUL-SEP 2025'!I67</f>
        <v>11161225.819999998</v>
      </c>
      <c r="J67" s="483">
        <f t="shared" si="88"/>
        <v>32.851096741152368</v>
      </c>
      <c r="K67" s="407">
        <f>+'APR-JUN 2026'!K67+'JAN-MAR 2026'!K67+'OCT-DEC 2025'!K67+'JUL-SEP 2025'!K67</f>
        <v>11179870.93</v>
      </c>
      <c r="L67" s="483">
        <f t="shared" si="89"/>
        <v>41.297262196315707</v>
      </c>
      <c r="M67" s="407">
        <f t="shared" si="90"/>
        <v>22341096.75</v>
      </c>
      <c r="N67" s="516">
        <f t="shared" si="91"/>
        <v>36.596611375843821</v>
      </c>
      <c r="O67" s="585">
        <f t="shared" si="139"/>
        <v>15830376.709999997</v>
      </c>
      <c r="P67" s="423">
        <f t="shared" si="140"/>
        <v>13967280.710000001</v>
      </c>
      <c r="Q67" s="424">
        <f t="shared" si="141"/>
        <v>29797657.419999998</v>
      </c>
      <c r="R67" s="413"/>
      <c r="S67" s="406">
        <f>+'APR-JUN 2026'!S67+'JAN-MAR 2026'!S67+'OCT-DEC 2025'!S67+'JUL-SEP 2025'!S67</f>
        <v>11579163.226431118</v>
      </c>
      <c r="T67" s="483">
        <f t="shared" si="92"/>
        <v>86.203234168362457</v>
      </c>
      <c r="U67" s="407">
        <f>+'APR-JUN 2026'!U67+'JAN-MAR 2026'!U67+'OCT-DEC 2025'!U67+'JUL-SEP 2025'!U67</f>
        <v>7296614.2527841125</v>
      </c>
      <c r="V67" s="483">
        <f t="shared" si="93"/>
        <v>122.47162128275727</v>
      </c>
      <c r="W67" s="407">
        <f t="shared" si="94"/>
        <v>18875777.479215231</v>
      </c>
      <c r="X67" s="516">
        <f t="shared" si="95"/>
        <v>97.346997345129139</v>
      </c>
      <c r="Y67" s="406">
        <f>+'APR-JUN 2026'!Y67+'JAN-MAR 2026'!Y67+'OCT-DEC 2025'!Y67+'JUL-SEP 2025'!Y67</f>
        <v>40808196.724206068</v>
      </c>
      <c r="Z67" s="483">
        <f t="shared" si="96"/>
        <v>45.637512678312412</v>
      </c>
      <c r="AA67" s="407">
        <f>+'APR-JUN 2026'!AA67+'JAN-MAR 2026'!AA67+'OCT-DEC 2025'!AA67+'JUL-SEP 2025'!AA67</f>
        <v>8521.9111570327968</v>
      </c>
      <c r="AB67" s="483">
        <f t="shared" si="97"/>
        <v>2.0577417623147777E-2</v>
      </c>
      <c r="AC67" s="407">
        <f t="shared" si="98"/>
        <v>40816718.635363102</v>
      </c>
      <c r="AD67" s="516">
        <f t="shared" si="99"/>
        <v>31.197809890059848</v>
      </c>
      <c r="AE67" s="585">
        <f t="shared" si="158"/>
        <v>52387359.950637184</v>
      </c>
      <c r="AF67" s="423">
        <f t="shared" si="143"/>
        <v>7305136.1639411449</v>
      </c>
      <c r="AG67" s="424">
        <f t="shared" si="144"/>
        <v>59692496.114578329</v>
      </c>
      <c r="AH67" s="413"/>
      <c r="AI67" s="406">
        <f>+'APR-JUN 2026'!AI67+'JAN-MAR 2026'!AI67+'OCT-DEC 2025'!AI67+'JUL-SEP 2025'!AI67</f>
        <v>1896451.95396946</v>
      </c>
      <c r="AJ67" s="483">
        <f t="shared" si="100"/>
        <v>50.844579049557893</v>
      </c>
      <c r="AK67" s="407">
        <f>+'APR-JUN 2026'!AK67+'JAN-MAR 2026'!AK67+'OCT-DEC 2025'!AK67+'JUL-SEP 2025'!AK67</f>
        <v>2119397.8850322152</v>
      </c>
      <c r="AL67" s="483">
        <f t="shared" si="101"/>
        <v>88.300886802442093</v>
      </c>
      <c r="AM67" s="407">
        <f t="shared" si="102"/>
        <v>4015849.8390016751</v>
      </c>
      <c r="AN67" s="516">
        <f t="shared" si="103"/>
        <v>65.510347938886397</v>
      </c>
      <c r="AO67" s="406">
        <f>+'APR-JUN 2026'!AO67+'JAN-MAR 2026'!AO67+'OCT-DEC 2025'!AO67+'JUL-SEP 2025'!AO67</f>
        <v>3665569.1778671164</v>
      </c>
      <c r="AP67" s="483">
        <f t="shared" si="104"/>
        <v>25.752750007848391</v>
      </c>
      <c r="AQ67" s="407">
        <f>+'APR-JUN 2026'!AQ67+'JAN-MAR 2026'!AQ67+'OCT-DEC 2025'!AQ67+'JUL-SEP 2025'!AQ67</f>
        <v>3134161.5089207422</v>
      </c>
      <c r="AR67" s="483">
        <f t="shared" si="105"/>
        <v>25.085132253789727</v>
      </c>
      <c r="AS67" s="407">
        <f t="shared" si="106"/>
        <v>6799730.6867878586</v>
      </c>
      <c r="AT67" s="516">
        <f t="shared" si="107"/>
        <v>25.440667345564762</v>
      </c>
      <c r="AU67" s="422">
        <f t="shared" si="159"/>
        <v>5562021.1318365764</v>
      </c>
      <c r="AV67" s="423">
        <f t="shared" si="146"/>
        <v>5253559.3939529574</v>
      </c>
      <c r="AW67" s="424">
        <f t="shared" si="147"/>
        <v>10815580.525789533</v>
      </c>
      <c r="AX67" s="413"/>
      <c r="AY67" s="406">
        <f>+'APR-JUN 2026'!AY67+'JAN-MAR 2026'!AY67+'OCT-DEC 2025'!AY67+'JUL-SEP 2025'!AY67</f>
        <v>11071854.853633292</v>
      </c>
      <c r="AZ67" s="483">
        <f t="shared" si="108"/>
        <v>65.913537360013365</v>
      </c>
      <c r="BA67" s="407">
        <f>+'APR-JUN 2026'!BA67+'JAN-MAR 2026'!BA67+'OCT-DEC 2025'!BA67+'JUL-SEP 2025'!BA67</f>
        <v>5711893.4281428447</v>
      </c>
      <c r="BB67" s="483">
        <f t="shared" si="109"/>
        <v>95.645255545687732</v>
      </c>
      <c r="BC67" s="407">
        <f t="shared" si="110"/>
        <v>16783748.281776138</v>
      </c>
      <c r="BD67" s="486">
        <f t="shared" si="111"/>
        <v>73.711536405174186</v>
      </c>
      <c r="BE67" s="406">
        <f>+'APR-JUN 2026'!BE67+'JAN-MAR 2026'!BE67+'OCT-DEC 2025'!BE67+'JUL-SEP 2025'!BE67</f>
        <v>30373895.201533549</v>
      </c>
      <c r="BF67" s="483">
        <f t="shared" si="112"/>
        <v>31.926231934094865</v>
      </c>
      <c r="BG67" s="407">
        <f>+'APR-JUN 2026'!BG67+'JAN-MAR 2026'!BG67+'OCT-DEC 2025'!BG67+'JUL-SEP 2025'!BG67</f>
        <v>16918174.951930914</v>
      </c>
      <c r="BH67" s="483">
        <f t="shared" si="113"/>
        <v>38.383086745899099</v>
      </c>
      <c r="BI67" s="407">
        <f t="shared" si="114"/>
        <v>47292070.153464466</v>
      </c>
      <c r="BJ67" s="516">
        <f t="shared" si="115"/>
        <v>33.970552112930775</v>
      </c>
      <c r="BK67" s="422">
        <f t="shared" si="160"/>
        <v>41445750.055166841</v>
      </c>
      <c r="BL67" s="423">
        <f t="shared" si="149"/>
        <v>22630068.38007376</v>
      </c>
      <c r="BM67" s="424">
        <f t="shared" si="150"/>
        <v>64075818.435240597</v>
      </c>
      <c r="BN67" s="413"/>
      <c r="BO67" s="406">
        <f>+'APR-JUN 2026'!BO67+'JAN-MAR 2026'!BO67+'OCT-DEC 2025'!BO67+'JUL-SEP 2025'!BO67</f>
        <v>3603980.4422747428</v>
      </c>
      <c r="BP67" s="483">
        <f t="shared" si="116"/>
        <v>24.751762935852085</v>
      </c>
      <c r="BQ67" s="407">
        <f>+'APR-JUN 2026'!BQ67+'JAN-MAR 2026'!BQ67+'OCT-DEC 2025'!BQ67+'JUL-SEP 2025'!BQ67</f>
        <v>3058775.9197514262</v>
      </c>
      <c r="BR67" s="483">
        <f t="shared" si="117"/>
        <v>114.05257167498513</v>
      </c>
      <c r="BS67" s="407">
        <f t="shared" si="118"/>
        <v>6662756.362026169</v>
      </c>
      <c r="BT67" s="516">
        <f t="shared" si="119"/>
        <v>38.641699311152557</v>
      </c>
      <c r="BU67" s="406">
        <f>+'APR-JUN 2026'!BU67+'JAN-MAR 2026'!BU67+'OCT-DEC 2025'!BU67+'JUL-SEP 2025'!BU67</f>
        <v>10048640.298434528</v>
      </c>
      <c r="BV67" s="483">
        <f t="shared" si="120"/>
        <v>33.058217636180544</v>
      </c>
      <c r="BW67" s="407">
        <f>+'APR-JUN 2026'!BW67+'JAN-MAR 2026'!BW67+'OCT-DEC 2025'!BW67+'JUL-SEP 2025'!BW67</f>
        <v>7634284.6872463049</v>
      </c>
      <c r="BX67" s="483">
        <f t="shared" si="121"/>
        <v>37.447562061581159</v>
      </c>
      <c r="BY67" s="407">
        <f t="shared" si="122"/>
        <v>17682924.985680833</v>
      </c>
      <c r="BZ67" s="516">
        <f t="shared" si="123"/>
        <v>34.820285734473927</v>
      </c>
      <c r="CA67" s="422">
        <f t="shared" si="161"/>
        <v>13652620.740709271</v>
      </c>
      <c r="CB67" s="423">
        <f t="shared" si="152"/>
        <v>10693060.606997732</v>
      </c>
      <c r="CC67" s="424">
        <f t="shared" si="153"/>
        <v>24345681.347707003</v>
      </c>
      <c r="CE67" s="454">
        <v>43</v>
      </c>
      <c r="CF67" s="450" t="s">
        <v>265</v>
      </c>
      <c r="CG67" s="418">
        <f t="shared" si="124"/>
        <v>32820601.366308611</v>
      </c>
      <c r="CH67" s="489">
        <f t="shared" si="125"/>
        <v>54.768510755579115</v>
      </c>
      <c r="CI67" s="419">
        <f t="shared" si="126"/>
        <v>20974091.2657106</v>
      </c>
      <c r="CJ67" s="489">
        <f t="shared" si="127"/>
        <v>106.37752324414845</v>
      </c>
      <c r="CK67" s="419">
        <f t="shared" si="128"/>
        <v>53794692.632019207</v>
      </c>
      <c r="CL67" s="619">
        <f t="shared" si="129"/>
        <v>67.545038819652277</v>
      </c>
      <c r="CM67" s="418">
        <f t="shared" si="130"/>
        <v>96057527.222041249</v>
      </c>
      <c r="CN67" s="489">
        <f t="shared" si="131"/>
        <v>36.501354869988774</v>
      </c>
      <c r="CO67" s="419">
        <f t="shared" si="132"/>
        <v>38875013.989254996</v>
      </c>
      <c r="CP67" s="489">
        <f t="shared" si="133"/>
        <v>26.72860898309623</v>
      </c>
      <c r="CQ67" s="419">
        <f t="shared" si="134"/>
        <v>134932541.21129626</v>
      </c>
      <c r="CR67" s="489">
        <f t="shared" si="135"/>
        <v>33.022733743174037</v>
      </c>
      <c r="CT67" s="454">
        <v>43</v>
      </c>
      <c r="CU67" s="450" t="s">
        <v>265</v>
      </c>
      <c r="CV67" s="418">
        <f t="shared" si="136"/>
        <v>53794692.632019207</v>
      </c>
      <c r="CW67" s="419">
        <f t="shared" si="137"/>
        <v>134932541.21129626</v>
      </c>
      <c r="CX67" s="421">
        <f t="shared" si="138"/>
        <v>188727233.84331548</v>
      </c>
      <c r="CZ67" s="642"/>
    </row>
    <row r="68" spans="1:105" s="417" customFormat="1" ht="15.6" customHeight="1" x14ac:dyDescent="0.3">
      <c r="A68" s="449">
        <v>44</v>
      </c>
      <c r="B68" s="450" t="s">
        <v>266</v>
      </c>
      <c r="C68" s="406">
        <f>+'APR-JUN 2026'!C68+'JAN-MAR 2026'!C68+'OCT-DEC 2025'!C68+'JUL-SEP 2025'!C68</f>
        <v>21943030.647499979</v>
      </c>
      <c r="D68" s="483">
        <f t="shared" si="84"/>
        <v>192.38653171221387</v>
      </c>
      <c r="E68" s="407">
        <f>+'APR-JUN 2026'!E68+'JAN-MAR 2026'!E68+'OCT-DEC 2025'!E68+'JUL-SEP 2025'!E68</f>
        <v>350258.12000000023</v>
      </c>
      <c r="F68" s="483">
        <f t="shared" si="85"/>
        <v>12.949501626737661</v>
      </c>
      <c r="G68" s="407">
        <f t="shared" si="86"/>
        <v>22293288.76749998</v>
      </c>
      <c r="H68" s="543">
        <f t="shared" si="87"/>
        <v>157.99077826795633</v>
      </c>
      <c r="I68" s="406">
        <f>+'APR-JUN 2026'!I68+'JAN-MAR 2026'!I68+'OCT-DEC 2025'!I68+'JUL-SEP 2025'!I68</f>
        <v>874188.85000000009</v>
      </c>
      <c r="J68" s="483">
        <f t="shared" si="88"/>
        <v>2.5730204678706823</v>
      </c>
      <c r="K68" s="407">
        <f>+'APR-JUN 2026'!K68+'JAN-MAR 2026'!K68+'OCT-DEC 2025'!K68+'JUL-SEP 2025'!K68</f>
        <v>1073.7</v>
      </c>
      <c r="L68" s="483">
        <f t="shared" si="89"/>
        <v>3.9661343764891017E-3</v>
      </c>
      <c r="M68" s="407">
        <f t="shared" si="90"/>
        <v>875262.55</v>
      </c>
      <c r="N68" s="516">
        <f t="shared" si="91"/>
        <v>1.433754293829826</v>
      </c>
      <c r="O68" s="585">
        <f t="shared" si="139"/>
        <v>22817219.49749998</v>
      </c>
      <c r="P68" s="423">
        <f t="shared" si="140"/>
        <v>351331.82000000024</v>
      </c>
      <c r="Q68" s="424">
        <f t="shared" si="141"/>
        <v>23168551.31749998</v>
      </c>
      <c r="R68" s="413"/>
      <c r="S68" s="406">
        <f>+'APR-JUN 2026'!S68+'JAN-MAR 2026'!S68+'OCT-DEC 2025'!S68+'JUL-SEP 2025'!S68</f>
        <v>41789035.537884921</v>
      </c>
      <c r="T68" s="483">
        <f t="shared" si="92"/>
        <v>311.10624711804979</v>
      </c>
      <c r="U68" s="407">
        <f>+'APR-JUN 2026'!U68+'JAN-MAR 2026'!U68+'OCT-DEC 2025'!U68+'JUL-SEP 2025'!U68</f>
        <v>946431.5331538684</v>
      </c>
      <c r="V68" s="483">
        <f t="shared" si="93"/>
        <v>15.885587518108503</v>
      </c>
      <c r="W68" s="407">
        <f t="shared" si="94"/>
        <v>42735467.07103879</v>
      </c>
      <c r="X68" s="516">
        <f t="shared" si="95"/>
        <v>220.39724742931372</v>
      </c>
      <c r="Y68" s="406">
        <f>+'APR-JUN 2026'!Y68+'JAN-MAR 2026'!Y68+'OCT-DEC 2025'!Y68+'JUL-SEP 2025'!Y68</f>
        <v>3398753.3720227797</v>
      </c>
      <c r="Z68" s="483">
        <f t="shared" si="96"/>
        <v>3.8009680053845694</v>
      </c>
      <c r="AA68" s="407">
        <f>+'APR-JUN 2026'!AA68+'JAN-MAR 2026'!AA68+'OCT-DEC 2025'!AA68+'JUL-SEP 2025'!AA68</f>
        <v>6232128.9458521642</v>
      </c>
      <c r="AB68" s="483">
        <f t="shared" si="97"/>
        <v>15.048399078213267</v>
      </c>
      <c r="AC68" s="407">
        <f t="shared" si="98"/>
        <v>9630882.3178749438</v>
      </c>
      <c r="AD68" s="516">
        <f t="shared" si="99"/>
        <v>7.361258956428812</v>
      </c>
      <c r="AE68" s="585">
        <f t="shared" si="158"/>
        <v>45187788.909907699</v>
      </c>
      <c r="AF68" s="423">
        <f t="shared" si="143"/>
        <v>7178560.4790060325</v>
      </c>
      <c r="AG68" s="424">
        <f t="shared" si="144"/>
        <v>52366349.388913728</v>
      </c>
      <c r="AH68" s="413"/>
      <c r="AI68" s="406">
        <f>+'APR-JUN 2026'!AI68+'JAN-MAR 2026'!AI68+'OCT-DEC 2025'!AI68+'JUL-SEP 2025'!AI68</f>
        <v>629356.86428840738</v>
      </c>
      <c r="AJ68" s="483">
        <f t="shared" si="100"/>
        <v>16.873290551714721</v>
      </c>
      <c r="AK68" s="407">
        <f>+'APR-JUN 2026'!AK68+'JAN-MAR 2026'!AK68+'OCT-DEC 2025'!AK68+'JUL-SEP 2025'!AK68</f>
        <v>26142.505878667536</v>
      </c>
      <c r="AL68" s="483">
        <f t="shared" si="101"/>
        <v>1.0891803132517097</v>
      </c>
      <c r="AM68" s="407">
        <f t="shared" si="102"/>
        <v>655499.37016707496</v>
      </c>
      <c r="AN68" s="516">
        <f t="shared" si="103"/>
        <v>10.693126868518865</v>
      </c>
      <c r="AO68" s="406">
        <f>+'APR-JUN 2026'!AO68+'JAN-MAR 2026'!AO68+'OCT-DEC 2025'!AO68+'JUL-SEP 2025'!AO68</f>
        <v>255639.11094128387</v>
      </c>
      <c r="AP68" s="483">
        <f t="shared" si="104"/>
        <v>1.7960130601409603</v>
      </c>
      <c r="AQ68" s="407">
        <f>+'APR-JUN 2026'!AQ68+'JAN-MAR 2026'!AQ68+'OCT-DEC 2025'!AQ68+'JUL-SEP 2025'!AQ68</f>
        <v>1265.7212777775189</v>
      </c>
      <c r="AR68" s="483">
        <f t="shared" si="105"/>
        <v>1.01305518426899E-2</v>
      </c>
      <c r="AS68" s="407">
        <f t="shared" si="106"/>
        <v>256904.83221906138</v>
      </c>
      <c r="AT68" s="516">
        <f t="shared" si="107"/>
        <v>0.96118959367797341</v>
      </c>
      <c r="AU68" s="422">
        <f t="shared" si="159"/>
        <v>884995.97522969125</v>
      </c>
      <c r="AV68" s="423">
        <f t="shared" si="146"/>
        <v>27408.227156445057</v>
      </c>
      <c r="AW68" s="424">
        <f t="shared" si="147"/>
        <v>912404.20238613628</v>
      </c>
      <c r="AX68" s="413"/>
      <c r="AY68" s="406">
        <f>+'APR-JUN 2026'!AY68+'JAN-MAR 2026'!AY68+'OCT-DEC 2025'!AY68+'JUL-SEP 2025'!AY68</f>
        <v>25952862.020482861</v>
      </c>
      <c r="AZ68" s="483">
        <f t="shared" si="108"/>
        <v>154.50391673306763</v>
      </c>
      <c r="BA68" s="407">
        <f>+'APR-JUN 2026'!BA68+'JAN-MAR 2026'!BA68+'OCT-DEC 2025'!BA68+'JUL-SEP 2025'!BA68</f>
        <v>670594.69473718223</v>
      </c>
      <c r="BB68" s="483">
        <f t="shared" si="109"/>
        <v>11.229061212819996</v>
      </c>
      <c r="BC68" s="407">
        <f t="shared" si="110"/>
        <v>26623456.715220042</v>
      </c>
      <c r="BD68" s="486">
        <f t="shared" si="111"/>
        <v>116.92596111122353</v>
      </c>
      <c r="BE68" s="406">
        <f>+'APR-JUN 2026'!BE68+'JAN-MAR 2026'!BE68+'OCT-DEC 2025'!BE68+'JUL-SEP 2025'!BE68</f>
        <v>2156921.0976532642</v>
      </c>
      <c r="BF68" s="483">
        <f t="shared" si="112"/>
        <v>2.2671561474191102</v>
      </c>
      <c r="BG68" s="407">
        <f>+'APR-JUN 2026'!BG68+'JAN-MAR 2026'!BG68+'OCT-DEC 2025'!BG68+'JUL-SEP 2025'!BG68</f>
        <v>7500.7643625983956</v>
      </c>
      <c r="BH68" s="483">
        <f t="shared" si="113"/>
        <v>1.7017349093987454E-2</v>
      </c>
      <c r="BI68" s="407">
        <f t="shared" si="114"/>
        <v>2164421.8620158625</v>
      </c>
      <c r="BJ68" s="516">
        <f t="shared" si="115"/>
        <v>1.5547343438208572</v>
      </c>
      <c r="BK68" s="422">
        <f t="shared" si="160"/>
        <v>28109783.118136123</v>
      </c>
      <c r="BL68" s="423">
        <f t="shared" si="149"/>
        <v>678095.45909978065</v>
      </c>
      <c r="BM68" s="424">
        <f t="shared" si="150"/>
        <v>28787878.577235904</v>
      </c>
      <c r="BN68" s="413"/>
      <c r="BO68" s="406">
        <f>+'APR-JUN 2026'!BO68+'JAN-MAR 2026'!BO68+'OCT-DEC 2025'!BO68+'JUL-SEP 2025'!BO68</f>
        <v>7899678.9807055304</v>
      </c>
      <c r="BP68" s="483">
        <f t="shared" si="116"/>
        <v>54.254173831293777</v>
      </c>
      <c r="BQ68" s="407">
        <f>+'APR-JUN 2026'!BQ68+'JAN-MAR 2026'!BQ68+'OCT-DEC 2025'!BQ68+'JUL-SEP 2025'!BQ68</f>
        <v>56446.67281758989</v>
      </c>
      <c r="BR68" s="483">
        <f t="shared" si="117"/>
        <v>2.1047269777989444</v>
      </c>
      <c r="BS68" s="407">
        <f t="shared" si="118"/>
        <v>7956125.6535231201</v>
      </c>
      <c r="BT68" s="516">
        <f t="shared" si="119"/>
        <v>46.142797136843598</v>
      </c>
      <c r="BU68" s="406">
        <f>+'APR-JUN 2026'!BU68+'JAN-MAR 2026'!BU68+'OCT-DEC 2025'!BU68+'JUL-SEP 2025'!BU68</f>
        <v>2054595.1511636591</v>
      </c>
      <c r="BV68" s="483">
        <f t="shared" si="120"/>
        <v>6.7592481812679592</v>
      </c>
      <c r="BW68" s="407">
        <f>+'APR-JUN 2026'!BW68+'JAN-MAR 2026'!BW68+'OCT-DEC 2025'!BW68+'JUL-SEP 2025'!BW68</f>
        <v>1579.9574449648758</v>
      </c>
      <c r="BX68" s="483">
        <f t="shared" si="121"/>
        <v>7.7499801093113899E-3</v>
      </c>
      <c r="BY68" s="407">
        <f t="shared" si="122"/>
        <v>2056175.108608624</v>
      </c>
      <c r="BZ68" s="516">
        <f t="shared" si="123"/>
        <v>4.0489118660992052</v>
      </c>
      <c r="CA68" s="422">
        <f t="shared" si="161"/>
        <v>9954274.1318691894</v>
      </c>
      <c r="CB68" s="423">
        <f t="shared" si="152"/>
        <v>58026.630262554769</v>
      </c>
      <c r="CC68" s="424">
        <f t="shared" si="153"/>
        <v>10012300.762131745</v>
      </c>
      <c r="CE68" s="454">
        <v>44</v>
      </c>
      <c r="CF68" s="450" t="s">
        <v>266</v>
      </c>
      <c r="CG68" s="418">
        <f t="shared" si="124"/>
        <v>98213964.050861686</v>
      </c>
      <c r="CH68" s="489">
        <f t="shared" si="125"/>
        <v>163.89195573940415</v>
      </c>
      <c r="CI68" s="419">
        <f t="shared" si="126"/>
        <v>2049873.5265873084</v>
      </c>
      <c r="CJ68" s="489">
        <f t="shared" si="127"/>
        <v>10.396658713819996</v>
      </c>
      <c r="CK68" s="419">
        <f t="shared" si="128"/>
        <v>100263837.57744899</v>
      </c>
      <c r="CL68" s="619">
        <f t="shared" si="129"/>
        <v>125.89206239548508</v>
      </c>
      <c r="CM68" s="418">
        <f t="shared" si="130"/>
        <v>8740097.581780985</v>
      </c>
      <c r="CN68" s="489">
        <f t="shared" si="131"/>
        <v>3.3211910888927743</v>
      </c>
      <c r="CO68" s="419">
        <f t="shared" si="132"/>
        <v>6243549.0889375051</v>
      </c>
      <c r="CP68" s="489">
        <f t="shared" si="133"/>
        <v>4.2927671308646493</v>
      </c>
      <c r="CQ68" s="419">
        <f t="shared" si="134"/>
        <v>14983646.670718491</v>
      </c>
      <c r="CR68" s="489">
        <f t="shared" si="135"/>
        <v>3.6670247967397587</v>
      </c>
      <c r="CT68" s="454">
        <v>44</v>
      </c>
      <c r="CU68" s="450" t="s">
        <v>266</v>
      </c>
      <c r="CV68" s="418">
        <f t="shared" si="136"/>
        <v>100263837.57744899</v>
      </c>
      <c r="CW68" s="419">
        <f t="shared" si="137"/>
        <v>14983646.670718491</v>
      </c>
      <c r="CX68" s="421">
        <f t="shared" si="138"/>
        <v>115247484.24816748</v>
      </c>
      <c r="CZ68" s="642"/>
    </row>
    <row r="69" spans="1:105" s="417" customFormat="1" ht="15.6" customHeight="1" x14ac:dyDescent="0.3">
      <c r="A69" s="449">
        <v>45</v>
      </c>
      <c r="B69" s="450" t="s">
        <v>267</v>
      </c>
      <c r="C69" s="406">
        <f>+'APR-JUN 2026'!C69+'JAN-MAR 2026'!C69+'OCT-DEC 2025'!C69+'JUL-SEP 2025'!C69</f>
        <v>7071663.1600000001</v>
      </c>
      <c r="D69" s="483">
        <f t="shared" si="84"/>
        <v>62.001132416248019</v>
      </c>
      <c r="E69" s="407">
        <f>+'APR-JUN 2026'!E69+'JAN-MAR 2026'!E69+'OCT-DEC 2025'!E69+'JUL-SEP 2025'!E69</f>
        <v>1847600.8200000003</v>
      </c>
      <c r="F69" s="483">
        <f t="shared" si="85"/>
        <v>68.308223158828767</v>
      </c>
      <c r="G69" s="407">
        <f t="shared" si="86"/>
        <v>8919263.9800000004</v>
      </c>
      <c r="H69" s="543">
        <f t="shared" si="87"/>
        <v>63.21011998157401</v>
      </c>
      <c r="I69" s="406">
        <f>+'APR-JUN 2026'!I69+'JAN-MAR 2026'!I69+'OCT-DEC 2025'!I69+'JUL-SEP 2025'!I69</f>
        <v>9147886.0199999996</v>
      </c>
      <c r="J69" s="483">
        <f t="shared" si="88"/>
        <v>26.925186665567825</v>
      </c>
      <c r="K69" s="407">
        <f>+'APR-JUN 2026'!K69+'JAN-MAR 2026'!K69+'OCT-DEC 2025'!K69+'JUL-SEP 2025'!K69</f>
        <v>6302751.3100000005</v>
      </c>
      <c r="L69" s="483">
        <f t="shared" si="89"/>
        <v>23.281697529154062</v>
      </c>
      <c r="M69" s="407">
        <f t="shared" si="90"/>
        <v>15450637.33</v>
      </c>
      <c r="N69" s="516">
        <f t="shared" si="91"/>
        <v>25.309454419470931</v>
      </c>
      <c r="O69" s="585">
        <f t="shared" si="139"/>
        <v>16219549.18</v>
      </c>
      <c r="P69" s="423">
        <f t="shared" si="140"/>
        <v>8150352.1300000008</v>
      </c>
      <c r="Q69" s="424">
        <f t="shared" si="141"/>
        <v>24369901.310000002</v>
      </c>
      <c r="R69" s="413"/>
      <c r="S69" s="406">
        <f>+'APR-JUN 2026'!S69+'JAN-MAR 2026'!S69+'OCT-DEC 2025'!S69+'JUL-SEP 2025'!S69</f>
        <v>22266433.042196892</v>
      </c>
      <c r="T69" s="483">
        <f t="shared" si="92"/>
        <v>165.76660196388502</v>
      </c>
      <c r="U69" s="407">
        <f>+'APR-JUN 2026'!U69+'JAN-MAR 2026'!U69+'OCT-DEC 2025'!U69+'JUL-SEP 2025'!U69</f>
        <v>3653888.2238037349</v>
      </c>
      <c r="V69" s="483">
        <f t="shared" si="93"/>
        <v>61.329487794214891</v>
      </c>
      <c r="W69" s="407">
        <f t="shared" si="94"/>
        <v>25920321.266000628</v>
      </c>
      <c r="X69" s="516">
        <f t="shared" si="95"/>
        <v>133.67743120752044</v>
      </c>
      <c r="Y69" s="406">
        <f>+'APR-JUN 2026'!Y69+'JAN-MAR 2026'!Y69+'OCT-DEC 2025'!Y69+'JUL-SEP 2025'!Y69</f>
        <v>30313537.199181683</v>
      </c>
      <c r="Z69" s="483">
        <f t="shared" si="96"/>
        <v>33.900896126378981</v>
      </c>
      <c r="AA69" s="407">
        <f>+'APR-JUN 2026'!AA69+'JAN-MAR 2026'!AA69+'OCT-DEC 2025'!AA69+'JUL-SEP 2025'!AA69</f>
        <v>597195.49472007481</v>
      </c>
      <c r="AB69" s="483">
        <f t="shared" si="97"/>
        <v>1.4420170394965817</v>
      </c>
      <c r="AC69" s="407">
        <f t="shared" si="98"/>
        <v>30910732.693901759</v>
      </c>
      <c r="AD69" s="516">
        <f t="shared" si="99"/>
        <v>23.626278505183564</v>
      </c>
      <c r="AE69" s="585">
        <f t="shared" si="158"/>
        <v>52579970.241378576</v>
      </c>
      <c r="AF69" s="423">
        <f t="shared" si="143"/>
        <v>4251083.7185238097</v>
      </c>
      <c r="AG69" s="424">
        <f t="shared" si="144"/>
        <v>56831053.959902383</v>
      </c>
      <c r="AH69" s="413"/>
      <c r="AI69" s="406">
        <f>+'APR-JUN 2026'!AI69+'JAN-MAR 2026'!AI69+'OCT-DEC 2025'!AI69+'JUL-SEP 2025'!AI69</f>
        <v>1542839.269347107</v>
      </c>
      <c r="AJ69" s="483">
        <f t="shared" si="100"/>
        <v>41.364092049307139</v>
      </c>
      <c r="AK69" s="407">
        <f>+'APR-JUN 2026'!AK69+'JAN-MAR 2026'!AK69+'OCT-DEC 2025'!AK69+'JUL-SEP 2025'!AK69</f>
        <v>2465257.5953550497</v>
      </c>
      <c r="AL69" s="483">
        <f t="shared" si="101"/>
        <v>102.71050726418839</v>
      </c>
      <c r="AM69" s="407">
        <f t="shared" si="102"/>
        <v>4008096.8647021567</v>
      </c>
      <c r="AN69" s="516">
        <f t="shared" si="103"/>
        <v>65.383874075498881</v>
      </c>
      <c r="AO69" s="406">
        <f>+'APR-JUN 2026'!AO69+'JAN-MAR 2026'!AO69+'OCT-DEC 2025'!AO69+'JUL-SEP 2025'!AO69</f>
        <v>1961309.2132551421</v>
      </c>
      <c r="AP69" s="483">
        <f t="shared" si="104"/>
        <v>13.779335051709268</v>
      </c>
      <c r="AQ69" s="407">
        <f>+'APR-JUN 2026'!AQ69+'JAN-MAR 2026'!AQ69+'OCT-DEC 2025'!AQ69+'JUL-SEP 2025'!AQ69</f>
        <v>2873631.0122811571</v>
      </c>
      <c r="AR69" s="483">
        <f t="shared" si="105"/>
        <v>22.999904052962254</v>
      </c>
      <c r="AS69" s="407">
        <f t="shared" si="106"/>
        <v>4834940.2255362989</v>
      </c>
      <c r="AT69" s="516">
        <f t="shared" si="107"/>
        <v>18.089555539686391</v>
      </c>
      <c r="AU69" s="422">
        <f t="shared" si="159"/>
        <v>3504148.4826022489</v>
      </c>
      <c r="AV69" s="423">
        <f t="shared" si="146"/>
        <v>5338888.6076362068</v>
      </c>
      <c r="AW69" s="424">
        <f t="shared" si="147"/>
        <v>8843037.0902384557</v>
      </c>
      <c r="AX69" s="413"/>
      <c r="AY69" s="406">
        <f>+'APR-JUN 2026'!AY69+'JAN-MAR 2026'!AY69+'OCT-DEC 2025'!AY69+'JUL-SEP 2025'!AY69</f>
        <v>23557429.185255237</v>
      </c>
      <c r="AZ69" s="483">
        <f t="shared" si="108"/>
        <v>140.24330243081585</v>
      </c>
      <c r="BA69" s="407">
        <f>+'APR-JUN 2026'!BA69+'JAN-MAR 2026'!BA69+'OCT-DEC 2025'!BA69+'JUL-SEP 2025'!BA69</f>
        <v>3983611.4089132287</v>
      </c>
      <c r="BB69" s="483">
        <f t="shared" si="109"/>
        <v>66.705294136432272</v>
      </c>
      <c r="BC69" s="407">
        <f t="shared" si="110"/>
        <v>27541040.594168466</v>
      </c>
      <c r="BD69" s="486">
        <f t="shared" si="111"/>
        <v>120.95584265868142</v>
      </c>
      <c r="BE69" s="406">
        <f>+'APR-JUN 2026'!BE69+'JAN-MAR 2026'!BE69+'OCT-DEC 2025'!BE69+'JUL-SEP 2025'!BE69</f>
        <v>25687380.89160547</v>
      </c>
      <c r="BF69" s="483">
        <f t="shared" si="112"/>
        <v>27.000201149157409</v>
      </c>
      <c r="BG69" s="407">
        <f>+'APR-JUN 2026'!BG69+'JAN-MAR 2026'!BG69+'OCT-DEC 2025'!BG69+'JUL-SEP 2025'!BG69</f>
        <v>8974929.1576385312</v>
      </c>
      <c r="BH69" s="483">
        <f t="shared" si="113"/>
        <v>20.36185849683638</v>
      </c>
      <c r="BI69" s="407">
        <f t="shared" si="114"/>
        <v>34662310.049244002</v>
      </c>
      <c r="BJ69" s="516">
        <f t="shared" si="115"/>
        <v>24.898419672925815</v>
      </c>
      <c r="BK69" s="422">
        <f t="shared" si="160"/>
        <v>49244810.076860711</v>
      </c>
      <c r="BL69" s="423">
        <f t="shared" si="149"/>
        <v>12958540.56655176</v>
      </c>
      <c r="BM69" s="424">
        <f t="shared" si="150"/>
        <v>62203350.643412471</v>
      </c>
      <c r="BN69" s="413"/>
      <c r="BO69" s="406">
        <f>+'APR-JUN 2026'!BO69+'JAN-MAR 2026'!BO69+'OCT-DEC 2025'!BO69+'JUL-SEP 2025'!BO69</f>
        <v>5508627.0007384475</v>
      </c>
      <c r="BP69" s="483">
        <f t="shared" si="116"/>
        <v>37.832677454334998</v>
      </c>
      <c r="BQ69" s="407">
        <f>+'APR-JUN 2026'!BQ69+'JAN-MAR 2026'!BQ69+'OCT-DEC 2025'!BQ69+'JUL-SEP 2025'!BQ69</f>
        <v>2566875.1513479273</v>
      </c>
      <c r="BR69" s="483">
        <f t="shared" si="117"/>
        <v>95.711068695623524</v>
      </c>
      <c r="BS69" s="407">
        <f t="shared" si="118"/>
        <v>8075502.1520863753</v>
      </c>
      <c r="BT69" s="516">
        <f t="shared" si="119"/>
        <v>46.83513984182234</v>
      </c>
      <c r="BU69" s="406">
        <f>+'APR-JUN 2026'!BU69+'JAN-MAR 2026'!BU69+'OCT-DEC 2025'!BU69+'JUL-SEP 2025'!BU69</f>
        <v>7651967.4091945142</v>
      </c>
      <c r="BV69" s="483">
        <f t="shared" si="120"/>
        <v>25.173595277116387</v>
      </c>
      <c r="BW69" s="407">
        <f>+'APR-JUN 2026'!BW69+'JAN-MAR 2026'!BW69+'OCT-DEC 2025'!BW69+'JUL-SEP 2025'!BW69</f>
        <v>4939898.0270759482</v>
      </c>
      <c r="BX69" s="483">
        <f t="shared" si="121"/>
        <v>24.231102916013207</v>
      </c>
      <c r="BY69" s="407">
        <f t="shared" si="122"/>
        <v>12591865.436270462</v>
      </c>
      <c r="BZ69" s="516">
        <f t="shared" si="123"/>
        <v>24.795239066841649</v>
      </c>
      <c r="CA69" s="422">
        <f t="shared" si="161"/>
        <v>13160594.409932962</v>
      </c>
      <c r="CB69" s="423">
        <f t="shared" si="152"/>
        <v>7506773.1784238759</v>
      </c>
      <c r="CC69" s="424">
        <f t="shared" si="153"/>
        <v>20667367.588356838</v>
      </c>
      <c r="CE69" s="454">
        <v>45</v>
      </c>
      <c r="CF69" s="450" t="s">
        <v>267</v>
      </c>
      <c r="CG69" s="418">
        <f t="shared" si="124"/>
        <v>59946991.657537684</v>
      </c>
      <c r="CH69" s="489">
        <f t="shared" si="125"/>
        <v>100.03495733416941</v>
      </c>
      <c r="CI69" s="419">
        <f t="shared" si="126"/>
        <v>14517233.199419942</v>
      </c>
      <c r="CJ69" s="489">
        <f t="shared" si="127"/>
        <v>73.629283507349015</v>
      </c>
      <c r="CK69" s="419">
        <f t="shared" si="128"/>
        <v>74464224.856957629</v>
      </c>
      <c r="CL69" s="619">
        <f t="shared" si="129"/>
        <v>93.497865914839181</v>
      </c>
      <c r="CM69" s="418">
        <f t="shared" si="130"/>
        <v>74762080.73323682</v>
      </c>
      <c r="CN69" s="489">
        <f t="shared" si="131"/>
        <v>28.409197265245172</v>
      </c>
      <c r="CO69" s="419">
        <f t="shared" si="132"/>
        <v>23688405.001715712</v>
      </c>
      <c r="CP69" s="489">
        <f t="shared" si="133"/>
        <v>16.287019598220194</v>
      </c>
      <c r="CQ69" s="419">
        <f t="shared" si="134"/>
        <v>98450485.734952539</v>
      </c>
      <c r="CR69" s="489">
        <f t="shared" si="135"/>
        <v>24.09429295651119</v>
      </c>
      <c r="CT69" s="454">
        <v>45</v>
      </c>
      <c r="CU69" s="450" t="s">
        <v>267</v>
      </c>
      <c r="CV69" s="418">
        <f t="shared" si="136"/>
        <v>74464224.856957629</v>
      </c>
      <c r="CW69" s="419">
        <f t="shared" si="137"/>
        <v>98450485.734952539</v>
      </c>
      <c r="CX69" s="421">
        <f t="shared" si="138"/>
        <v>172914710.59191018</v>
      </c>
      <c r="CZ69" s="642"/>
    </row>
    <row r="70" spans="1:105" s="417" customFormat="1" ht="15.6" customHeight="1" x14ac:dyDescent="0.3">
      <c r="A70" s="449">
        <v>46</v>
      </c>
      <c r="B70" s="450" t="s">
        <v>57</v>
      </c>
      <c r="C70" s="406">
        <f>+'APR-JUN 2026'!C70+'JAN-MAR 2026'!C70+'OCT-DEC 2025'!C70+'JUL-SEP 2025'!C70</f>
        <v>348545.46</v>
      </c>
      <c r="D70" s="483">
        <f t="shared" si="84"/>
        <v>3.0558883716036722</v>
      </c>
      <c r="E70" s="407">
        <f>+'APR-JUN 2026'!E70+'JAN-MAR 2026'!E70+'OCT-DEC 2025'!E70+'JUL-SEP 2025'!E70</f>
        <v>160824.53</v>
      </c>
      <c r="F70" s="483">
        <f t="shared" si="85"/>
        <v>5.9458935965690625</v>
      </c>
      <c r="G70" s="407">
        <f t="shared" si="86"/>
        <v>509369.99</v>
      </c>
      <c r="H70" s="543">
        <f t="shared" si="87"/>
        <v>3.6098649232840794</v>
      </c>
      <c r="I70" s="406">
        <f>+'APR-JUN 2026'!I70+'JAN-MAR 2026'!I70+'OCT-DEC 2025'!I70+'JUL-SEP 2025'!I70</f>
        <v>265414.27</v>
      </c>
      <c r="J70" s="483">
        <f t="shared" si="88"/>
        <v>0.78120002236925767</v>
      </c>
      <c r="K70" s="407">
        <f>+'APR-JUN 2026'!K70+'JAN-MAR 2026'!K70+'OCT-DEC 2025'!K70+'JUL-SEP 2025'!K70</f>
        <v>515714.98</v>
      </c>
      <c r="L70" s="483">
        <f t="shared" si="89"/>
        <v>1.9049966570256023</v>
      </c>
      <c r="M70" s="407">
        <f t="shared" si="90"/>
        <v>781129.25</v>
      </c>
      <c r="N70" s="516">
        <f t="shared" si="91"/>
        <v>1.279555964348722</v>
      </c>
      <c r="O70" s="585">
        <f t="shared" si="139"/>
        <v>613959.73</v>
      </c>
      <c r="P70" s="423">
        <f t="shared" si="140"/>
        <v>676539.51</v>
      </c>
      <c r="Q70" s="424">
        <f t="shared" si="141"/>
        <v>1290499.24</v>
      </c>
      <c r="R70" s="413"/>
      <c r="S70" s="406">
        <f>+'APR-JUN 2026'!S70+'JAN-MAR 2026'!S70+'OCT-DEC 2025'!S70+'JUL-SEP 2025'!S70</f>
        <v>588140.07502824801</v>
      </c>
      <c r="T70" s="483">
        <f t="shared" si="92"/>
        <v>4.3785181726887821</v>
      </c>
      <c r="U70" s="407">
        <f>+'APR-JUN 2026'!U70+'JAN-MAR 2026'!U70+'OCT-DEC 2025'!U70+'JUL-SEP 2025'!U70</f>
        <v>343289.62851699413</v>
      </c>
      <c r="V70" s="483">
        <f t="shared" si="93"/>
        <v>5.7620200160628778</v>
      </c>
      <c r="W70" s="407">
        <f t="shared" si="94"/>
        <v>931429.70354524208</v>
      </c>
      <c r="X70" s="516">
        <f t="shared" si="95"/>
        <v>4.8036106050749456</v>
      </c>
      <c r="Y70" s="406">
        <f>+'APR-JUN 2026'!Y70+'JAN-MAR 2026'!Y70+'OCT-DEC 2025'!Y70+'JUL-SEP 2025'!Y70</f>
        <v>570459.93563531071</v>
      </c>
      <c r="Z70" s="483">
        <f t="shared" si="96"/>
        <v>0.6379691982219603</v>
      </c>
      <c r="AA70" s="407">
        <f>+'APR-JUN 2026'!AA70+'JAN-MAR 2026'!AA70+'OCT-DEC 2025'!AA70+'JUL-SEP 2025'!AA70</f>
        <v>8452390.9283641819</v>
      </c>
      <c r="AB70" s="483">
        <f t="shared" si="97"/>
        <v>20.409550726601893</v>
      </c>
      <c r="AC70" s="407">
        <f t="shared" si="98"/>
        <v>9022850.8639994934</v>
      </c>
      <c r="AD70" s="516">
        <f t="shared" si="99"/>
        <v>6.8965168032281809</v>
      </c>
      <c r="AE70" s="585">
        <f t="shared" si="158"/>
        <v>1158600.0106635587</v>
      </c>
      <c r="AF70" s="423">
        <f t="shared" si="143"/>
        <v>8795680.5568811763</v>
      </c>
      <c r="AG70" s="424">
        <f t="shared" si="144"/>
        <v>9954280.567544736</v>
      </c>
      <c r="AH70" s="413"/>
      <c r="AI70" s="406">
        <f>+'APR-JUN 2026'!AI70+'JAN-MAR 2026'!AI70+'OCT-DEC 2025'!AI70+'JUL-SEP 2025'!AI70</f>
        <v>206130.69312677527</v>
      </c>
      <c r="AJ70" s="483">
        <f t="shared" si="100"/>
        <v>5.5264402028680468</v>
      </c>
      <c r="AK70" s="407">
        <f>+'APR-JUN 2026'!AK70+'JAN-MAR 2026'!AK70+'OCT-DEC 2025'!AK70+'JUL-SEP 2025'!AK70</f>
        <v>140520.20102342116</v>
      </c>
      <c r="AL70" s="483">
        <f t="shared" si="101"/>
        <v>5.8545204992676094</v>
      </c>
      <c r="AM70" s="407">
        <f t="shared" si="102"/>
        <v>346650.89415019646</v>
      </c>
      <c r="AN70" s="516">
        <f t="shared" si="103"/>
        <v>5.6548978670853076</v>
      </c>
      <c r="AO70" s="406">
        <f>+'APR-JUN 2026'!AO70+'JAN-MAR 2026'!AO70+'OCT-DEC 2025'!AO70+'JUL-SEP 2025'!AO70</f>
        <v>100156.26974713213</v>
      </c>
      <c r="AP70" s="483">
        <f t="shared" si="104"/>
        <v>0.7036558993594928</v>
      </c>
      <c r="AQ70" s="407">
        <f>+'APR-JUN 2026'!AQ70+'JAN-MAR 2026'!AQ70+'OCT-DEC 2025'!AQ70+'JUL-SEP 2025'!AQ70</f>
        <v>150731.14339350682</v>
      </c>
      <c r="AR70" s="483">
        <f t="shared" si="105"/>
        <v>1.2064185767162647</v>
      </c>
      <c r="AS70" s="407">
        <f t="shared" si="106"/>
        <v>250887.41314063896</v>
      </c>
      <c r="AT70" s="516">
        <f t="shared" si="107"/>
        <v>0.9386758848114658</v>
      </c>
      <c r="AU70" s="422">
        <f t="shared" si="159"/>
        <v>306286.96287390741</v>
      </c>
      <c r="AV70" s="423">
        <f t="shared" si="146"/>
        <v>291251.34441692801</v>
      </c>
      <c r="AW70" s="424">
        <f t="shared" si="147"/>
        <v>597538.30729083542</v>
      </c>
      <c r="AX70" s="413"/>
      <c r="AY70" s="406">
        <f>+'APR-JUN 2026'!AY70+'JAN-MAR 2026'!AY70+'OCT-DEC 2025'!AY70+'JUL-SEP 2025'!AY70</f>
        <v>954679.93266589346</v>
      </c>
      <c r="AZ70" s="483">
        <f t="shared" si="108"/>
        <v>5.6834498140100509</v>
      </c>
      <c r="BA70" s="407">
        <f>+'APR-JUN 2026'!BA70+'JAN-MAR 2026'!BA70+'OCT-DEC 2025'!BA70+'JUL-SEP 2025'!BA70</f>
        <v>428481.17733410699</v>
      </c>
      <c r="BB70" s="483">
        <f t="shared" si="109"/>
        <v>7.1748873150742041</v>
      </c>
      <c r="BC70" s="407">
        <f t="shared" si="110"/>
        <v>1383161.1100000003</v>
      </c>
      <c r="BD70" s="486">
        <f t="shared" si="111"/>
        <v>6.0746222358857258</v>
      </c>
      <c r="BE70" s="406">
        <f>+'APR-JUN 2026'!BE70+'JAN-MAR 2026'!BE70+'OCT-DEC 2025'!BE70+'JUL-SEP 2025'!BE70</f>
        <v>840803.90400196484</v>
      </c>
      <c r="BF70" s="483">
        <f t="shared" si="112"/>
        <v>0.88377536934755252</v>
      </c>
      <c r="BG70" s="407">
        <f>+'APR-JUN 2026'!BG70+'JAN-MAR 2026'!BG70+'OCT-DEC 2025'!BG70+'JUL-SEP 2025'!BG70</f>
        <v>866574.63599803473</v>
      </c>
      <c r="BH70" s="483">
        <f t="shared" si="113"/>
        <v>1.9660400439062873</v>
      </c>
      <c r="BI70" s="407">
        <f t="shared" si="114"/>
        <v>1707378.5399999996</v>
      </c>
      <c r="BJ70" s="516">
        <f t="shared" si="115"/>
        <v>1.226433765351266</v>
      </c>
      <c r="BK70" s="422">
        <f t="shared" si="160"/>
        <v>1795483.8366678583</v>
      </c>
      <c r="BL70" s="423">
        <f t="shared" si="149"/>
        <v>1295055.8133321418</v>
      </c>
      <c r="BM70" s="424">
        <f t="shared" si="150"/>
        <v>3090539.6500000004</v>
      </c>
      <c r="BN70" s="413"/>
      <c r="BO70" s="406">
        <f>+'APR-JUN 2026'!BO70+'JAN-MAR 2026'!BO70+'OCT-DEC 2025'!BO70+'JUL-SEP 2025'!BO70</f>
        <v>305358.796367098</v>
      </c>
      <c r="BP70" s="483">
        <f t="shared" si="116"/>
        <v>2.0971724622581505</v>
      </c>
      <c r="BQ70" s="407">
        <f>+'APR-JUN 2026'!BQ70+'JAN-MAR 2026'!BQ70+'OCT-DEC 2025'!BQ70+'JUL-SEP 2025'!BQ70</f>
        <v>239835.08449079908</v>
      </c>
      <c r="BR70" s="483">
        <f t="shared" si="117"/>
        <v>8.9427303214437188</v>
      </c>
      <c r="BS70" s="407">
        <f t="shared" si="118"/>
        <v>545193.88085789711</v>
      </c>
      <c r="BT70" s="516">
        <f t="shared" si="119"/>
        <v>3.1619373222863238</v>
      </c>
      <c r="BU70" s="406">
        <f>+'APR-JUN 2026'!BU70+'JAN-MAR 2026'!BU70+'OCT-DEC 2025'!BU70+'JUL-SEP 2025'!BU70</f>
        <v>220908.78142256013</v>
      </c>
      <c r="BV70" s="483">
        <f t="shared" si="120"/>
        <v>0.72675012311348608</v>
      </c>
      <c r="BW70" s="407">
        <f>+'APR-JUN 2026'!BW70+'JAN-MAR 2026'!BW70+'OCT-DEC 2025'!BW70+'JUL-SEP 2025'!BW70</f>
        <v>379407.09675349144</v>
      </c>
      <c r="BX70" s="483">
        <f t="shared" si="121"/>
        <v>1.8610611713257308</v>
      </c>
      <c r="BY70" s="407">
        <f t="shared" si="122"/>
        <v>600315.87817605154</v>
      </c>
      <c r="BZ70" s="516">
        <f t="shared" si="123"/>
        <v>1.1821104498242567</v>
      </c>
      <c r="CA70" s="422">
        <f t="shared" si="161"/>
        <v>526267.5777896581</v>
      </c>
      <c r="CB70" s="423">
        <f t="shared" si="152"/>
        <v>619242.18124429055</v>
      </c>
      <c r="CC70" s="424">
        <f t="shared" si="153"/>
        <v>1145509.7590339486</v>
      </c>
      <c r="CE70" s="454">
        <v>46</v>
      </c>
      <c r="CF70" s="450" t="s">
        <v>57</v>
      </c>
      <c r="CG70" s="418">
        <f t="shared" si="124"/>
        <v>2402854.9571880149</v>
      </c>
      <c r="CH70" s="489">
        <f t="shared" si="125"/>
        <v>4.0097006784872864</v>
      </c>
      <c r="CI70" s="419">
        <f t="shared" si="126"/>
        <v>1312950.6213653213</v>
      </c>
      <c r="CJ70" s="489">
        <f t="shared" si="127"/>
        <v>6.6590935203493151</v>
      </c>
      <c r="CK70" s="419">
        <f t="shared" si="128"/>
        <v>3715805.5785533362</v>
      </c>
      <c r="CL70" s="619">
        <f t="shared" si="129"/>
        <v>4.6655946854555861</v>
      </c>
      <c r="CM70" s="418">
        <f t="shared" si="130"/>
        <v>1997743.1608069679</v>
      </c>
      <c r="CN70" s="489">
        <f t="shared" si="131"/>
        <v>0.7591318885728715</v>
      </c>
      <c r="CO70" s="419">
        <f t="shared" si="132"/>
        <v>10364818.784509216</v>
      </c>
      <c r="CP70" s="489">
        <f t="shared" si="133"/>
        <v>7.1263559814633197</v>
      </c>
      <c r="CQ70" s="419">
        <f t="shared" si="134"/>
        <v>12362561.945316184</v>
      </c>
      <c r="CR70" s="489">
        <f t="shared" si="135"/>
        <v>3.0255532715743039</v>
      </c>
      <c r="CT70" s="454">
        <v>46</v>
      </c>
      <c r="CU70" s="450" t="s">
        <v>57</v>
      </c>
      <c r="CV70" s="418">
        <f t="shared" si="136"/>
        <v>3715805.5785533362</v>
      </c>
      <c r="CW70" s="419">
        <f t="shared" si="137"/>
        <v>12362561.945316184</v>
      </c>
      <c r="CX70" s="421">
        <f t="shared" si="138"/>
        <v>16078367.52386952</v>
      </c>
      <c r="CZ70" s="642"/>
    </row>
    <row r="71" spans="1:105" s="417" customFormat="1" ht="15.6" customHeight="1" x14ac:dyDescent="0.3">
      <c r="A71" s="449">
        <v>47</v>
      </c>
      <c r="B71" s="450" t="s">
        <v>58</v>
      </c>
      <c r="C71" s="406">
        <f>+'APR-JUN 2026'!C71+'JAN-MAR 2026'!C71+'OCT-DEC 2025'!C71+'JUL-SEP 2025'!C71</f>
        <v>7204495.2300005667</v>
      </c>
      <c r="D71" s="483">
        <f t="shared" si="84"/>
        <v>63.165743707098791</v>
      </c>
      <c r="E71" s="407">
        <f>+'APR-JUN 2026'!E71+'JAN-MAR 2026'!E71+'OCT-DEC 2025'!E71+'JUL-SEP 2025'!E71</f>
        <v>1583788.799999886</v>
      </c>
      <c r="F71" s="483">
        <f t="shared" si="85"/>
        <v>58.554747116233585</v>
      </c>
      <c r="G71" s="407">
        <f t="shared" si="86"/>
        <v>8788284.030000452</v>
      </c>
      <c r="H71" s="543">
        <f t="shared" si="87"/>
        <v>62.281875411930493</v>
      </c>
      <c r="I71" s="406">
        <f>+'APR-JUN 2026'!I71+'JAN-MAR 2026'!I71+'OCT-DEC 2025'!I71+'JUL-SEP 2025'!I71</f>
        <v>882792.1099999916</v>
      </c>
      <c r="J71" s="483">
        <f t="shared" si="88"/>
        <v>2.598342644046221</v>
      </c>
      <c r="K71" s="407">
        <f>+'APR-JUN 2026'!K71+'JAN-MAR 2026'!K71+'OCT-DEC 2025'!K71+'JUL-SEP 2025'!K71</f>
        <v>2997165.0400000922</v>
      </c>
      <c r="L71" s="483">
        <f t="shared" si="89"/>
        <v>11.071211043266926</v>
      </c>
      <c r="M71" s="407">
        <f t="shared" si="90"/>
        <v>3879957.1500000837</v>
      </c>
      <c r="N71" s="516">
        <f t="shared" si="91"/>
        <v>6.3556988970776302</v>
      </c>
      <c r="O71" s="585">
        <f>+C71+I71</f>
        <v>8087287.3400005586</v>
      </c>
      <c r="P71" s="423">
        <f t="shared" si="140"/>
        <v>4580953.8399999784</v>
      </c>
      <c r="Q71" s="424">
        <f t="shared" si="141"/>
        <v>12668241.180000536</v>
      </c>
      <c r="R71" s="413"/>
      <c r="S71" s="406">
        <f>+'APR-JUN 2026'!S71+'JAN-MAR 2026'!S71+'OCT-DEC 2025'!S71+'JUL-SEP 2025'!S71</f>
        <v>23837791.684092686</v>
      </c>
      <c r="T71" s="483">
        <f t="shared" si="92"/>
        <v>177.46487361970077</v>
      </c>
      <c r="U71" s="407">
        <f>+'APR-JUN 2026'!U71+'JAN-MAR 2026'!U71+'OCT-DEC 2025'!U71+'JUL-SEP 2025'!U71</f>
        <v>8414923.951678209</v>
      </c>
      <c r="V71" s="483">
        <f t="shared" si="93"/>
        <v>141.24213554799101</v>
      </c>
      <c r="W71" s="407">
        <f t="shared" si="94"/>
        <v>32252715.635770895</v>
      </c>
      <c r="X71" s="516">
        <f t="shared" si="95"/>
        <v>166.33513649044824</v>
      </c>
      <c r="Y71" s="406">
        <f>+'APR-JUN 2026'!Y71+'JAN-MAR 2026'!Y71+'OCT-DEC 2025'!Y71+'JUL-SEP 2025'!Y71</f>
        <v>5562108.2314058878</v>
      </c>
      <c r="Z71" s="483">
        <f t="shared" si="96"/>
        <v>6.2203381993196993</v>
      </c>
      <c r="AA71" s="407">
        <f>+'APR-JUN 2026'!AA71+'JAN-MAR 2026'!AA71+'OCT-DEC 2025'!AA71+'JUL-SEP 2025'!AA71</f>
        <v>0</v>
      </c>
      <c r="AB71" s="483">
        <f t="shared" si="97"/>
        <v>0</v>
      </c>
      <c r="AC71" s="407">
        <f t="shared" si="98"/>
        <v>5562108.2314058878</v>
      </c>
      <c r="AD71" s="516">
        <f t="shared" si="99"/>
        <v>4.2513362414439033</v>
      </c>
      <c r="AE71" s="585">
        <f>+S71+Y71</f>
        <v>29399899.915498573</v>
      </c>
      <c r="AF71" s="423">
        <f t="shared" si="143"/>
        <v>8414923.951678209</v>
      </c>
      <c r="AG71" s="424">
        <f t="shared" si="144"/>
        <v>37814823.867176786</v>
      </c>
      <c r="AH71" s="413"/>
      <c r="AI71" s="406">
        <f>+'APR-JUN 2026'!AI71+'JAN-MAR 2026'!AI71+'OCT-DEC 2025'!AI71+'JUL-SEP 2025'!AI71</f>
        <v>364370.0651520621</v>
      </c>
      <c r="AJ71" s="483">
        <f t="shared" si="100"/>
        <v>9.7688963551854506</v>
      </c>
      <c r="AK71" s="407">
        <f>+'APR-JUN 2026'!AK71+'JAN-MAR 2026'!AK71+'OCT-DEC 2025'!AK71+'JUL-SEP 2025'!AK71</f>
        <v>234484.68484793793</v>
      </c>
      <c r="AL71" s="483">
        <f t="shared" si="101"/>
        <v>9.7693810869068383</v>
      </c>
      <c r="AM71" s="407">
        <f t="shared" si="102"/>
        <v>598854.75</v>
      </c>
      <c r="AN71" s="516">
        <f t="shared" si="103"/>
        <v>9.7690861486762035</v>
      </c>
      <c r="AO71" s="406">
        <f>+'APR-JUN 2026'!AO71+'JAN-MAR 2026'!AO71+'OCT-DEC 2025'!AO71+'JUL-SEP 2025'!AO71</f>
        <v>1387982.2589484465</v>
      </c>
      <c r="AP71" s="483">
        <f t="shared" si="104"/>
        <v>9.7513805893650041</v>
      </c>
      <c r="AQ71" s="407">
        <f>+'APR-JUN 2026'!AQ71+'JAN-MAR 2026'!AQ71+'OCT-DEC 2025'!AQ71+'JUL-SEP 2025'!AQ71</f>
        <v>1218329.2410515533</v>
      </c>
      <c r="AR71" s="483">
        <f t="shared" si="105"/>
        <v>9.7512365120461126</v>
      </c>
      <c r="AS71" s="407">
        <f t="shared" si="106"/>
        <v>2606311.5</v>
      </c>
      <c r="AT71" s="516">
        <f t="shared" si="107"/>
        <v>9.7513132393986783</v>
      </c>
      <c r="AU71" s="422">
        <f>+AI71+AO71</f>
        <v>1752352.3241005086</v>
      </c>
      <c r="AV71" s="423">
        <f t="shared" si="146"/>
        <v>1452813.9258994912</v>
      </c>
      <c r="AW71" s="424">
        <f t="shared" si="147"/>
        <v>3205166.25</v>
      </c>
      <c r="AX71" s="413"/>
      <c r="AY71" s="406">
        <f>+'APR-JUN 2026'!AY71+'JAN-MAR 2026'!AY71+'OCT-DEC 2025'!AY71+'JUL-SEP 2025'!AY71</f>
        <v>10021977.013339885</v>
      </c>
      <c r="AZ71" s="483">
        <f t="shared" si="108"/>
        <v>59.66335045235887</v>
      </c>
      <c r="BA71" s="407">
        <f>+'APR-JUN 2026'!BA71+'JAN-MAR 2026'!BA71+'OCT-DEC 2025'!BA71+'JUL-SEP 2025'!BA71</f>
        <v>3087749.7467270996</v>
      </c>
      <c r="BB71" s="483">
        <f t="shared" si="109"/>
        <v>51.704153325365645</v>
      </c>
      <c r="BC71" s="407">
        <f t="shared" si="110"/>
        <v>13109726.760066984</v>
      </c>
      <c r="BD71" s="486">
        <f t="shared" si="111"/>
        <v>57.575821867265354</v>
      </c>
      <c r="BE71" s="406">
        <f>+'APR-JUN 2026'!BE71+'JAN-MAR 2026'!BE71+'OCT-DEC 2025'!BE71+'JUL-SEP 2025'!BE71</f>
        <v>2084307.2057088704</v>
      </c>
      <c r="BF71" s="483">
        <f t="shared" si="112"/>
        <v>2.1908311340985609</v>
      </c>
      <c r="BG71" s="407">
        <f>+'APR-JUN 2026'!BG71+'JAN-MAR 2026'!BG71+'OCT-DEC 2025'!BG71+'JUL-SEP 2025'!BG71</f>
        <v>3057802.0942241447</v>
      </c>
      <c r="BH71" s="483">
        <f t="shared" si="113"/>
        <v>6.9373844027426719</v>
      </c>
      <c r="BI71" s="407">
        <f t="shared" si="114"/>
        <v>5142109.2999330154</v>
      </c>
      <c r="BJ71" s="516">
        <f t="shared" si="115"/>
        <v>3.6936486683056304</v>
      </c>
      <c r="BK71" s="422">
        <f>+AY71+BE71</f>
        <v>12106284.219048755</v>
      </c>
      <c r="BL71" s="423">
        <f t="shared" si="149"/>
        <v>6145551.8409512443</v>
      </c>
      <c r="BM71" s="424">
        <f t="shared" si="150"/>
        <v>18251836.059999999</v>
      </c>
      <c r="BN71" s="413"/>
      <c r="BO71" s="406">
        <f>+'APR-JUN 2026'!BO71+'JAN-MAR 2026'!BO71+'OCT-DEC 2025'!BO71+'JUL-SEP 2025'!BO71</f>
        <v>6275779.3934959024</v>
      </c>
      <c r="BP71" s="483">
        <f t="shared" si="116"/>
        <v>43.101400319329024</v>
      </c>
      <c r="BQ71" s="407">
        <f>+'APR-JUN 2026'!BQ71+'JAN-MAR 2026'!BQ71+'OCT-DEC 2025'!BQ71+'JUL-SEP 2025'!BQ71</f>
        <v>679828.70171927882</v>
      </c>
      <c r="BR71" s="483">
        <f t="shared" si="117"/>
        <v>25.348771457521863</v>
      </c>
      <c r="BS71" s="407">
        <f t="shared" si="118"/>
        <v>6955608.0952151809</v>
      </c>
      <c r="BT71" s="516">
        <f t="shared" si="119"/>
        <v>40.340138816030141</v>
      </c>
      <c r="BU71" s="406">
        <f>+'APR-JUN 2026'!BU71+'JAN-MAR 2026'!BU71+'OCT-DEC 2025'!BU71+'JUL-SEP 2025'!BU71</f>
        <v>726642.27006660507</v>
      </c>
      <c r="BV71" s="483">
        <f t="shared" si="120"/>
        <v>2.3905222591411106</v>
      </c>
      <c r="BW71" s="407">
        <f>+'APR-JUN 2026'!BW71+'JAN-MAR 2026'!BW71+'OCT-DEC 2025'!BW71+'JUL-SEP 2025'!BW71</f>
        <v>468972.97213059693</v>
      </c>
      <c r="BX71" s="483">
        <f t="shared" si="121"/>
        <v>2.3003981641401556</v>
      </c>
      <c r="BY71" s="407">
        <f t="shared" si="122"/>
        <v>1195615.2421972021</v>
      </c>
      <c r="BZ71" s="516">
        <f t="shared" si="123"/>
        <v>2.3543426438505537</v>
      </c>
      <c r="CA71" s="422">
        <f>+BO71+BU71</f>
        <v>7002421.6635625074</v>
      </c>
      <c r="CB71" s="423">
        <f t="shared" si="152"/>
        <v>1148801.6738498758</v>
      </c>
      <c r="CC71" s="424">
        <f t="shared" si="153"/>
        <v>8151223.3374123834</v>
      </c>
      <c r="CE71" s="454">
        <v>47</v>
      </c>
      <c r="CF71" s="450" t="s">
        <v>58</v>
      </c>
      <c r="CG71" s="418">
        <f t="shared" si="124"/>
        <v>47704413.3860811</v>
      </c>
      <c r="CH71" s="489">
        <f t="shared" si="125"/>
        <v>79.605478536605801</v>
      </c>
      <c r="CI71" s="419">
        <f t="shared" si="126"/>
        <v>14000775.88497241</v>
      </c>
      <c r="CJ71" s="489">
        <f t="shared" si="127"/>
        <v>71.009887545147294</v>
      </c>
      <c r="CK71" s="419">
        <f t="shared" si="128"/>
        <v>61705189.271053508</v>
      </c>
      <c r="CL71" s="619">
        <f t="shared" si="129"/>
        <v>77.477520565040493</v>
      </c>
      <c r="CM71" s="418">
        <f>+I71+Y71+AO71+BE71+BU71</f>
        <v>10643832.076129802</v>
      </c>
      <c r="CN71" s="489">
        <f t="shared" si="131"/>
        <v>4.0446001789044104</v>
      </c>
      <c r="CO71" s="419">
        <f t="shared" si="132"/>
        <v>7742269.3474063864</v>
      </c>
      <c r="CP71" s="489">
        <f t="shared" si="133"/>
        <v>5.323215834361755</v>
      </c>
      <c r="CQ71" s="419">
        <f t="shared" si="134"/>
        <v>18386101.423536189</v>
      </c>
      <c r="CR71" s="489">
        <f t="shared" si="135"/>
        <v>4.4997250213619973</v>
      </c>
      <c r="CT71" s="454">
        <v>47</v>
      </c>
      <c r="CU71" s="450" t="s">
        <v>58</v>
      </c>
      <c r="CV71" s="418">
        <f t="shared" si="136"/>
        <v>61705189.271053508</v>
      </c>
      <c r="CW71" s="419">
        <f t="shared" si="137"/>
        <v>18386101.423536189</v>
      </c>
      <c r="CX71" s="421">
        <f t="shared" si="138"/>
        <v>80091290.694589704</v>
      </c>
      <c r="CZ71" s="642"/>
    </row>
    <row r="72" spans="1:105" s="417" customFormat="1" ht="15.6" customHeight="1" x14ac:dyDescent="0.3">
      <c r="A72" s="449">
        <v>48</v>
      </c>
      <c r="B72" s="450" t="s">
        <v>268</v>
      </c>
      <c r="C72" s="418"/>
      <c r="D72" s="483"/>
      <c r="E72" s="419"/>
      <c r="F72" s="483"/>
      <c r="G72" s="419"/>
      <c r="H72" s="543"/>
      <c r="I72" s="418"/>
      <c r="J72" s="483"/>
      <c r="K72" s="419"/>
      <c r="L72" s="483"/>
      <c r="M72" s="419"/>
      <c r="N72" s="543"/>
      <c r="O72" s="585"/>
      <c r="P72" s="423"/>
      <c r="Q72" s="424"/>
      <c r="R72" s="413"/>
      <c r="S72" s="418"/>
      <c r="T72" s="483"/>
      <c r="U72" s="419"/>
      <c r="V72" s="483"/>
      <c r="W72" s="419"/>
      <c r="X72" s="543"/>
      <c r="Y72" s="418"/>
      <c r="Z72" s="483"/>
      <c r="AA72" s="419"/>
      <c r="AB72" s="483"/>
      <c r="AC72" s="419"/>
      <c r="AD72" s="543"/>
      <c r="AE72" s="585"/>
      <c r="AF72" s="423"/>
      <c r="AG72" s="424"/>
      <c r="AH72" s="413"/>
      <c r="AI72" s="418"/>
      <c r="AJ72" s="483"/>
      <c r="AK72" s="419"/>
      <c r="AL72" s="483"/>
      <c r="AM72" s="419"/>
      <c r="AN72" s="543"/>
      <c r="AO72" s="418"/>
      <c r="AP72" s="483"/>
      <c r="AQ72" s="419"/>
      <c r="AR72" s="483"/>
      <c r="AS72" s="419"/>
      <c r="AT72" s="543"/>
      <c r="AU72" s="422"/>
      <c r="AV72" s="423"/>
      <c r="AW72" s="424"/>
      <c r="AX72" s="413"/>
      <c r="AY72" s="418"/>
      <c r="AZ72" s="483"/>
      <c r="BA72" s="419"/>
      <c r="BB72" s="483"/>
      <c r="BC72" s="419"/>
      <c r="BD72" s="599"/>
      <c r="BE72" s="418"/>
      <c r="BF72" s="483"/>
      <c r="BG72" s="419"/>
      <c r="BH72" s="483"/>
      <c r="BI72" s="419"/>
      <c r="BJ72" s="543"/>
      <c r="BK72" s="422"/>
      <c r="BL72" s="423"/>
      <c r="BM72" s="424"/>
      <c r="BN72" s="413"/>
      <c r="BO72" s="418"/>
      <c r="BP72" s="483"/>
      <c r="BQ72" s="419"/>
      <c r="BR72" s="483"/>
      <c r="BS72" s="419"/>
      <c r="BT72" s="543"/>
      <c r="BU72" s="418"/>
      <c r="BV72" s="483"/>
      <c r="BW72" s="419"/>
      <c r="BX72" s="483"/>
      <c r="BY72" s="419"/>
      <c r="BZ72" s="543"/>
      <c r="CA72" s="422"/>
      <c r="CB72" s="423"/>
      <c r="CC72" s="424"/>
      <c r="CE72" s="454">
        <v>48</v>
      </c>
      <c r="CF72" s="450" t="s">
        <v>268</v>
      </c>
      <c r="CG72" s="418"/>
      <c r="CH72" s="425"/>
      <c r="CI72" s="419"/>
      <c r="CJ72" s="425"/>
      <c r="CK72" s="419"/>
      <c r="CL72" s="426"/>
      <c r="CM72" s="418"/>
      <c r="CN72" s="425"/>
      <c r="CO72" s="419"/>
      <c r="CP72" s="425"/>
      <c r="CQ72" s="419"/>
      <c r="CR72" s="426"/>
      <c r="CT72" s="454">
        <v>48</v>
      </c>
      <c r="CU72" s="450" t="s">
        <v>268</v>
      </c>
      <c r="CV72" s="418"/>
      <c r="CW72" s="419"/>
      <c r="CX72" s="421"/>
      <c r="CZ72" s="642"/>
    </row>
    <row r="73" spans="1:105" s="417" customFormat="1" ht="15.6" customHeight="1" x14ac:dyDescent="0.3">
      <c r="A73" s="449"/>
      <c r="B73" s="450" t="s">
        <v>269</v>
      </c>
      <c r="C73" s="406">
        <f>+'APR-JUN 2026'!C73+'JAN-MAR 2026'!C73+'OCT-DEC 2025'!C73+'JUL-SEP 2025'!C73</f>
        <v>24400003.116276</v>
      </c>
      <c r="D73" s="483">
        <f t="shared" si="84"/>
        <v>213.92815097956284</v>
      </c>
      <c r="E73" s="407">
        <f>+'APR-JUN 2026'!E73+'JAN-MAR 2026'!E73+'OCT-DEC 2025'!E73+'JUL-SEP 2025'!E73</f>
        <v>9368139.8015010022</v>
      </c>
      <c r="F73" s="483">
        <f t="shared" si="85"/>
        <v>346.35240319066111</v>
      </c>
      <c r="G73" s="407">
        <f t="shared" ref="G73:G82" si="162">+C73+E73</f>
        <v>33768142.917777002</v>
      </c>
      <c r="H73" s="543">
        <f t="shared" si="87"/>
        <v>239.31216411733817</v>
      </c>
      <c r="I73" s="406">
        <f>+'APR-JUN 2026'!I73+'JAN-MAR 2026'!I73+'OCT-DEC 2025'!I73+'JUL-SEP 2025'!I73</f>
        <v>31320871.841151003</v>
      </c>
      <c r="J73" s="483">
        <f t="shared" ref="J73:J88" si="163">+I73/$I$131</f>
        <v>92.187453910943873</v>
      </c>
      <c r="K73" s="407">
        <f>+'APR-JUN 2026'!K73+'JAN-MAR 2026'!K73+'OCT-DEC 2025'!K73+'JUL-SEP 2025'!K73</f>
        <v>32370686.054602992</v>
      </c>
      <c r="L73" s="483">
        <f t="shared" ref="L73:L88" si="164">+K73/$K$131</f>
        <v>119.57389471146249</v>
      </c>
      <c r="M73" s="407">
        <f t="shared" ref="M73:M82" si="165">+I73+K73</f>
        <v>63691557.895753995</v>
      </c>
      <c r="N73" s="516">
        <f t="shared" ref="N73:N88" si="166">+M73/$M$131</f>
        <v>104.33217394454755</v>
      </c>
      <c r="O73" s="585">
        <f t="shared" si="139"/>
        <v>55720874.957427002</v>
      </c>
      <c r="P73" s="423">
        <f t="shared" si="140"/>
        <v>41738825.856103994</v>
      </c>
      <c r="Q73" s="424">
        <f t="shared" si="141"/>
        <v>97459700.813530996</v>
      </c>
      <c r="R73" s="413"/>
      <c r="S73" s="406">
        <f>+'APR-JUN 2026'!S73+'JAN-MAR 2026'!S73+'OCT-DEC 2025'!S73+'JUL-SEP 2025'!S73</f>
        <v>46241490.039625555</v>
      </c>
      <c r="T73" s="483">
        <f t="shared" ref="T73:T88" si="167">+S73/$S$131</f>
        <v>344.25337273775017</v>
      </c>
      <c r="U73" s="407">
        <f>+'APR-JUN 2026'!U73+'JAN-MAR 2026'!U73+'OCT-DEC 2025'!U73+'JUL-SEP 2025'!U73</f>
        <v>17159502.110374432</v>
      </c>
      <c r="V73" s="483">
        <f t="shared" ref="V73:V88" si="168">+U73/$U$131</f>
        <v>288.01742439112479</v>
      </c>
      <c r="W73" s="407">
        <f t="shared" ref="W73:W82" si="169">+S73+U73</f>
        <v>63400992.149999991</v>
      </c>
      <c r="X73" s="516">
        <f t="shared" ref="X73:X88" si="170">+W73/$W$131</f>
        <v>326.97441052696718</v>
      </c>
      <c r="Y73" s="406">
        <f>+'APR-JUN 2026'!Y73+'JAN-MAR 2026'!Y73+'OCT-DEC 2025'!Y73+'JUL-SEP 2025'!Y73</f>
        <v>59931385.000034422</v>
      </c>
      <c r="Z73" s="483">
        <f t="shared" ref="Z73:Z88" si="171">+Y73/$Y$131</f>
        <v>67.023773710282839</v>
      </c>
      <c r="AA73" s="407">
        <f>+'APR-JUN 2026'!AA73+'JAN-MAR 2026'!AA73+'OCT-DEC 2025'!AA73+'JUL-SEP 2025'!AA73</f>
        <v>52713560.299965575</v>
      </c>
      <c r="AB73" s="483">
        <f t="shared" ref="AB73:AB88" si="172">+AA73/$AA$131</f>
        <v>127.2847046522196</v>
      </c>
      <c r="AC73" s="407">
        <f t="shared" ref="AC73:AC82" si="173">+Y73+AA73</f>
        <v>112644945.3</v>
      </c>
      <c r="AD73" s="516">
        <f t="shared" ref="AD73:AD88" si="174">+AC73/$AC$131</f>
        <v>86.098924804329215</v>
      </c>
      <c r="AE73" s="585">
        <f t="shared" ref="AE73:AE76" si="175">+S73+Y73</f>
        <v>106172875.03965998</v>
      </c>
      <c r="AF73" s="423">
        <f t="shared" ref="AF73:AF82" si="176">+U73+AA73</f>
        <v>69873062.410340011</v>
      </c>
      <c r="AG73" s="424">
        <f t="shared" ref="AG73:AG82" si="177">+AE73+AF73</f>
        <v>176045937.44999999</v>
      </c>
      <c r="AH73" s="413"/>
      <c r="AI73" s="406">
        <f>+'APR-JUN 2026'!AI73+'JAN-MAR 2026'!AI73+'OCT-DEC 2025'!AI73+'JUL-SEP 2025'!AI73</f>
        <v>11742788.461040001</v>
      </c>
      <c r="AJ73" s="483">
        <f t="shared" ref="AJ73:AJ88" si="178">+AI73/$AI$131</f>
        <v>314.82850642215612</v>
      </c>
      <c r="AK73" s="407">
        <f>+'APR-JUN 2026'!AK73+'JAN-MAR 2026'!AK73+'OCT-DEC 2025'!AK73+'JUL-SEP 2025'!AK73</f>
        <v>13073864.823892003</v>
      </c>
      <c r="AL73" s="483">
        <f t="shared" ref="AL73:AL88" si="179">+AK73/$AK$131</f>
        <v>544.6989760808267</v>
      </c>
      <c r="AM73" s="407">
        <f t="shared" ref="AM73:AM82" si="180">+AI73+AK73</f>
        <v>24816653.284932002</v>
      </c>
      <c r="AN73" s="516">
        <f t="shared" ref="AN73:AN88" si="181">+AM73/$AM$131</f>
        <v>404.83276430942402</v>
      </c>
      <c r="AO73" s="406">
        <f>+'APR-JUN 2026'!AO73+'JAN-MAR 2026'!AO73+'OCT-DEC 2025'!AO73+'JUL-SEP 2025'!AO73</f>
        <v>16127898.176820002</v>
      </c>
      <c r="AP73" s="483">
        <f t="shared" ref="AP73:AP88" si="182">+AO73/$AO$131</f>
        <v>113.30784108713829</v>
      </c>
      <c r="AQ73" s="407">
        <f>+'APR-JUN 2026'!AQ73+'JAN-MAR 2026'!AQ73+'OCT-DEC 2025'!AQ73+'JUL-SEP 2025'!AQ73</f>
        <v>18916402.985904999</v>
      </c>
      <c r="AR73" s="483">
        <f t="shared" ref="AR73:AR88" si="183">+AQ73/$AQ$131</f>
        <v>151.40268595501075</v>
      </c>
      <c r="AS73" s="407">
        <f t="shared" ref="AS73:AS82" si="184">+AO73+AQ73</f>
        <v>35044301.162725002</v>
      </c>
      <c r="AT73" s="516">
        <f t="shared" ref="AT73:AT88" si="185">+AS73/$AS$131</f>
        <v>131.11554696879278</v>
      </c>
      <c r="AU73" s="422">
        <f t="shared" ref="AU73:AU76" si="186">+AI73+AO73</f>
        <v>27870686.637860004</v>
      </c>
      <c r="AV73" s="423">
        <f t="shared" ref="AV73:AV82" si="187">+AK73+AQ73</f>
        <v>31990267.809797004</v>
      </c>
      <c r="AW73" s="424">
        <f t="shared" ref="AW73:AW82" si="188">+AU73+AV73</f>
        <v>59860954.447657004</v>
      </c>
      <c r="AX73" s="413"/>
      <c r="AY73" s="406">
        <f>+'APR-JUN 2026'!AY73+'JAN-MAR 2026'!AY73+'OCT-DEC 2025'!AY73+'JUL-SEP 2025'!AY73</f>
        <v>73905784.884905025</v>
      </c>
      <c r="AZ73" s="483">
        <f t="shared" ref="AZ73:AZ88" si="189">+AY73/$AY$131</f>
        <v>439.97973036412446</v>
      </c>
      <c r="BA73" s="407">
        <f>+'APR-JUN 2026'!BA73+'JAN-MAR 2026'!BA73+'OCT-DEC 2025'!BA73+'JUL-SEP 2025'!BA73</f>
        <v>49724852.865997031</v>
      </c>
      <c r="BB73" s="483">
        <f t="shared" ref="BB73:BB88" si="190">+BA73/$BA$131</f>
        <v>832.63917983959118</v>
      </c>
      <c r="BC73" s="407">
        <f t="shared" ref="BC73:BC82" si="191">+AY73+BA73</f>
        <v>123630637.75090206</v>
      </c>
      <c r="BD73" s="486">
        <f t="shared" ref="BD73:BD88" si="192">+BC73/$BC$131</f>
        <v>542.96597532182113</v>
      </c>
      <c r="BE73" s="406">
        <f>+'APR-JUN 2026'!BE73+'JAN-MAR 2026'!BE73+'OCT-DEC 2025'!BE73+'JUL-SEP 2025'!BE73</f>
        <v>102586174.81548399</v>
      </c>
      <c r="BF73" s="483">
        <f t="shared" ref="BF73:BF88" si="193">+BE73/$BE$131</f>
        <v>107.82910748389565</v>
      </c>
      <c r="BG73" s="407">
        <f>+'APR-JUN 2026'!BG73+'JAN-MAR 2026'!BG73+'OCT-DEC 2025'!BG73+'JUL-SEP 2025'!BG73</f>
        <v>81856278.302505985</v>
      </c>
      <c r="BH73" s="483">
        <f t="shared" ref="BH73:BH88" si="194">+BG73/$BG$131</f>
        <v>185.71132168265899</v>
      </c>
      <c r="BI73" s="407">
        <f t="shared" ref="BI73:BI82" si="195">+BE73+BG73</f>
        <v>184442453.11798996</v>
      </c>
      <c r="BJ73" s="516">
        <f t="shared" ref="BJ73:BJ88" si="196">+BI73/$BI$131</f>
        <v>132.48758079630122</v>
      </c>
      <c r="BK73" s="422">
        <f t="shared" ref="BK73:BK76" si="197">+AY73+BE73</f>
        <v>176491959.70038903</v>
      </c>
      <c r="BL73" s="423">
        <f t="shared" ref="BL73:BL82" si="198">+BA73+BG73</f>
        <v>131581131.16850302</v>
      </c>
      <c r="BM73" s="424">
        <f t="shared" ref="BM73:BM82" si="199">+BK73+BL73</f>
        <v>308073090.86889207</v>
      </c>
      <c r="BN73" s="413"/>
      <c r="BO73" s="406">
        <f>+'APR-JUN 2026'!BO73+'JAN-MAR 2026'!BO73+'OCT-DEC 2025'!BO73+'JUL-SEP 2025'!BO73</f>
        <v>0</v>
      </c>
      <c r="BP73" s="483">
        <f t="shared" ref="BP73:BP88" si="200">+BO73/$BO$131</f>
        <v>0</v>
      </c>
      <c r="BQ73" s="407">
        <f>+'APR-JUN 2026'!BQ73+'JAN-MAR 2026'!BQ73+'OCT-DEC 2025'!BQ73+'JUL-SEP 2025'!BQ73</f>
        <v>0</v>
      </c>
      <c r="BR73" s="483">
        <f t="shared" ref="BR73:BR88" si="201">+BQ73/$BQ$131</f>
        <v>0</v>
      </c>
      <c r="BS73" s="407">
        <f t="shared" ref="BS73:BS82" si="202">+BO73+BQ73</f>
        <v>0</v>
      </c>
      <c r="BT73" s="516">
        <f t="shared" si="119"/>
        <v>0</v>
      </c>
      <c r="BU73" s="406">
        <f>+'APR-JUN 2026'!BU73+'JAN-MAR 2026'!BU73+'OCT-DEC 2025'!BU73+'JUL-SEP 2025'!BU73</f>
        <v>0</v>
      </c>
      <c r="BV73" s="483">
        <f t="shared" ref="BV73:BV88" si="203">+BU73/$BU$131</f>
        <v>0</v>
      </c>
      <c r="BW73" s="407">
        <f>+'APR-JUN 2026'!BW73+'JAN-MAR 2026'!BW73+'OCT-DEC 2025'!BW73+'JUL-SEP 2025'!BW73</f>
        <v>0</v>
      </c>
      <c r="BX73" s="483">
        <f t="shared" ref="BX73:BX88" si="204">+BW73/$BW$131</f>
        <v>0</v>
      </c>
      <c r="BY73" s="407">
        <f t="shared" ref="BY73:BY82" si="205">+BU73+BW73</f>
        <v>0</v>
      </c>
      <c r="BZ73" s="516">
        <f t="shared" ref="BZ73:BZ88" si="206">+BY73/$BY$131</f>
        <v>0</v>
      </c>
      <c r="CA73" s="422">
        <f t="shared" ref="CA73:CA76" si="207">+BO73+BU73</f>
        <v>0</v>
      </c>
      <c r="CB73" s="423">
        <f t="shared" ref="CB73:CB82" si="208">+BQ73+BW73</f>
        <v>0</v>
      </c>
      <c r="CC73" s="424">
        <f t="shared" ref="CC73:CC82" si="209">+CA73+CB73</f>
        <v>0</v>
      </c>
      <c r="CE73" s="454"/>
      <c r="CF73" s="450" t="s">
        <v>269</v>
      </c>
      <c r="CG73" s="418">
        <f t="shared" ref="CG73:CG82" si="210">+C73+S73+AI73+AY73+BO73</f>
        <v>156290066.50184658</v>
      </c>
      <c r="CH73" s="489">
        <f t="shared" ref="CH73:CH88" si="211">+CG73/$CG$131</f>
        <v>260.80491617632089</v>
      </c>
      <c r="CI73" s="419">
        <f t="shared" ref="CI73:CI82" si="212">+E73+U73+AK73+BA73+BQ73</f>
        <v>89326359.60176447</v>
      </c>
      <c r="CJ73" s="489">
        <f t="shared" ref="CJ73:CJ88" si="213">+CI73/$CI$131</f>
        <v>453.05023109090229</v>
      </c>
      <c r="CK73" s="419">
        <f t="shared" si="128"/>
        <v>245616426.10361105</v>
      </c>
      <c r="CL73" s="619">
        <f t="shared" ref="CL73:CL88" si="214">+CK73/$CK$131</f>
        <v>308.39791481656329</v>
      </c>
      <c r="CM73" s="418">
        <f>+I73+Y73+AO73+BE73+BU73</f>
        <v>209966329.83348942</v>
      </c>
      <c r="CN73" s="489">
        <f t="shared" ref="CN73:CN88" si="215">+CM73/$CM$131</f>
        <v>79.786100450884007</v>
      </c>
      <c r="CO73" s="419">
        <f t="shared" ref="CO73:CO87" si="216">+K73+AA73+AQ73+BG73+BW73</f>
        <v>185856927.64297956</v>
      </c>
      <c r="CP73" s="489">
        <f t="shared" ref="CP73:CP88" si="217">+CO73/$CO$131</f>
        <v>127.78637577190004</v>
      </c>
      <c r="CQ73" s="419">
        <f>+CM73+CO73</f>
        <v>395823257.47646898</v>
      </c>
      <c r="CR73" s="489">
        <f t="shared" ref="CR73:CR88" si="218">+CQ73/$CQ$131</f>
        <v>96.871858512859362</v>
      </c>
      <c r="CT73" s="454"/>
      <c r="CU73" s="450" t="s">
        <v>269</v>
      </c>
      <c r="CV73" s="418">
        <f t="shared" si="136"/>
        <v>245616426.10361105</v>
      </c>
      <c r="CW73" s="419">
        <f t="shared" si="137"/>
        <v>395823257.47646898</v>
      </c>
      <c r="CX73" s="421">
        <f t="shared" si="138"/>
        <v>641439683.58008003</v>
      </c>
      <c r="CZ73" s="642"/>
    </row>
    <row r="74" spans="1:105" s="417" customFormat="1" ht="15.6" customHeight="1" x14ac:dyDescent="0.3">
      <c r="A74" s="449"/>
      <c r="B74" s="450" t="s">
        <v>270</v>
      </c>
      <c r="C74" s="406">
        <f>+'APR-JUN 2026'!C74+'JAN-MAR 2026'!C74+'OCT-DEC 2025'!C74+'JUL-SEP 2025'!C74</f>
        <v>184441.087718</v>
      </c>
      <c r="D74" s="483">
        <f t="shared" si="84"/>
        <v>1.6170957303628888</v>
      </c>
      <c r="E74" s="407">
        <f>+'APR-JUN 2026'!E74+'JAN-MAR 2026'!E74+'OCT-DEC 2025'!E74+'JUL-SEP 2025'!E74</f>
        <v>158576.67543</v>
      </c>
      <c r="F74" s="483">
        <f t="shared" si="85"/>
        <v>5.8627874678349601</v>
      </c>
      <c r="G74" s="407">
        <f t="shared" si="162"/>
        <v>343017.763148</v>
      </c>
      <c r="H74" s="544">
        <f t="shared" si="87"/>
        <v>2.4309398189149922</v>
      </c>
      <c r="I74" s="406">
        <f>+'APR-JUN 2026'!I74+'JAN-MAR 2026'!I74+'OCT-DEC 2025'!I74+'JUL-SEP 2025'!I74</f>
        <v>239353.39210200001</v>
      </c>
      <c r="J74" s="483">
        <f t="shared" si="163"/>
        <v>0.70449443153241187</v>
      </c>
      <c r="K74" s="407">
        <f>+'APR-JUN 2026'!K74+'JAN-MAR 2026'!K74+'OCT-DEC 2025'!K74+'JUL-SEP 2025'!K74</f>
        <v>566760.17523599998</v>
      </c>
      <c r="L74" s="483">
        <f t="shared" si="164"/>
        <v>2.0935522159155133</v>
      </c>
      <c r="M74" s="407">
        <f t="shared" si="165"/>
        <v>806113.56733800005</v>
      </c>
      <c r="N74" s="516">
        <f t="shared" si="166"/>
        <v>1.3204823952371048</v>
      </c>
      <c r="O74" s="585">
        <f t="shared" si="139"/>
        <v>423794.47982000001</v>
      </c>
      <c r="P74" s="423">
        <f t="shared" si="140"/>
        <v>725336.85066600004</v>
      </c>
      <c r="Q74" s="424">
        <f t="shared" si="141"/>
        <v>1149131.330486</v>
      </c>
      <c r="R74" s="413"/>
      <c r="S74" s="406">
        <f>+'APR-JUN 2026'!S74+'JAN-MAR 2026'!S74+'OCT-DEC 2025'!S74+'JUL-SEP 2025'!S74</f>
        <v>625912.53441001265</v>
      </c>
      <c r="T74" s="483">
        <f t="shared" si="167"/>
        <v>4.6597222715971283</v>
      </c>
      <c r="U74" s="407">
        <f>+'APR-JUN 2026'!U74+'JAN-MAR 2026'!U74+'OCT-DEC 2025'!U74+'JUL-SEP 2025'!U74</f>
        <v>232266.46558998714</v>
      </c>
      <c r="V74" s="483">
        <f t="shared" si="168"/>
        <v>3.8985274025644894</v>
      </c>
      <c r="W74" s="407">
        <f t="shared" si="169"/>
        <v>858178.99999999977</v>
      </c>
      <c r="X74" s="516">
        <f t="shared" si="170"/>
        <v>4.4258388257985981</v>
      </c>
      <c r="Y74" s="406">
        <f>+'APR-JUN 2026'!Y74+'JAN-MAR 2026'!Y74+'OCT-DEC 2025'!Y74+'JUL-SEP 2025'!Y74</f>
        <v>1034296.887259818</v>
      </c>
      <c r="Z74" s="483">
        <f t="shared" si="171"/>
        <v>1.1566974552801033</v>
      </c>
      <c r="AA74" s="407">
        <f>+'APR-JUN 2026'!AA74+'JAN-MAR 2026'!AA74+'OCT-DEC 2025'!AA74+'JUL-SEP 2025'!AA74</f>
        <v>909731.5427401819</v>
      </c>
      <c r="AB74" s="483">
        <f t="shared" si="172"/>
        <v>2.1966816521510455</v>
      </c>
      <c r="AC74" s="407">
        <f t="shared" si="173"/>
        <v>1944028.43</v>
      </c>
      <c r="AD74" s="516">
        <f t="shared" si="174"/>
        <v>1.4858967454445395</v>
      </c>
      <c r="AE74" s="585">
        <f t="shared" si="175"/>
        <v>1660209.4216698306</v>
      </c>
      <c r="AF74" s="423">
        <f t="shared" si="176"/>
        <v>1141998.0083301691</v>
      </c>
      <c r="AG74" s="424">
        <f t="shared" si="177"/>
        <v>2802207.4299999997</v>
      </c>
      <c r="AH74" s="413"/>
      <c r="AI74" s="406">
        <f>+'APR-JUN 2026'!AI74+'JAN-MAR 2026'!AI74+'OCT-DEC 2025'!AI74+'JUL-SEP 2025'!AI74</f>
        <v>169858.32</v>
      </c>
      <c r="AJ74" s="483">
        <f t="shared" si="178"/>
        <v>4.5539644494490474</v>
      </c>
      <c r="AK74" s="407">
        <f>+'APR-JUN 2026'!AK74+'JAN-MAR 2026'!AK74+'OCT-DEC 2025'!AK74+'JUL-SEP 2025'!AK74</f>
        <v>387856.02</v>
      </c>
      <c r="AL74" s="483">
        <f t="shared" si="179"/>
        <v>16.159320889925841</v>
      </c>
      <c r="AM74" s="407">
        <f t="shared" si="180"/>
        <v>557714.34000000008</v>
      </c>
      <c r="AN74" s="516">
        <f t="shared" si="181"/>
        <v>9.0979647966591095</v>
      </c>
      <c r="AO74" s="406">
        <f>+'APR-JUN 2026'!AO74+'JAN-MAR 2026'!AO74+'OCT-DEC 2025'!AO74+'JUL-SEP 2025'!AO74</f>
        <v>109757.15</v>
      </c>
      <c r="AP74" s="483">
        <f t="shared" si="182"/>
        <v>0.7711076529644435</v>
      </c>
      <c r="AQ74" s="407">
        <f>+'APR-JUN 2026'!AQ74+'JAN-MAR 2026'!AQ74+'OCT-DEC 2025'!AQ74+'JUL-SEP 2025'!AQ74</f>
        <v>322492.14</v>
      </c>
      <c r="AR74" s="483">
        <f t="shared" si="183"/>
        <v>2.5811554253607705</v>
      </c>
      <c r="AS74" s="407">
        <f t="shared" si="184"/>
        <v>432249.29000000004</v>
      </c>
      <c r="AT74" s="516">
        <f t="shared" si="185"/>
        <v>1.6172273438143059</v>
      </c>
      <c r="AU74" s="422">
        <f t="shared" si="186"/>
        <v>279615.46999999997</v>
      </c>
      <c r="AV74" s="423">
        <f t="shared" si="187"/>
        <v>710348.16</v>
      </c>
      <c r="AW74" s="424">
        <f t="shared" si="188"/>
        <v>989963.63</v>
      </c>
      <c r="AX74" s="413"/>
      <c r="AY74" s="406">
        <f>+'APR-JUN 2026'!AY74+'JAN-MAR 2026'!AY74+'OCT-DEC 2025'!AY74+'JUL-SEP 2025'!AY74</f>
        <v>1372358.92</v>
      </c>
      <c r="AZ74" s="483">
        <f t="shared" si="189"/>
        <v>8.1699979037463262</v>
      </c>
      <c r="BA74" s="407">
        <f>+'APR-JUN 2026'!BA74+'JAN-MAR 2026'!BA74+'OCT-DEC 2025'!BA74+'JUL-SEP 2025'!BA74</f>
        <v>217057.57</v>
      </c>
      <c r="BB74" s="483">
        <f t="shared" si="190"/>
        <v>3.6346138127311045</v>
      </c>
      <c r="BC74" s="407">
        <f t="shared" si="191"/>
        <v>1589416.49</v>
      </c>
      <c r="BD74" s="486">
        <f t="shared" si="192"/>
        <v>6.9804628560135269</v>
      </c>
      <c r="BE74" s="406">
        <f>+'APR-JUN 2026'!BE74+'JAN-MAR 2026'!BE74+'OCT-DEC 2025'!BE74+'JUL-SEP 2025'!BE74</f>
        <v>0</v>
      </c>
      <c r="BF74" s="483">
        <f t="shared" si="193"/>
        <v>0</v>
      </c>
      <c r="BG74" s="407">
        <f>+'APR-JUN 2026'!BG74+'JAN-MAR 2026'!BG74+'OCT-DEC 2025'!BG74+'JUL-SEP 2025'!BG74</f>
        <v>0</v>
      </c>
      <c r="BH74" s="483">
        <f t="shared" si="194"/>
        <v>0</v>
      </c>
      <c r="BI74" s="407">
        <f t="shared" si="195"/>
        <v>0</v>
      </c>
      <c r="BJ74" s="516">
        <f t="shared" si="196"/>
        <v>0</v>
      </c>
      <c r="BK74" s="422">
        <f t="shared" si="197"/>
        <v>1372358.92</v>
      </c>
      <c r="BL74" s="423">
        <f t="shared" si="198"/>
        <v>217057.57</v>
      </c>
      <c r="BM74" s="424">
        <f t="shared" si="199"/>
        <v>1589416.49</v>
      </c>
      <c r="BN74" s="413"/>
      <c r="BO74" s="406">
        <f>+'APR-JUN 2026'!BO74+'JAN-MAR 2026'!BO74+'OCT-DEC 2025'!BO74+'JUL-SEP 2025'!BO74</f>
        <v>0</v>
      </c>
      <c r="BP74" s="483">
        <f t="shared" si="200"/>
        <v>0</v>
      </c>
      <c r="BQ74" s="407">
        <f>+'APR-JUN 2026'!BQ74+'JAN-MAR 2026'!BQ74+'OCT-DEC 2025'!BQ74+'JUL-SEP 2025'!BQ74</f>
        <v>0</v>
      </c>
      <c r="BR74" s="483">
        <f t="shared" si="201"/>
        <v>0</v>
      </c>
      <c r="BS74" s="407">
        <f t="shared" si="202"/>
        <v>0</v>
      </c>
      <c r="BT74" s="516">
        <f t="shared" si="119"/>
        <v>0</v>
      </c>
      <c r="BU74" s="406">
        <f>+'APR-JUN 2026'!BU74+'JAN-MAR 2026'!BU74+'OCT-DEC 2025'!BU74+'JUL-SEP 2025'!BU74</f>
        <v>0</v>
      </c>
      <c r="BV74" s="483">
        <f t="shared" si="203"/>
        <v>0</v>
      </c>
      <c r="BW74" s="407">
        <f>+'APR-JUN 2026'!BW74+'JAN-MAR 2026'!BW74+'OCT-DEC 2025'!BW74+'JUL-SEP 2025'!BW74</f>
        <v>0</v>
      </c>
      <c r="BX74" s="483">
        <f t="shared" si="204"/>
        <v>0</v>
      </c>
      <c r="BY74" s="407">
        <f t="shared" si="205"/>
        <v>0</v>
      </c>
      <c r="BZ74" s="516">
        <f t="shared" si="206"/>
        <v>0</v>
      </c>
      <c r="CA74" s="422">
        <f t="shared" si="207"/>
        <v>0</v>
      </c>
      <c r="CB74" s="423">
        <f t="shared" si="208"/>
        <v>0</v>
      </c>
      <c r="CC74" s="424">
        <f t="shared" si="209"/>
        <v>0</v>
      </c>
      <c r="CE74" s="454"/>
      <c r="CF74" s="450" t="s">
        <v>270</v>
      </c>
      <c r="CG74" s="418">
        <f t="shared" si="210"/>
        <v>2352570.8621280128</v>
      </c>
      <c r="CH74" s="489">
        <f t="shared" si="211"/>
        <v>3.9257904243639312</v>
      </c>
      <c r="CI74" s="419">
        <f t="shared" si="212"/>
        <v>995756.73101998726</v>
      </c>
      <c r="CJ74" s="489">
        <f t="shared" si="213"/>
        <v>5.0503325010685369</v>
      </c>
      <c r="CK74" s="419">
        <f t="shared" si="128"/>
        <v>3348327.5931480001</v>
      </c>
      <c r="CL74" s="619">
        <f t="shared" si="214"/>
        <v>4.2041864391187138</v>
      </c>
      <c r="CM74" s="418">
        <f t="shared" ref="CM74:CM82" si="219">+I74+Y74+AO74+BE74+BU74</f>
        <v>1383407.4293618179</v>
      </c>
      <c r="CN74" s="489">
        <f t="shared" si="215"/>
        <v>0.52568754338418822</v>
      </c>
      <c r="CO74" s="419">
        <f t="shared" si="216"/>
        <v>1798983.8579761819</v>
      </c>
      <c r="CP74" s="489">
        <f t="shared" si="217"/>
        <v>1.2368956605401542</v>
      </c>
      <c r="CQ74" s="419">
        <f t="shared" ref="CQ74:CQ82" si="220">+CM74+CO74</f>
        <v>3182391.2873379998</v>
      </c>
      <c r="CR74" s="489">
        <f t="shared" si="218"/>
        <v>0.77884296260153441</v>
      </c>
      <c r="CT74" s="454"/>
      <c r="CU74" s="450" t="s">
        <v>270</v>
      </c>
      <c r="CV74" s="418">
        <f t="shared" si="136"/>
        <v>3348327.5931480001</v>
      </c>
      <c r="CW74" s="419">
        <f>SUM(CW33:CW73)</f>
        <v>2117605204.8844237</v>
      </c>
      <c r="CX74" s="421">
        <f t="shared" si="138"/>
        <v>2120953532.4775717</v>
      </c>
      <c r="CZ74" s="643"/>
      <c r="DA74" s="448"/>
    </row>
    <row r="75" spans="1:105" s="417" customFormat="1" ht="15.6" customHeight="1" x14ac:dyDescent="0.3">
      <c r="A75" s="449"/>
      <c r="B75" s="450" t="s">
        <v>271</v>
      </c>
      <c r="C75" s="406">
        <f>+'APR-JUN 2026'!C75+'JAN-MAR 2026'!C75+'OCT-DEC 2025'!C75+'JUL-SEP 2025'!C75</f>
        <v>29617.53</v>
      </c>
      <c r="D75" s="483">
        <f t="shared" si="84"/>
        <v>0.25967305820773823</v>
      </c>
      <c r="E75" s="407">
        <f>+'APR-JUN 2026'!E75+'JAN-MAR 2026'!E75+'OCT-DEC 2025'!E75+'JUL-SEP 2025'!E75</f>
        <v>0</v>
      </c>
      <c r="F75" s="483">
        <f t="shared" si="85"/>
        <v>0</v>
      </c>
      <c r="G75" s="407">
        <f t="shared" si="162"/>
        <v>29617.53</v>
      </c>
      <c r="H75" s="543">
        <f t="shared" si="87"/>
        <v>0.20989709790581482</v>
      </c>
      <c r="I75" s="406">
        <f>+'APR-JUN 2026'!I75+'JAN-MAR 2026'!I75+'OCT-DEC 2025'!I75+'JUL-SEP 2025'!I75</f>
        <v>0</v>
      </c>
      <c r="J75" s="483">
        <f t="shared" si="163"/>
        <v>0</v>
      </c>
      <c r="K75" s="407">
        <f>+'APR-JUN 2026'!K75+'JAN-MAR 2026'!K75+'OCT-DEC 2025'!K75+'JUL-SEP 2025'!K75</f>
        <v>0</v>
      </c>
      <c r="L75" s="483">
        <f t="shared" si="164"/>
        <v>0</v>
      </c>
      <c r="M75" s="407">
        <f t="shared" si="165"/>
        <v>0</v>
      </c>
      <c r="N75" s="516">
        <f t="shared" si="166"/>
        <v>0</v>
      </c>
      <c r="O75" s="585">
        <f t="shared" si="139"/>
        <v>29617.53</v>
      </c>
      <c r="P75" s="423">
        <f t="shared" si="140"/>
        <v>0</v>
      </c>
      <c r="Q75" s="424">
        <f t="shared" si="141"/>
        <v>29617.53</v>
      </c>
      <c r="R75" s="413"/>
      <c r="S75" s="406">
        <f>+'APR-JUN 2026'!S75+'JAN-MAR 2026'!S75+'OCT-DEC 2025'!S75+'JUL-SEP 2025'!S75</f>
        <v>41060.407519078726</v>
      </c>
      <c r="T75" s="483">
        <f t="shared" si="167"/>
        <v>0.30568184031951645</v>
      </c>
      <c r="U75" s="407">
        <f>+'APR-JUN 2026'!U75+'JAN-MAR 2026'!U75+'OCT-DEC 2025'!U75+'JUL-SEP 2025'!U75</f>
        <v>15236.882480921262</v>
      </c>
      <c r="V75" s="483">
        <f t="shared" si="168"/>
        <v>0.25574679379840315</v>
      </c>
      <c r="W75" s="407">
        <f t="shared" si="169"/>
        <v>56297.289999999986</v>
      </c>
      <c r="X75" s="516">
        <f t="shared" si="170"/>
        <v>0.29033888252828743</v>
      </c>
      <c r="Y75" s="406">
        <f>+'APR-JUN 2026'!Y75+'JAN-MAR 2026'!Y75+'OCT-DEC 2025'!Y75+'JUL-SEP 2025'!Y75</f>
        <v>0</v>
      </c>
      <c r="Z75" s="483">
        <f t="shared" si="171"/>
        <v>0</v>
      </c>
      <c r="AA75" s="407">
        <f>+'APR-JUN 2026'!AA75+'JAN-MAR 2026'!AA75+'OCT-DEC 2025'!AA75+'JUL-SEP 2025'!AA75</f>
        <v>0</v>
      </c>
      <c r="AB75" s="483">
        <f t="shared" si="172"/>
        <v>0</v>
      </c>
      <c r="AC75" s="407">
        <f t="shared" si="173"/>
        <v>0</v>
      </c>
      <c r="AD75" s="516">
        <f t="shared" si="174"/>
        <v>0</v>
      </c>
      <c r="AE75" s="585">
        <f t="shared" si="175"/>
        <v>41060.407519078726</v>
      </c>
      <c r="AF75" s="423">
        <f t="shared" si="176"/>
        <v>15236.882480921262</v>
      </c>
      <c r="AG75" s="424">
        <f t="shared" si="177"/>
        <v>56297.289999999986</v>
      </c>
      <c r="AH75" s="413"/>
      <c r="AI75" s="406">
        <f>+'APR-JUN 2026'!AI75+'JAN-MAR 2026'!AI75+'OCT-DEC 2025'!AI75+'JUL-SEP 2025'!AI75</f>
        <v>44185.37</v>
      </c>
      <c r="AJ75" s="483">
        <f t="shared" si="178"/>
        <v>1.184626129386847</v>
      </c>
      <c r="AK75" s="407">
        <f>+'APR-JUN 2026'!AK75+'JAN-MAR 2026'!AK75+'OCT-DEC 2025'!AK75+'JUL-SEP 2025'!AK75</f>
        <v>5350.75</v>
      </c>
      <c r="AL75" s="483">
        <f t="shared" si="179"/>
        <v>0.22292933922173153</v>
      </c>
      <c r="AM75" s="407">
        <f t="shared" si="180"/>
        <v>49536.12</v>
      </c>
      <c r="AN75" s="516">
        <f t="shared" si="181"/>
        <v>0.80808012919854488</v>
      </c>
      <c r="AO75" s="406">
        <f>+'APR-JUN 2026'!AO75+'JAN-MAR 2026'!AO75+'OCT-DEC 2025'!AO75+'JUL-SEP 2025'!AO75</f>
        <v>0</v>
      </c>
      <c r="AP75" s="483">
        <f t="shared" si="182"/>
        <v>0</v>
      </c>
      <c r="AQ75" s="407">
        <f>+'APR-JUN 2026'!AQ75+'JAN-MAR 2026'!AQ75+'OCT-DEC 2025'!AQ75+'JUL-SEP 2025'!AQ75</f>
        <v>0</v>
      </c>
      <c r="AR75" s="483">
        <f t="shared" si="183"/>
        <v>0</v>
      </c>
      <c r="AS75" s="407">
        <f t="shared" si="184"/>
        <v>0</v>
      </c>
      <c r="AT75" s="516">
        <f t="shared" si="185"/>
        <v>0</v>
      </c>
      <c r="AU75" s="422">
        <f t="shared" si="186"/>
        <v>44185.37</v>
      </c>
      <c r="AV75" s="423">
        <f t="shared" si="187"/>
        <v>5350.75</v>
      </c>
      <c r="AW75" s="424">
        <f t="shared" si="188"/>
        <v>49536.12</v>
      </c>
      <c r="AX75" s="413"/>
      <c r="AY75" s="406">
        <f>+'APR-JUN 2026'!AY75+'JAN-MAR 2026'!AY75+'OCT-DEC 2025'!AY75+'JUL-SEP 2025'!AY75</f>
        <v>75804.72</v>
      </c>
      <c r="AZ75" s="483">
        <f t="shared" si="189"/>
        <v>0.45128456883136464</v>
      </c>
      <c r="BA75" s="407">
        <f>+'APR-JUN 2026'!BA75+'JAN-MAR 2026'!BA75+'OCT-DEC 2025'!BA75+'JUL-SEP 2025'!BA75</f>
        <v>15287.87</v>
      </c>
      <c r="BB75" s="483">
        <f t="shared" si="190"/>
        <v>0.25599431279562135</v>
      </c>
      <c r="BC75" s="407">
        <f t="shared" si="191"/>
        <v>91092.59</v>
      </c>
      <c r="BD75" s="486">
        <f t="shared" si="192"/>
        <v>0.4000640769450361</v>
      </c>
      <c r="BE75" s="406">
        <f>+'APR-JUN 2026'!BE75+'JAN-MAR 2026'!BE75+'OCT-DEC 2025'!BE75+'JUL-SEP 2025'!BE75</f>
        <v>0</v>
      </c>
      <c r="BF75" s="483">
        <f t="shared" si="193"/>
        <v>0</v>
      </c>
      <c r="BG75" s="407">
        <f>+'APR-JUN 2026'!BG75+'JAN-MAR 2026'!BG75+'OCT-DEC 2025'!BG75+'JUL-SEP 2025'!BG75</f>
        <v>0</v>
      </c>
      <c r="BH75" s="483">
        <f t="shared" si="194"/>
        <v>0</v>
      </c>
      <c r="BI75" s="407">
        <f t="shared" si="195"/>
        <v>0</v>
      </c>
      <c r="BJ75" s="516">
        <f t="shared" si="196"/>
        <v>0</v>
      </c>
      <c r="BK75" s="422">
        <f t="shared" si="197"/>
        <v>75804.72</v>
      </c>
      <c r="BL75" s="423">
        <f t="shared" si="198"/>
        <v>15287.87</v>
      </c>
      <c r="BM75" s="424">
        <f t="shared" si="199"/>
        <v>91092.59</v>
      </c>
      <c r="BN75" s="413"/>
      <c r="BO75" s="406">
        <f>+'APR-JUN 2026'!BO75+'JAN-MAR 2026'!BO75+'OCT-DEC 2025'!BO75+'JUL-SEP 2025'!BO75</f>
        <v>0</v>
      </c>
      <c r="BP75" s="483">
        <f t="shared" si="200"/>
        <v>0</v>
      </c>
      <c r="BQ75" s="407">
        <f>+'APR-JUN 2026'!BQ75+'JAN-MAR 2026'!BQ75+'OCT-DEC 2025'!BQ75+'JUL-SEP 2025'!BQ75</f>
        <v>0</v>
      </c>
      <c r="BR75" s="483">
        <f t="shared" si="201"/>
        <v>0</v>
      </c>
      <c r="BS75" s="407">
        <f t="shared" si="202"/>
        <v>0</v>
      </c>
      <c r="BT75" s="516">
        <f t="shared" si="119"/>
        <v>0</v>
      </c>
      <c r="BU75" s="406">
        <f>+'APR-JUN 2026'!BU75+'JAN-MAR 2026'!BU75+'OCT-DEC 2025'!BU75+'JUL-SEP 2025'!BU75</f>
        <v>0</v>
      </c>
      <c r="BV75" s="483">
        <f t="shared" si="203"/>
        <v>0</v>
      </c>
      <c r="BW75" s="407">
        <f>+'APR-JUN 2026'!BW75+'JAN-MAR 2026'!BW75+'OCT-DEC 2025'!BW75+'JUL-SEP 2025'!BW75</f>
        <v>0</v>
      </c>
      <c r="BX75" s="483">
        <f t="shared" si="204"/>
        <v>0</v>
      </c>
      <c r="BY75" s="407">
        <f t="shared" si="205"/>
        <v>0</v>
      </c>
      <c r="BZ75" s="516">
        <f t="shared" si="206"/>
        <v>0</v>
      </c>
      <c r="CA75" s="422">
        <f t="shared" si="207"/>
        <v>0</v>
      </c>
      <c r="CB75" s="423">
        <f t="shared" si="208"/>
        <v>0</v>
      </c>
      <c r="CC75" s="424">
        <f t="shared" si="209"/>
        <v>0</v>
      </c>
      <c r="CE75" s="454"/>
      <c r="CF75" s="450" t="s">
        <v>271</v>
      </c>
      <c r="CG75" s="418">
        <f t="shared" si="210"/>
        <v>190668.02751907872</v>
      </c>
      <c r="CH75" s="489">
        <f t="shared" si="211"/>
        <v>0.31817222967289632</v>
      </c>
      <c r="CI75" s="419">
        <f t="shared" si="212"/>
        <v>35875.502480921263</v>
      </c>
      <c r="CJ75" s="489">
        <f t="shared" si="213"/>
        <v>0.18195530145798713</v>
      </c>
      <c r="CK75" s="419">
        <f t="shared" si="128"/>
        <v>226543.52999999997</v>
      </c>
      <c r="CL75" s="619">
        <f t="shared" si="214"/>
        <v>0.28444983658263717</v>
      </c>
      <c r="CM75" s="418">
        <f t="shared" si="219"/>
        <v>0</v>
      </c>
      <c r="CN75" s="489">
        <f t="shared" si="215"/>
        <v>0</v>
      </c>
      <c r="CO75" s="419">
        <f t="shared" si="216"/>
        <v>0</v>
      </c>
      <c r="CP75" s="489">
        <f t="shared" si="217"/>
        <v>0</v>
      </c>
      <c r="CQ75" s="419">
        <f t="shared" si="220"/>
        <v>0</v>
      </c>
      <c r="CR75" s="489">
        <f t="shared" si="218"/>
        <v>0</v>
      </c>
      <c r="CT75" s="454"/>
      <c r="CU75" s="450" t="s">
        <v>271</v>
      </c>
      <c r="CV75" s="418">
        <f t="shared" si="136"/>
        <v>226543.52999999997</v>
      </c>
      <c r="CW75" s="419">
        <f t="shared" ref="CW75:CW85" si="221">+CQ75</f>
        <v>0</v>
      </c>
      <c r="CX75" s="421">
        <f t="shared" si="138"/>
        <v>226543.52999999997</v>
      </c>
      <c r="CZ75" s="642"/>
    </row>
    <row r="76" spans="1:105" s="417" customFormat="1" ht="15.6" customHeight="1" x14ac:dyDescent="0.3">
      <c r="A76" s="449"/>
      <c r="B76" s="450" t="s">
        <v>272</v>
      </c>
      <c r="C76" s="406">
        <f>+'APR-JUN 2026'!C76+'JAN-MAR 2026'!C76+'OCT-DEC 2025'!C76+'JUL-SEP 2025'!C76</f>
        <v>1802087.6372</v>
      </c>
      <c r="D76" s="483">
        <f t="shared" si="84"/>
        <v>15.799886348054043</v>
      </c>
      <c r="E76" s="407">
        <f>+'APR-JUN 2026'!E76+'JAN-MAR 2026'!E76+'OCT-DEC 2025'!E76+'JUL-SEP 2025'!E76</f>
        <v>1045862.5558999999</v>
      </c>
      <c r="F76" s="483">
        <f t="shared" si="85"/>
        <v>38.666909046879617</v>
      </c>
      <c r="G76" s="407">
        <f t="shared" si="162"/>
        <v>2847950.1930999998</v>
      </c>
      <c r="H76" s="543">
        <f t="shared" si="87"/>
        <v>20.183198278586868</v>
      </c>
      <c r="I76" s="406">
        <f>+'APR-JUN 2026'!I76+'JAN-MAR 2026'!I76+'OCT-DEC 2025'!I76+'JUL-SEP 2025'!I76</f>
        <v>3301361.3325000005</v>
      </c>
      <c r="J76" s="483">
        <f t="shared" si="163"/>
        <v>9.7169739471732335</v>
      </c>
      <c r="K76" s="407">
        <f>+'APR-JUN 2026'!K76+'JAN-MAR 2026'!K76+'OCT-DEC 2025'!K76+'JUL-SEP 2025'!K76</f>
        <v>3876579.0510999998</v>
      </c>
      <c r="L76" s="483">
        <f t="shared" si="164"/>
        <v>14.319673500740626</v>
      </c>
      <c r="M76" s="407">
        <f t="shared" si="165"/>
        <v>7177940.3836000003</v>
      </c>
      <c r="N76" s="516">
        <f t="shared" si="166"/>
        <v>11.758075157952328</v>
      </c>
      <c r="O76" s="585">
        <f t="shared" si="139"/>
        <v>5103448.9697000002</v>
      </c>
      <c r="P76" s="423">
        <f t="shared" si="140"/>
        <v>4922441.6069999998</v>
      </c>
      <c r="Q76" s="424">
        <f t="shared" si="141"/>
        <v>10025890.5767</v>
      </c>
      <c r="R76" s="413"/>
      <c r="S76" s="406">
        <f>+'APR-JUN 2026'!S76+'JAN-MAR 2026'!S76+'OCT-DEC 2025'!S76+'JUL-SEP 2025'!S76</f>
        <v>2574286.0100000002</v>
      </c>
      <c r="T76" s="483">
        <f t="shared" si="167"/>
        <v>19.164750975253867</v>
      </c>
      <c r="U76" s="407">
        <f>+'APR-JUN 2026'!U76+'JAN-MAR 2026'!U76+'OCT-DEC 2025'!U76+'JUL-SEP 2025'!U76</f>
        <v>1845951.68</v>
      </c>
      <c r="V76" s="483">
        <f t="shared" si="168"/>
        <v>30.983780590150726</v>
      </c>
      <c r="W76" s="407">
        <f t="shared" si="169"/>
        <v>4420237.6900000004</v>
      </c>
      <c r="X76" s="516">
        <f t="shared" si="170"/>
        <v>22.796245990242497</v>
      </c>
      <c r="Y76" s="406">
        <f>+'APR-JUN 2026'!Y76+'JAN-MAR 2026'!Y76+'OCT-DEC 2025'!Y76+'JUL-SEP 2025'!Y76</f>
        <v>6017798.5500000007</v>
      </c>
      <c r="Z76" s="483">
        <f t="shared" si="171"/>
        <v>6.7299557360310729</v>
      </c>
      <c r="AA76" s="407">
        <f>+'APR-JUN 2026'!AA76+'JAN-MAR 2026'!AA76+'OCT-DEC 2025'!AA76+'JUL-SEP 2025'!AA76</f>
        <v>4298875.8600000003</v>
      </c>
      <c r="AB76" s="483">
        <f t="shared" si="172"/>
        <v>10.380272951835012</v>
      </c>
      <c r="AC76" s="407">
        <f t="shared" si="173"/>
        <v>10316674.41</v>
      </c>
      <c r="AD76" s="516">
        <f t="shared" si="174"/>
        <v>7.8854365980799805</v>
      </c>
      <c r="AE76" s="585">
        <f t="shared" si="175"/>
        <v>8592084.5600000005</v>
      </c>
      <c r="AF76" s="423">
        <f t="shared" si="176"/>
        <v>6144827.54</v>
      </c>
      <c r="AG76" s="424">
        <f t="shared" si="177"/>
        <v>14736912.100000001</v>
      </c>
      <c r="AH76" s="413"/>
      <c r="AI76" s="406">
        <f>+'APR-JUN 2026'!AI76+'JAN-MAR 2026'!AI76+'OCT-DEC 2025'!AI76+'JUL-SEP 2025'!AI76</f>
        <v>799623.03</v>
      </c>
      <c r="AJ76" s="483">
        <f t="shared" si="178"/>
        <v>21.438189495696935</v>
      </c>
      <c r="AK76" s="407">
        <f>+'APR-JUN 2026'!AK76+'JAN-MAR 2026'!AK76+'OCT-DEC 2025'!AK76+'JUL-SEP 2025'!AK76</f>
        <v>1149941.92</v>
      </c>
      <c r="AL76" s="483">
        <f t="shared" si="179"/>
        <v>47.910254145487876</v>
      </c>
      <c r="AM76" s="407">
        <f t="shared" si="180"/>
        <v>1949564.95</v>
      </c>
      <c r="AN76" s="516">
        <f t="shared" si="181"/>
        <v>31.80315084582633</v>
      </c>
      <c r="AO76" s="406">
        <f>+'APR-JUN 2026'!AO76+'JAN-MAR 2026'!AO76+'OCT-DEC 2025'!AO76+'JUL-SEP 2025'!AO76</f>
        <v>1532871.05</v>
      </c>
      <c r="AP76" s="483">
        <f t="shared" si="182"/>
        <v>10.769308401891287</v>
      </c>
      <c r="AQ76" s="407">
        <f>+'APR-JUN 2026'!AQ76+'JAN-MAR 2026'!AQ76+'OCT-DEC 2025'!AQ76+'JUL-SEP 2025'!AQ76</f>
        <v>1273320.31</v>
      </c>
      <c r="AR76" s="483">
        <f t="shared" si="183"/>
        <v>10.19137280796536</v>
      </c>
      <c r="AS76" s="407">
        <f t="shared" si="184"/>
        <v>2806191.3600000003</v>
      </c>
      <c r="AT76" s="516">
        <f t="shared" si="185"/>
        <v>10.499148302516483</v>
      </c>
      <c r="AU76" s="422">
        <f t="shared" si="186"/>
        <v>2332494.08</v>
      </c>
      <c r="AV76" s="423">
        <f t="shared" si="187"/>
        <v>2423262.23</v>
      </c>
      <c r="AW76" s="424">
        <f t="shared" si="188"/>
        <v>4755756.3100000005</v>
      </c>
      <c r="AX76" s="413"/>
      <c r="AY76" s="406">
        <f>+'APR-JUN 2026'!AY76+'JAN-MAR 2026'!AY76+'OCT-DEC 2025'!AY76+'JUL-SEP 2025'!AY76</f>
        <v>3764306.9999999995</v>
      </c>
      <c r="AZ76" s="483">
        <f t="shared" si="189"/>
        <v>22.409866581446217</v>
      </c>
      <c r="BA76" s="407">
        <f>+'APR-JUN 2026'!BA76+'JAN-MAR 2026'!BA76+'OCT-DEC 2025'!BA76+'JUL-SEP 2025'!BA76</f>
        <v>1679345.1299999992</v>
      </c>
      <c r="BB76" s="483">
        <f t="shared" si="190"/>
        <v>28.120516625339118</v>
      </c>
      <c r="BC76" s="407">
        <f t="shared" si="191"/>
        <v>5443652.129999999</v>
      </c>
      <c r="BD76" s="486">
        <f t="shared" si="192"/>
        <v>23.907648960231885</v>
      </c>
      <c r="BE76" s="406">
        <f>+'APR-JUN 2026'!BE76+'JAN-MAR 2026'!BE76+'OCT-DEC 2025'!BE76+'JUL-SEP 2025'!BE76</f>
        <v>7362932.0400000028</v>
      </c>
      <c r="BF76" s="483">
        <f t="shared" si="193"/>
        <v>7.7392337882350324</v>
      </c>
      <c r="BG76" s="407">
        <f>+'APR-JUN 2026'!BG76+'JAN-MAR 2026'!BG76+'OCT-DEC 2025'!BG76+'JUL-SEP 2025'!BG76</f>
        <v>4357713.0700000031</v>
      </c>
      <c r="BH76" s="483">
        <f t="shared" si="194"/>
        <v>9.8865556866970632</v>
      </c>
      <c r="BI76" s="407">
        <f t="shared" si="195"/>
        <v>11720645.110000007</v>
      </c>
      <c r="BJ76" s="516">
        <f t="shared" si="196"/>
        <v>8.4191024883112409</v>
      </c>
      <c r="BK76" s="422">
        <f t="shared" si="197"/>
        <v>11127239.040000003</v>
      </c>
      <c r="BL76" s="423">
        <f t="shared" si="198"/>
        <v>6037058.200000002</v>
      </c>
      <c r="BM76" s="424">
        <f t="shared" si="199"/>
        <v>17164297.240000006</v>
      </c>
      <c r="BN76" s="413"/>
      <c r="BO76" s="406">
        <f>+'APR-JUN 2026'!BO76+'JAN-MAR 2026'!BO76+'OCT-DEC 2025'!BO76+'JUL-SEP 2025'!BO76</f>
        <v>0</v>
      </c>
      <c r="BP76" s="483">
        <f t="shared" si="200"/>
        <v>0</v>
      </c>
      <c r="BQ76" s="407">
        <f>+'APR-JUN 2026'!BQ76+'JAN-MAR 2026'!BQ76+'OCT-DEC 2025'!BQ76+'JUL-SEP 2025'!BQ76</f>
        <v>0</v>
      </c>
      <c r="BR76" s="483">
        <f t="shared" si="201"/>
        <v>0</v>
      </c>
      <c r="BS76" s="407">
        <f t="shared" si="202"/>
        <v>0</v>
      </c>
      <c r="BT76" s="516">
        <f t="shared" si="119"/>
        <v>0</v>
      </c>
      <c r="BU76" s="406">
        <f>+'APR-JUN 2026'!BU76+'JAN-MAR 2026'!BU76+'OCT-DEC 2025'!BU76+'JUL-SEP 2025'!BU76</f>
        <v>0</v>
      </c>
      <c r="BV76" s="483">
        <f t="shared" si="203"/>
        <v>0</v>
      </c>
      <c r="BW76" s="407">
        <f>+'APR-JUN 2026'!BW76+'JAN-MAR 2026'!BW76+'OCT-DEC 2025'!BW76+'JUL-SEP 2025'!BW76</f>
        <v>0</v>
      </c>
      <c r="BX76" s="483">
        <f t="shared" si="204"/>
        <v>0</v>
      </c>
      <c r="BY76" s="407">
        <f t="shared" si="205"/>
        <v>0</v>
      </c>
      <c r="BZ76" s="516">
        <f t="shared" si="206"/>
        <v>0</v>
      </c>
      <c r="CA76" s="422">
        <f t="shared" si="207"/>
        <v>0</v>
      </c>
      <c r="CB76" s="423">
        <f t="shared" si="208"/>
        <v>0</v>
      </c>
      <c r="CC76" s="424">
        <f t="shared" si="209"/>
        <v>0</v>
      </c>
      <c r="CE76" s="454"/>
      <c r="CF76" s="450" t="s">
        <v>272</v>
      </c>
      <c r="CG76" s="418">
        <f t="shared" si="210"/>
        <v>8940303.6772000007</v>
      </c>
      <c r="CH76" s="489">
        <f t="shared" si="211"/>
        <v>14.91889538031165</v>
      </c>
      <c r="CI76" s="419">
        <f t="shared" si="212"/>
        <v>5721101.2858999986</v>
      </c>
      <c r="CJ76" s="489">
        <f t="shared" si="213"/>
        <v>29.016588957916671</v>
      </c>
      <c r="CK76" s="419">
        <f t="shared" si="128"/>
        <v>14661404.963099999</v>
      </c>
      <c r="CL76" s="619">
        <f t="shared" si="214"/>
        <v>18.408975289762903</v>
      </c>
      <c r="CM76" s="418">
        <f t="shared" si="219"/>
        <v>18214962.972500004</v>
      </c>
      <c r="CN76" s="489">
        <f t="shared" si="215"/>
        <v>6.9215900786832636</v>
      </c>
      <c r="CO76" s="419">
        <f t="shared" si="216"/>
        <v>13806488.291100003</v>
      </c>
      <c r="CP76" s="489">
        <f t="shared" si="217"/>
        <v>9.4926840943261759</v>
      </c>
      <c r="CQ76" s="419">
        <f t="shared" si="220"/>
        <v>32021451.263600007</v>
      </c>
      <c r="CR76" s="489">
        <f t="shared" si="218"/>
        <v>7.8367742106924796</v>
      </c>
      <c r="CT76" s="454"/>
      <c r="CU76" s="450" t="s">
        <v>272</v>
      </c>
      <c r="CV76" s="418">
        <f t="shared" si="136"/>
        <v>14661404.963099999</v>
      </c>
      <c r="CW76" s="419">
        <f t="shared" si="221"/>
        <v>32021451.263600007</v>
      </c>
      <c r="CX76" s="421">
        <f t="shared" si="138"/>
        <v>46682856.226700008</v>
      </c>
      <c r="CZ76" s="642"/>
    </row>
    <row r="77" spans="1:105" s="417" customFormat="1" ht="15.6" customHeight="1" x14ac:dyDescent="0.3">
      <c r="A77" s="449"/>
      <c r="B77" s="450" t="s">
        <v>273</v>
      </c>
      <c r="C77" s="406">
        <f>+'APR-JUN 2026'!C77+'JAN-MAR 2026'!C77+'OCT-DEC 2025'!C77+'JUL-SEP 2025'!C77</f>
        <v>2614.714872</v>
      </c>
      <c r="D77" s="483">
        <f t="shared" si="84"/>
        <v>2.2924633051895106E-2</v>
      </c>
      <c r="E77" s="407">
        <f>+'APR-JUN 2026'!E77+'JAN-MAR 2026'!E77+'OCT-DEC 2025'!E77+'JUL-SEP 2025'!E77</f>
        <v>5413.9682519999997</v>
      </c>
      <c r="F77" s="483">
        <f t="shared" si="85"/>
        <v>0.20016149999999999</v>
      </c>
      <c r="G77" s="407">
        <f t="shared" si="162"/>
        <v>8028.6831239999992</v>
      </c>
      <c r="H77" s="543">
        <f t="shared" si="87"/>
        <v>5.6898643733390021E-2</v>
      </c>
      <c r="I77" s="406">
        <f>+'APR-JUN 2026'!I77+'JAN-MAR 2026'!I77+'OCT-DEC 2025'!I77+'JUL-SEP 2025'!I77</f>
        <v>1267.579236</v>
      </c>
      <c r="J77" s="483">
        <f t="shared" si="163"/>
        <v>3.7308955826602934E-3</v>
      </c>
      <c r="K77" s="407">
        <f>+'APR-JUN 2026'!K77+'JAN-MAR 2026'!K77+'OCT-DEC 2025'!K77+'JUL-SEP 2025'!K77</f>
        <v>10060.288392</v>
      </c>
      <c r="L77" s="483">
        <f t="shared" si="164"/>
        <v>3.7161642571393746E-2</v>
      </c>
      <c r="M77" s="407">
        <f t="shared" si="165"/>
        <v>11327.867628</v>
      </c>
      <c r="N77" s="516">
        <f t="shared" si="166"/>
        <v>1.8556007967644547E-2</v>
      </c>
      <c r="O77" s="585">
        <f>+C77+I77</f>
        <v>3882.2941080000001</v>
      </c>
      <c r="P77" s="423">
        <f t="shared" si="140"/>
        <v>15474.256644000001</v>
      </c>
      <c r="Q77" s="424">
        <f t="shared" si="141"/>
        <v>19356.550752000003</v>
      </c>
      <c r="R77" s="413"/>
      <c r="S77" s="406">
        <f>+'APR-JUN 2026'!S77+'JAN-MAR 2026'!S77+'OCT-DEC 2025'!S77+'JUL-SEP 2025'!S77</f>
        <v>7163.3292519206043</v>
      </c>
      <c r="T77" s="483">
        <f t="shared" si="167"/>
        <v>5.3328736874427539E-2</v>
      </c>
      <c r="U77" s="407">
        <f>+'APR-JUN 2026'!U77+'JAN-MAR 2026'!U77+'OCT-DEC 2025'!U77+'JUL-SEP 2025'!U77</f>
        <v>2658.2007480793945</v>
      </c>
      <c r="V77" s="483">
        <f t="shared" si="168"/>
        <v>4.4617153111541082E-2</v>
      </c>
      <c r="W77" s="407">
        <f t="shared" si="169"/>
        <v>9821.5299999999988</v>
      </c>
      <c r="X77" s="516">
        <f t="shared" si="170"/>
        <v>5.0652030407112865E-2</v>
      </c>
      <c r="Y77" s="406">
        <f>+'APR-JUN 2026'!Y77+'JAN-MAR 2026'!Y77+'OCT-DEC 2025'!Y77+'JUL-SEP 2025'!Y77</f>
        <v>15349.901182205051</v>
      </c>
      <c r="Z77" s="483">
        <f t="shared" si="171"/>
        <v>1.7166436305630573E-2</v>
      </c>
      <c r="AA77" s="407">
        <f>+'APR-JUN 2026'!AA77+'JAN-MAR 2026'!AA77+'OCT-DEC 2025'!AA77+'JUL-SEP 2025'!AA77</f>
        <v>13501.238817794949</v>
      </c>
      <c r="AB77" s="483">
        <f t="shared" si="172"/>
        <v>3.2600742305831973E-2</v>
      </c>
      <c r="AC77" s="407">
        <f t="shared" si="173"/>
        <v>28851.14</v>
      </c>
      <c r="AD77" s="516">
        <f t="shared" si="174"/>
        <v>2.2052051485875013E-2</v>
      </c>
      <c r="AE77" s="585">
        <f>+S77+Y77</f>
        <v>22513.230434125653</v>
      </c>
      <c r="AF77" s="423">
        <f t="shared" si="176"/>
        <v>16159.439565874343</v>
      </c>
      <c r="AG77" s="424">
        <f t="shared" si="177"/>
        <v>38672.67</v>
      </c>
      <c r="AH77" s="413"/>
      <c r="AI77" s="406">
        <f>+'APR-JUN 2026'!AI77+'JAN-MAR 2026'!AI77+'OCT-DEC 2025'!AI77+'JUL-SEP 2025'!AI77</f>
        <v>1128.45</v>
      </c>
      <c r="AJ77" s="483">
        <f t="shared" si="178"/>
        <v>3.0254162309981503E-2</v>
      </c>
      <c r="AK77" s="407">
        <f>+'APR-JUN 2026'!AK77+'JAN-MAR 2026'!AK77+'OCT-DEC 2025'!AK77+'JUL-SEP 2025'!AK77</f>
        <v>4018.53</v>
      </c>
      <c r="AL77" s="483">
        <f t="shared" si="179"/>
        <v>0.16742479793350554</v>
      </c>
      <c r="AM77" s="407">
        <f t="shared" si="180"/>
        <v>5146.9800000000005</v>
      </c>
      <c r="AN77" s="516">
        <f t="shared" si="181"/>
        <v>8.396241496876071E-2</v>
      </c>
      <c r="AO77" s="406">
        <f>+'APR-JUN 2026'!AO77+'JAN-MAR 2026'!AO77+'OCT-DEC 2025'!AO77+'JUL-SEP 2025'!AO77</f>
        <v>1553.03</v>
      </c>
      <c r="AP77" s="483">
        <f t="shared" si="182"/>
        <v>1.0910936720599703E-2</v>
      </c>
      <c r="AQ77" s="407">
        <f>+'APR-JUN 2026'!AQ77+'JAN-MAR 2026'!AQ77+'OCT-DEC 2025'!AQ77+'JUL-SEP 2025'!AQ77</f>
        <v>8410.26</v>
      </c>
      <c r="AR77" s="483">
        <f t="shared" si="183"/>
        <v>6.7313852138209243E-2</v>
      </c>
      <c r="AS77" s="407">
        <f t="shared" si="184"/>
        <v>9963.2900000000009</v>
      </c>
      <c r="AT77" s="516">
        <f t="shared" si="185"/>
        <v>3.7276880252022242E-2</v>
      </c>
      <c r="AU77" s="422">
        <f>+AI77+AO77</f>
        <v>2681.48</v>
      </c>
      <c r="AV77" s="423">
        <f t="shared" si="187"/>
        <v>12428.79</v>
      </c>
      <c r="AW77" s="424">
        <f t="shared" si="188"/>
        <v>15110.27</v>
      </c>
      <c r="AX77" s="413"/>
      <c r="AY77" s="406">
        <f>+'APR-JUN 2026'!AY77+'JAN-MAR 2026'!AY77+'OCT-DEC 2025'!AY77+'JUL-SEP 2025'!AY77</f>
        <v>638404.86555500003</v>
      </c>
      <c r="AZ77" s="483">
        <f t="shared" si="189"/>
        <v>3.8005847721861317</v>
      </c>
      <c r="BA77" s="407">
        <f>+'APR-JUN 2026'!BA77+'JAN-MAR 2026'!BA77+'OCT-DEC 2025'!BA77+'JUL-SEP 2025'!BA77</f>
        <v>897374.32456099999</v>
      </c>
      <c r="BB77" s="483">
        <f t="shared" si="190"/>
        <v>15.026470236627341</v>
      </c>
      <c r="BC77" s="407">
        <f t="shared" si="191"/>
        <v>1535779.1901159999</v>
      </c>
      <c r="BD77" s="486">
        <f t="shared" si="192"/>
        <v>6.7448964189639646</v>
      </c>
      <c r="BE77" s="406">
        <f>+'APR-JUN 2026'!BE77+'JAN-MAR 2026'!BE77+'OCT-DEC 2025'!BE77+'JUL-SEP 2025'!BE77</f>
        <v>1446365.6436090001</v>
      </c>
      <c r="BF77" s="483">
        <f t="shared" si="193"/>
        <v>1.5202859130506219</v>
      </c>
      <c r="BG77" s="407">
        <f>+'APR-JUN 2026'!BG77+'JAN-MAR 2026'!BG77+'OCT-DEC 2025'!BG77+'JUL-SEP 2025'!BG77</f>
        <v>1863620.4915980001</v>
      </c>
      <c r="BH77" s="483">
        <f t="shared" si="194"/>
        <v>4.2280864924072139</v>
      </c>
      <c r="BI77" s="407">
        <f t="shared" si="195"/>
        <v>3309986.1352070002</v>
      </c>
      <c r="BJ77" s="516">
        <f t="shared" si="196"/>
        <v>2.3776091030536244</v>
      </c>
      <c r="BK77" s="422">
        <f>+AY77+BE77</f>
        <v>2084770.5091640002</v>
      </c>
      <c r="BL77" s="423">
        <f t="shared" si="198"/>
        <v>2760994.8161590002</v>
      </c>
      <c r="BM77" s="424">
        <f t="shared" si="199"/>
        <v>4845765.3253230006</v>
      </c>
      <c r="BN77" s="413"/>
      <c r="BO77" s="406">
        <f>+'APR-JUN 2026'!BO77+'JAN-MAR 2026'!BO77+'OCT-DEC 2025'!BO77+'JUL-SEP 2025'!BO77</f>
        <v>0</v>
      </c>
      <c r="BP77" s="483">
        <f t="shared" si="200"/>
        <v>0</v>
      </c>
      <c r="BQ77" s="407">
        <f>+'APR-JUN 2026'!BQ77+'JAN-MAR 2026'!BQ77+'OCT-DEC 2025'!BQ77+'JUL-SEP 2025'!BQ77</f>
        <v>0</v>
      </c>
      <c r="BR77" s="483">
        <f t="shared" si="201"/>
        <v>0</v>
      </c>
      <c r="BS77" s="407">
        <f t="shared" si="202"/>
        <v>0</v>
      </c>
      <c r="BT77" s="516">
        <f t="shared" si="119"/>
        <v>0</v>
      </c>
      <c r="BU77" s="406">
        <f>+'APR-JUN 2026'!BU77+'JAN-MAR 2026'!BU77+'OCT-DEC 2025'!BU77+'JUL-SEP 2025'!BU77</f>
        <v>0</v>
      </c>
      <c r="BV77" s="483">
        <f t="shared" si="203"/>
        <v>0</v>
      </c>
      <c r="BW77" s="407">
        <f>+'APR-JUN 2026'!BW77+'JAN-MAR 2026'!BW77+'OCT-DEC 2025'!BW77+'JUL-SEP 2025'!BW77</f>
        <v>0</v>
      </c>
      <c r="BX77" s="483">
        <f t="shared" si="204"/>
        <v>0</v>
      </c>
      <c r="BY77" s="407">
        <f t="shared" si="205"/>
        <v>0</v>
      </c>
      <c r="BZ77" s="516">
        <f t="shared" si="206"/>
        <v>0</v>
      </c>
      <c r="CA77" s="422">
        <f>+BO77+BU77</f>
        <v>0</v>
      </c>
      <c r="CB77" s="423">
        <f t="shared" si="208"/>
        <v>0</v>
      </c>
      <c r="CC77" s="424">
        <f t="shared" si="209"/>
        <v>0</v>
      </c>
      <c r="CE77" s="454"/>
      <c r="CF77" s="450" t="s">
        <v>273</v>
      </c>
      <c r="CG77" s="418">
        <f t="shared" si="210"/>
        <v>649311.35967892059</v>
      </c>
      <c r="CH77" s="489">
        <f t="shared" si="211"/>
        <v>1.0835211637163966</v>
      </c>
      <c r="CI77" s="419">
        <f t="shared" si="212"/>
        <v>909465.0235610794</v>
      </c>
      <c r="CJ77" s="489">
        <f t="shared" si="213"/>
        <v>4.6126735818001592</v>
      </c>
      <c r="CK77" s="419">
        <f t="shared" si="128"/>
        <v>1558776.3832399999</v>
      </c>
      <c r="CL77" s="619">
        <f t="shared" si="214"/>
        <v>1.9572118765938371</v>
      </c>
      <c r="CM77" s="418">
        <f t="shared" si="219"/>
        <v>1464536.1540272052</v>
      </c>
      <c r="CN77" s="489">
        <f t="shared" si="215"/>
        <v>0.55651603184106591</v>
      </c>
      <c r="CO77" s="419">
        <f t="shared" si="216"/>
        <v>1895592.2788077949</v>
      </c>
      <c r="CP77" s="489">
        <f t="shared" si="217"/>
        <v>1.3033190116827753</v>
      </c>
      <c r="CQ77" s="419">
        <f t="shared" si="220"/>
        <v>3360128.4328350001</v>
      </c>
      <c r="CR77" s="489">
        <f t="shared" si="218"/>
        <v>0.82234148697030141</v>
      </c>
      <c r="CT77" s="454"/>
      <c r="CU77" s="450" t="s">
        <v>273</v>
      </c>
      <c r="CV77" s="418">
        <f t="shared" si="136"/>
        <v>1558776.3832399999</v>
      </c>
      <c r="CW77" s="419">
        <f t="shared" si="221"/>
        <v>3360128.4328350001</v>
      </c>
      <c r="CX77" s="421">
        <f t="shared" si="138"/>
        <v>4918904.816075</v>
      </c>
      <c r="CZ77" s="642"/>
    </row>
    <row r="78" spans="1:105" s="417" customFormat="1" ht="15.6" customHeight="1" x14ac:dyDescent="0.3">
      <c r="A78" s="449"/>
      <c r="B78" s="450" t="s">
        <v>274</v>
      </c>
      <c r="C78" s="406">
        <f>+'APR-JUN 2026'!C78+'JAN-MAR 2026'!C78+'OCT-DEC 2025'!C78+'JUL-SEP 2025'!C78</f>
        <v>59944.397918352952</v>
      </c>
      <c r="D78" s="483">
        <f t="shared" si="84"/>
        <v>0.52556526928073644</v>
      </c>
      <c r="E78" s="407">
        <f>+'APR-JUN 2026'!E78+'JAN-MAR 2026'!E78+'OCT-DEC 2025'!E78+'JUL-SEP 2025'!E78</f>
        <v>0</v>
      </c>
      <c r="F78" s="483">
        <f t="shared" si="85"/>
        <v>0</v>
      </c>
      <c r="G78" s="407">
        <f t="shared" si="162"/>
        <v>59944.397918352952</v>
      </c>
      <c r="H78" s="543">
        <f t="shared" si="87"/>
        <v>0.42482121766310871</v>
      </c>
      <c r="I78" s="406">
        <f>+'APR-JUN 2026'!I78+'JAN-MAR 2026'!I78+'OCT-DEC 2025'!I78+'JUL-SEP 2025'!I78</f>
        <v>216647.28824319356</v>
      </c>
      <c r="J78" s="483">
        <f t="shared" si="163"/>
        <v>0.63766302551035337</v>
      </c>
      <c r="K78" s="407">
        <f>+'APR-JUN 2026'!K78+'JAN-MAR 2026'!K78+'OCT-DEC 2025'!K78+'JUL-SEP 2025'!K78</f>
        <v>0</v>
      </c>
      <c r="L78" s="483">
        <f t="shared" si="164"/>
        <v>0</v>
      </c>
      <c r="M78" s="407">
        <f t="shared" si="165"/>
        <v>216647.28824319356</v>
      </c>
      <c r="N78" s="516">
        <f t="shared" si="166"/>
        <v>0.35488663346245847</v>
      </c>
      <c r="O78" s="585">
        <f t="shared" si="139"/>
        <v>276591.6861615465</v>
      </c>
      <c r="P78" s="423">
        <f t="shared" si="140"/>
        <v>0</v>
      </c>
      <c r="Q78" s="424">
        <f t="shared" si="141"/>
        <v>276591.6861615465</v>
      </c>
      <c r="R78" s="413"/>
      <c r="S78" s="406">
        <f>+'APR-JUN 2026'!S78+'JAN-MAR 2026'!S78+'OCT-DEC 2025'!S78+'JUL-SEP 2025'!S78</f>
        <v>188931.50804200699</v>
      </c>
      <c r="T78" s="483">
        <f t="shared" si="167"/>
        <v>1.4065357496948199</v>
      </c>
      <c r="U78" s="407">
        <f>+'APR-JUN 2026'!U78+'JAN-MAR 2026'!U78+'OCT-DEC 2025'!U78+'JUL-SEP 2025'!U78</f>
        <v>70109.561957992977</v>
      </c>
      <c r="V78" s="483">
        <f t="shared" si="168"/>
        <v>1.1767693101143539</v>
      </c>
      <c r="W78" s="407">
        <f t="shared" si="169"/>
        <v>259041.06999999995</v>
      </c>
      <c r="X78" s="516">
        <f t="shared" si="170"/>
        <v>1.3359381027529369</v>
      </c>
      <c r="Y78" s="406">
        <f>+'APR-JUN 2026'!Y78+'JAN-MAR 2026'!Y78+'OCT-DEC 2025'!Y78+'JUL-SEP 2025'!Y78</f>
        <v>375732.43114585022</v>
      </c>
      <c r="Z78" s="483">
        <f t="shared" si="171"/>
        <v>0.42019728796054739</v>
      </c>
      <c r="AA78" s="407">
        <f>+'APR-JUN 2026'!AA78+'JAN-MAR 2026'!AA78+'OCT-DEC 2025'!AA78+'JUL-SEP 2025'!AA78</f>
        <v>330481.16885414976</v>
      </c>
      <c r="AB78" s="483">
        <f t="shared" si="172"/>
        <v>0.7979957667694898</v>
      </c>
      <c r="AC78" s="407">
        <f t="shared" si="173"/>
        <v>706213.6</v>
      </c>
      <c r="AD78" s="516">
        <f t="shared" si="174"/>
        <v>0.53978659655130246</v>
      </c>
      <c r="AE78" s="585">
        <f t="shared" ref="AE78:AE81" si="222">+S78+Y78</f>
        <v>564663.93918785721</v>
      </c>
      <c r="AF78" s="423">
        <f t="shared" si="176"/>
        <v>400590.73081214272</v>
      </c>
      <c r="AG78" s="424">
        <f t="shared" si="177"/>
        <v>965254.66999999993</v>
      </c>
      <c r="AH78" s="413"/>
      <c r="AI78" s="406">
        <f>+'APR-JUN 2026'!AI78+'JAN-MAR 2026'!AI78+'OCT-DEC 2025'!AI78+'JUL-SEP 2025'!AI78</f>
        <v>37364.076135657167</v>
      </c>
      <c r="AJ78" s="483">
        <f t="shared" si="178"/>
        <v>1.0017447152914869</v>
      </c>
      <c r="AK78" s="407">
        <f>+'APR-JUN 2026'!AK78+'JAN-MAR 2026'!AK78+'OCT-DEC 2025'!AK78+'JUL-SEP 2025'!AK78</f>
        <v>0</v>
      </c>
      <c r="AL78" s="483">
        <f t="shared" si="179"/>
        <v>0</v>
      </c>
      <c r="AM78" s="407">
        <f t="shared" si="180"/>
        <v>37364.076135657167</v>
      </c>
      <c r="AN78" s="516">
        <f t="shared" si="181"/>
        <v>0.60951821561894859</v>
      </c>
      <c r="AO78" s="406">
        <f>+'APR-JUN 2026'!AO78+'JAN-MAR 2026'!AO78+'OCT-DEC 2025'!AO78+'JUL-SEP 2025'!AO78</f>
        <v>159520.66946795071</v>
      </c>
      <c r="AP78" s="483">
        <f t="shared" si="182"/>
        <v>1.1207252468996165</v>
      </c>
      <c r="AQ78" s="407">
        <f>+'APR-JUN 2026'!AQ78+'JAN-MAR 2026'!AQ78+'OCT-DEC 2025'!AQ78+'JUL-SEP 2025'!AQ78</f>
        <v>0</v>
      </c>
      <c r="AR78" s="483">
        <f t="shared" si="183"/>
        <v>0</v>
      </c>
      <c r="AS78" s="407">
        <f t="shared" si="184"/>
        <v>159520.66946795071</v>
      </c>
      <c r="AT78" s="516">
        <f t="shared" si="185"/>
        <v>0.59683426794554995</v>
      </c>
      <c r="AU78" s="422">
        <f t="shared" ref="AU78:AU81" si="223">+AI78+AO78</f>
        <v>196884.74560360788</v>
      </c>
      <c r="AV78" s="423">
        <f t="shared" si="187"/>
        <v>0</v>
      </c>
      <c r="AW78" s="424">
        <f t="shared" si="188"/>
        <v>196884.74560360788</v>
      </c>
      <c r="AX78" s="413"/>
      <c r="AY78" s="406">
        <f>+'APR-JUN 2026'!AY78+'JAN-MAR 2026'!AY78+'OCT-DEC 2025'!AY78+'JUL-SEP 2025'!AY78</f>
        <v>312717.10760705121</v>
      </c>
      <c r="AZ78" s="483">
        <f t="shared" si="189"/>
        <v>1.8616836137992405</v>
      </c>
      <c r="BA78" s="407">
        <f>+'APR-JUN 2026'!BA78+'JAN-MAR 2026'!BA78+'OCT-DEC 2025'!BA78+'JUL-SEP 2025'!BA78</f>
        <v>0</v>
      </c>
      <c r="BB78" s="483">
        <f t="shared" si="190"/>
        <v>0</v>
      </c>
      <c r="BC78" s="407">
        <f t="shared" si="191"/>
        <v>312717.10760705121</v>
      </c>
      <c r="BD78" s="486">
        <f t="shared" si="192"/>
        <v>1.3734034897870011</v>
      </c>
      <c r="BE78" s="406">
        <f>+'APR-JUN 2026'!BE78+'JAN-MAR 2026'!BE78+'OCT-DEC 2025'!BE78+'JUL-SEP 2025'!BE78</f>
        <v>900648.93922382256</v>
      </c>
      <c r="BF78" s="483">
        <f t="shared" si="193"/>
        <v>0.94667894038840605</v>
      </c>
      <c r="BG78" s="407">
        <f>+'APR-JUN 2026'!BG78+'JAN-MAR 2026'!BG78+'OCT-DEC 2025'!BG78+'JUL-SEP 2025'!BG78</f>
        <v>0</v>
      </c>
      <c r="BH78" s="483">
        <f t="shared" si="194"/>
        <v>0</v>
      </c>
      <c r="BI78" s="407">
        <f t="shared" si="195"/>
        <v>900648.93922382256</v>
      </c>
      <c r="BJ78" s="516">
        <f t="shared" si="196"/>
        <v>0.64694866657507388</v>
      </c>
      <c r="BK78" s="422">
        <f t="shared" ref="BK78:BK81" si="224">+AY78+BE78</f>
        <v>1213366.0468308737</v>
      </c>
      <c r="BL78" s="423">
        <f t="shared" si="198"/>
        <v>0</v>
      </c>
      <c r="BM78" s="424">
        <f t="shared" si="199"/>
        <v>1213366.0468308737</v>
      </c>
      <c r="BN78" s="413"/>
      <c r="BO78" s="406">
        <f>+'APR-JUN 2026'!BO78+'JAN-MAR 2026'!BO78+'OCT-DEC 2025'!BO78+'JUL-SEP 2025'!BO78</f>
        <v>0</v>
      </c>
      <c r="BP78" s="483">
        <f t="shared" si="200"/>
        <v>0</v>
      </c>
      <c r="BQ78" s="407">
        <f>+'APR-JUN 2026'!BQ78+'JAN-MAR 2026'!BQ78+'OCT-DEC 2025'!BQ78+'JUL-SEP 2025'!BQ78</f>
        <v>0</v>
      </c>
      <c r="BR78" s="483">
        <f t="shared" si="201"/>
        <v>0</v>
      </c>
      <c r="BS78" s="407">
        <f t="shared" si="202"/>
        <v>0</v>
      </c>
      <c r="BT78" s="516">
        <f t="shared" si="119"/>
        <v>0</v>
      </c>
      <c r="BU78" s="406">
        <f>+'APR-JUN 2026'!BU78+'JAN-MAR 2026'!BU78+'OCT-DEC 2025'!BU78+'JUL-SEP 2025'!BU78</f>
        <v>0</v>
      </c>
      <c r="BV78" s="483">
        <f t="shared" si="203"/>
        <v>0</v>
      </c>
      <c r="BW78" s="407">
        <f>+'APR-JUN 2026'!BW78+'JAN-MAR 2026'!BW78+'OCT-DEC 2025'!BW78+'JUL-SEP 2025'!BW78</f>
        <v>0</v>
      </c>
      <c r="BX78" s="483">
        <f t="shared" si="204"/>
        <v>0</v>
      </c>
      <c r="BY78" s="407">
        <f t="shared" si="205"/>
        <v>0</v>
      </c>
      <c r="BZ78" s="516">
        <f t="shared" si="206"/>
        <v>0</v>
      </c>
      <c r="CA78" s="422">
        <f t="shared" ref="CA78:CA81" si="225">+BO78+BU78</f>
        <v>0</v>
      </c>
      <c r="CB78" s="423">
        <f t="shared" si="208"/>
        <v>0</v>
      </c>
      <c r="CC78" s="424">
        <f t="shared" si="209"/>
        <v>0</v>
      </c>
      <c r="CE78" s="454"/>
      <c r="CF78" s="450" t="s">
        <v>274</v>
      </c>
      <c r="CG78" s="418">
        <f t="shared" si="210"/>
        <v>598957.08970306837</v>
      </c>
      <c r="CH78" s="489">
        <f t="shared" si="211"/>
        <v>0.99949380705763669</v>
      </c>
      <c r="CI78" s="419">
        <f t="shared" si="212"/>
        <v>70109.561957992977</v>
      </c>
      <c r="CJ78" s="489">
        <f t="shared" si="213"/>
        <v>0.35558544407672504</v>
      </c>
      <c r="CK78" s="419">
        <f t="shared" si="128"/>
        <v>669066.65166106133</v>
      </c>
      <c r="CL78" s="619">
        <f t="shared" si="214"/>
        <v>0.84008534575179061</v>
      </c>
      <c r="CM78" s="418">
        <f t="shared" si="219"/>
        <v>1652549.3280808171</v>
      </c>
      <c r="CN78" s="489">
        <f t="shared" si="215"/>
        <v>0.62796004861759958</v>
      </c>
      <c r="CO78" s="419">
        <f t="shared" si="216"/>
        <v>330481.16885414976</v>
      </c>
      <c r="CP78" s="489">
        <f t="shared" si="217"/>
        <v>0.22722311922564664</v>
      </c>
      <c r="CQ78" s="419">
        <f t="shared" si="220"/>
        <v>1983030.4969349669</v>
      </c>
      <c r="CR78" s="489">
        <f t="shared" si="218"/>
        <v>0.4853172371691406</v>
      </c>
      <c r="CT78" s="454"/>
      <c r="CU78" s="450" t="s">
        <v>274</v>
      </c>
      <c r="CV78" s="418">
        <f t="shared" si="136"/>
        <v>669066.65166106133</v>
      </c>
      <c r="CW78" s="419">
        <f t="shared" si="221"/>
        <v>1983030.4969349669</v>
      </c>
      <c r="CX78" s="421">
        <f t="shared" si="138"/>
        <v>2652097.1485960283</v>
      </c>
      <c r="CZ78" s="642"/>
    </row>
    <row r="79" spans="1:105" s="417" customFormat="1" ht="15.6" customHeight="1" x14ac:dyDescent="0.3">
      <c r="A79" s="449"/>
      <c r="B79" s="450" t="s">
        <v>275</v>
      </c>
      <c r="C79" s="406">
        <f>+'APR-JUN 2026'!C79+'JAN-MAR 2026'!C79+'OCT-DEC 2025'!C79+'JUL-SEP 2025'!C79</f>
        <v>0</v>
      </c>
      <c r="D79" s="483">
        <f t="shared" si="84"/>
        <v>0</v>
      </c>
      <c r="E79" s="407">
        <f>+'APR-JUN 2026'!E79+'JAN-MAR 2026'!E79+'OCT-DEC 2025'!E79+'JUL-SEP 2025'!E79</f>
        <v>0</v>
      </c>
      <c r="F79" s="483">
        <f t="shared" si="85"/>
        <v>0</v>
      </c>
      <c r="G79" s="407">
        <f t="shared" si="162"/>
        <v>0</v>
      </c>
      <c r="H79" s="543">
        <f t="shared" si="87"/>
        <v>0</v>
      </c>
      <c r="I79" s="406">
        <f>+'APR-JUN 2026'!I79+'JAN-MAR 2026'!I79+'OCT-DEC 2025'!I79+'JUL-SEP 2025'!I79</f>
        <v>0</v>
      </c>
      <c r="J79" s="483">
        <f t="shared" si="163"/>
        <v>0</v>
      </c>
      <c r="K79" s="407">
        <f>+'APR-JUN 2026'!K79+'JAN-MAR 2026'!K79+'OCT-DEC 2025'!K79+'JUL-SEP 2025'!K79</f>
        <v>0</v>
      </c>
      <c r="L79" s="483">
        <f t="shared" si="164"/>
        <v>0</v>
      </c>
      <c r="M79" s="407">
        <f t="shared" si="165"/>
        <v>0</v>
      </c>
      <c r="N79" s="516">
        <f t="shared" si="166"/>
        <v>0</v>
      </c>
      <c r="O79" s="585">
        <f t="shared" si="139"/>
        <v>0</v>
      </c>
      <c r="P79" s="423">
        <f t="shared" si="140"/>
        <v>0</v>
      </c>
      <c r="Q79" s="424">
        <f t="shared" si="141"/>
        <v>0</v>
      </c>
      <c r="R79" s="413"/>
      <c r="S79" s="406">
        <f>+'APR-JUN 2026'!S79+'JAN-MAR 2026'!S79+'OCT-DEC 2025'!S79+'JUL-SEP 2025'!S79</f>
        <v>0</v>
      </c>
      <c r="T79" s="483">
        <f t="shared" si="167"/>
        <v>0</v>
      </c>
      <c r="U79" s="407">
        <f>+'APR-JUN 2026'!U79+'JAN-MAR 2026'!U79+'OCT-DEC 2025'!U79+'JUL-SEP 2025'!U79</f>
        <v>0</v>
      </c>
      <c r="V79" s="483">
        <f t="shared" si="168"/>
        <v>0</v>
      </c>
      <c r="W79" s="407">
        <f t="shared" si="169"/>
        <v>0</v>
      </c>
      <c r="X79" s="516">
        <f t="shared" si="170"/>
        <v>0</v>
      </c>
      <c r="Y79" s="406">
        <f>+'APR-JUN 2026'!Y79+'JAN-MAR 2026'!Y79+'OCT-DEC 2025'!Y79+'JUL-SEP 2025'!Y79</f>
        <v>0</v>
      </c>
      <c r="Z79" s="483">
        <f t="shared" si="171"/>
        <v>0</v>
      </c>
      <c r="AA79" s="407">
        <f>+'APR-JUN 2026'!AA79+'JAN-MAR 2026'!AA79+'OCT-DEC 2025'!AA79+'JUL-SEP 2025'!AA79</f>
        <v>0</v>
      </c>
      <c r="AB79" s="483">
        <f t="shared" si="172"/>
        <v>0</v>
      </c>
      <c r="AC79" s="407">
        <f t="shared" si="173"/>
        <v>0</v>
      </c>
      <c r="AD79" s="516">
        <f t="shared" si="174"/>
        <v>0</v>
      </c>
      <c r="AE79" s="585">
        <f t="shared" si="222"/>
        <v>0</v>
      </c>
      <c r="AF79" s="423">
        <f t="shared" si="176"/>
        <v>0</v>
      </c>
      <c r="AG79" s="424">
        <f t="shared" si="177"/>
        <v>0</v>
      </c>
      <c r="AH79" s="413"/>
      <c r="AI79" s="406">
        <f>+'APR-JUN 2026'!AI79+'JAN-MAR 2026'!AI79+'OCT-DEC 2025'!AI79+'JUL-SEP 2025'!AI79</f>
        <v>0</v>
      </c>
      <c r="AJ79" s="483">
        <f t="shared" si="178"/>
        <v>0</v>
      </c>
      <c r="AK79" s="407">
        <f>+'APR-JUN 2026'!AK79+'JAN-MAR 2026'!AK79+'OCT-DEC 2025'!AK79+'JUL-SEP 2025'!AK79</f>
        <v>0</v>
      </c>
      <c r="AL79" s="483">
        <f t="shared" si="179"/>
        <v>0</v>
      </c>
      <c r="AM79" s="407">
        <f t="shared" si="180"/>
        <v>0</v>
      </c>
      <c r="AN79" s="516">
        <f t="shared" si="181"/>
        <v>0</v>
      </c>
      <c r="AO79" s="406">
        <f>+'APR-JUN 2026'!AO79+'JAN-MAR 2026'!AO79+'OCT-DEC 2025'!AO79+'JUL-SEP 2025'!AO79</f>
        <v>0</v>
      </c>
      <c r="AP79" s="483">
        <f t="shared" si="182"/>
        <v>0</v>
      </c>
      <c r="AQ79" s="407">
        <f>+'APR-JUN 2026'!AQ79+'JAN-MAR 2026'!AQ79+'OCT-DEC 2025'!AQ79+'JUL-SEP 2025'!AQ79</f>
        <v>0</v>
      </c>
      <c r="AR79" s="483">
        <f t="shared" si="183"/>
        <v>0</v>
      </c>
      <c r="AS79" s="407">
        <f t="shared" si="184"/>
        <v>0</v>
      </c>
      <c r="AT79" s="516">
        <f t="shared" si="185"/>
        <v>0</v>
      </c>
      <c r="AU79" s="422">
        <f t="shared" si="223"/>
        <v>0</v>
      </c>
      <c r="AV79" s="423">
        <f t="shared" si="187"/>
        <v>0</v>
      </c>
      <c r="AW79" s="424">
        <f t="shared" si="188"/>
        <v>0</v>
      </c>
      <c r="AX79" s="413"/>
      <c r="AY79" s="406">
        <f>+'APR-JUN 2026'!AY79+'JAN-MAR 2026'!AY79+'OCT-DEC 2025'!AY79+'JUL-SEP 2025'!AY79</f>
        <v>0</v>
      </c>
      <c r="AZ79" s="483">
        <f t="shared" si="189"/>
        <v>0</v>
      </c>
      <c r="BA79" s="407">
        <f>+'APR-JUN 2026'!BA79+'JAN-MAR 2026'!BA79+'OCT-DEC 2025'!BA79+'JUL-SEP 2025'!BA79</f>
        <v>0</v>
      </c>
      <c r="BB79" s="483">
        <f t="shared" si="190"/>
        <v>0</v>
      </c>
      <c r="BC79" s="407">
        <f t="shared" si="191"/>
        <v>0</v>
      </c>
      <c r="BD79" s="486">
        <f t="shared" si="192"/>
        <v>0</v>
      </c>
      <c r="BE79" s="406">
        <f>+'APR-JUN 2026'!BE79+'JAN-MAR 2026'!BE79+'OCT-DEC 2025'!BE79+'JUL-SEP 2025'!BE79</f>
        <v>0</v>
      </c>
      <c r="BF79" s="483">
        <f t="shared" si="193"/>
        <v>0</v>
      </c>
      <c r="BG79" s="407">
        <f>+'APR-JUN 2026'!BG79+'JAN-MAR 2026'!BG79+'OCT-DEC 2025'!BG79+'JUL-SEP 2025'!BG79</f>
        <v>0</v>
      </c>
      <c r="BH79" s="483">
        <f t="shared" si="194"/>
        <v>0</v>
      </c>
      <c r="BI79" s="407">
        <f t="shared" si="195"/>
        <v>0</v>
      </c>
      <c r="BJ79" s="516">
        <f t="shared" si="196"/>
        <v>0</v>
      </c>
      <c r="BK79" s="422">
        <f t="shared" si="224"/>
        <v>0</v>
      </c>
      <c r="BL79" s="423">
        <f t="shared" si="198"/>
        <v>0</v>
      </c>
      <c r="BM79" s="424">
        <f t="shared" si="199"/>
        <v>0</v>
      </c>
      <c r="BN79" s="413"/>
      <c r="BO79" s="406">
        <f>+'APR-JUN 2026'!BO79+'JAN-MAR 2026'!BO79+'OCT-DEC 2025'!BO79+'JUL-SEP 2025'!BO79</f>
        <v>0</v>
      </c>
      <c r="BP79" s="483">
        <f t="shared" si="200"/>
        <v>0</v>
      </c>
      <c r="BQ79" s="407">
        <f>+'APR-JUN 2026'!BQ79+'JAN-MAR 2026'!BQ79+'OCT-DEC 2025'!BQ79+'JUL-SEP 2025'!BQ79</f>
        <v>0</v>
      </c>
      <c r="BR79" s="483">
        <f t="shared" si="201"/>
        <v>0</v>
      </c>
      <c r="BS79" s="407">
        <f t="shared" si="202"/>
        <v>0</v>
      </c>
      <c r="BT79" s="516">
        <f t="shared" si="119"/>
        <v>0</v>
      </c>
      <c r="BU79" s="406">
        <f>+'APR-JUN 2026'!BU79+'JAN-MAR 2026'!BU79+'OCT-DEC 2025'!BU79+'JUL-SEP 2025'!BU79</f>
        <v>0</v>
      </c>
      <c r="BV79" s="483">
        <f t="shared" si="203"/>
        <v>0</v>
      </c>
      <c r="BW79" s="407">
        <f>+'APR-JUN 2026'!BW79+'JAN-MAR 2026'!BW79+'OCT-DEC 2025'!BW79+'JUL-SEP 2025'!BW79</f>
        <v>0</v>
      </c>
      <c r="BX79" s="483">
        <f t="shared" si="204"/>
        <v>0</v>
      </c>
      <c r="BY79" s="407">
        <f t="shared" si="205"/>
        <v>0</v>
      </c>
      <c r="BZ79" s="516">
        <f t="shared" si="206"/>
        <v>0</v>
      </c>
      <c r="CA79" s="422">
        <f t="shared" si="225"/>
        <v>0</v>
      </c>
      <c r="CB79" s="423">
        <f t="shared" si="208"/>
        <v>0</v>
      </c>
      <c r="CC79" s="424">
        <f t="shared" si="209"/>
        <v>0</v>
      </c>
      <c r="CE79" s="454"/>
      <c r="CF79" s="450" t="s">
        <v>275</v>
      </c>
      <c r="CG79" s="418">
        <f t="shared" si="210"/>
        <v>0</v>
      </c>
      <c r="CH79" s="489">
        <f t="shared" si="211"/>
        <v>0</v>
      </c>
      <c r="CI79" s="419">
        <f t="shared" si="212"/>
        <v>0</v>
      </c>
      <c r="CJ79" s="489">
        <f t="shared" si="213"/>
        <v>0</v>
      </c>
      <c r="CK79" s="419">
        <f t="shared" si="128"/>
        <v>0</v>
      </c>
      <c r="CL79" s="619">
        <f t="shared" si="214"/>
        <v>0</v>
      </c>
      <c r="CM79" s="418">
        <f t="shared" si="219"/>
        <v>0</v>
      </c>
      <c r="CN79" s="489">
        <f t="shared" si="215"/>
        <v>0</v>
      </c>
      <c r="CO79" s="419">
        <f t="shared" si="216"/>
        <v>0</v>
      </c>
      <c r="CP79" s="489">
        <f t="shared" si="217"/>
        <v>0</v>
      </c>
      <c r="CQ79" s="419">
        <f t="shared" si="220"/>
        <v>0</v>
      </c>
      <c r="CR79" s="489">
        <f t="shared" si="218"/>
        <v>0</v>
      </c>
      <c r="CT79" s="454"/>
      <c r="CU79" s="450" t="s">
        <v>275</v>
      </c>
      <c r="CV79" s="418">
        <f t="shared" si="136"/>
        <v>0</v>
      </c>
      <c r="CW79" s="419">
        <f t="shared" si="221"/>
        <v>0</v>
      </c>
      <c r="CX79" s="421">
        <f t="shared" si="138"/>
        <v>0</v>
      </c>
      <c r="CZ79" s="642"/>
    </row>
    <row r="80" spans="1:105" s="417" customFormat="1" ht="15.6" customHeight="1" x14ac:dyDescent="0.3">
      <c r="A80" s="449"/>
      <c r="B80" s="450" t="s">
        <v>276</v>
      </c>
      <c r="C80" s="406">
        <f>+'APR-JUN 2026'!C80+'JAN-MAR 2026'!C80+'OCT-DEC 2025'!C80+'JUL-SEP 2025'!C80</f>
        <v>0</v>
      </c>
      <c r="D80" s="483">
        <f t="shared" si="84"/>
        <v>0</v>
      </c>
      <c r="E80" s="407">
        <f>+'APR-JUN 2026'!E80+'JAN-MAR 2026'!E80+'OCT-DEC 2025'!E80+'JUL-SEP 2025'!E80</f>
        <v>0</v>
      </c>
      <c r="F80" s="483">
        <f t="shared" si="85"/>
        <v>0</v>
      </c>
      <c r="G80" s="407">
        <f t="shared" si="162"/>
        <v>0</v>
      </c>
      <c r="H80" s="543">
        <f t="shared" si="87"/>
        <v>0</v>
      </c>
      <c r="I80" s="406">
        <f>+'APR-JUN 2026'!I80+'JAN-MAR 2026'!I80+'OCT-DEC 2025'!I80+'JUL-SEP 2025'!I80</f>
        <v>0</v>
      </c>
      <c r="J80" s="483">
        <f t="shared" si="163"/>
        <v>0</v>
      </c>
      <c r="K80" s="407">
        <f>+'APR-JUN 2026'!K80+'JAN-MAR 2026'!K80+'OCT-DEC 2025'!K80+'JUL-SEP 2025'!K80</f>
        <v>0</v>
      </c>
      <c r="L80" s="483">
        <f t="shared" si="164"/>
        <v>0</v>
      </c>
      <c r="M80" s="407">
        <f t="shared" si="165"/>
        <v>0</v>
      </c>
      <c r="N80" s="516">
        <f t="shared" si="166"/>
        <v>0</v>
      </c>
      <c r="O80" s="585">
        <f t="shared" si="139"/>
        <v>0</v>
      </c>
      <c r="P80" s="423">
        <f t="shared" si="140"/>
        <v>0</v>
      </c>
      <c r="Q80" s="424">
        <f t="shared" si="141"/>
        <v>0</v>
      </c>
      <c r="R80" s="413"/>
      <c r="S80" s="406">
        <f>+'APR-JUN 2026'!S80+'JAN-MAR 2026'!S80+'OCT-DEC 2025'!S80+'JUL-SEP 2025'!S80</f>
        <v>0</v>
      </c>
      <c r="T80" s="483">
        <f t="shared" si="167"/>
        <v>0</v>
      </c>
      <c r="U80" s="407">
        <f>+'APR-JUN 2026'!U80+'JAN-MAR 2026'!U80+'OCT-DEC 2025'!U80+'JUL-SEP 2025'!U80</f>
        <v>0</v>
      </c>
      <c r="V80" s="483">
        <f t="shared" si="168"/>
        <v>0</v>
      </c>
      <c r="W80" s="407">
        <f t="shared" si="169"/>
        <v>0</v>
      </c>
      <c r="X80" s="516">
        <f t="shared" si="170"/>
        <v>0</v>
      </c>
      <c r="Y80" s="406">
        <f>+'APR-JUN 2026'!Y80+'JAN-MAR 2026'!Y80+'OCT-DEC 2025'!Y80+'JUL-SEP 2025'!Y80</f>
        <v>0</v>
      </c>
      <c r="Z80" s="483">
        <f t="shared" si="171"/>
        <v>0</v>
      </c>
      <c r="AA80" s="407">
        <f>+'APR-JUN 2026'!AA80+'JAN-MAR 2026'!AA80+'OCT-DEC 2025'!AA80+'JUL-SEP 2025'!AA80</f>
        <v>0</v>
      </c>
      <c r="AB80" s="483">
        <f t="shared" si="172"/>
        <v>0</v>
      </c>
      <c r="AC80" s="407">
        <f t="shared" si="173"/>
        <v>0</v>
      </c>
      <c r="AD80" s="516">
        <f t="shared" si="174"/>
        <v>0</v>
      </c>
      <c r="AE80" s="585">
        <f t="shared" si="222"/>
        <v>0</v>
      </c>
      <c r="AF80" s="423">
        <f t="shared" si="176"/>
        <v>0</v>
      </c>
      <c r="AG80" s="424">
        <f t="shared" si="177"/>
        <v>0</v>
      </c>
      <c r="AH80" s="413"/>
      <c r="AI80" s="406">
        <f>+'APR-JUN 2026'!AI80+'JAN-MAR 2026'!AI80+'OCT-DEC 2025'!AI80+'JUL-SEP 2025'!AI80</f>
        <v>0</v>
      </c>
      <c r="AJ80" s="483">
        <f t="shared" si="178"/>
        <v>0</v>
      </c>
      <c r="AK80" s="407">
        <f>+'APR-JUN 2026'!AK80+'JAN-MAR 2026'!AK80+'OCT-DEC 2025'!AK80+'JUL-SEP 2025'!AK80</f>
        <v>0</v>
      </c>
      <c r="AL80" s="483">
        <f t="shared" si="179"/>
        <v>0</v>
      </c>
      <c r="AM80" s="407">
        <f t="shared" si="180"/>
        <v>0</v>
      </c>
      <c r="AN80" s="516">
        <f t="shared" si="181"/>
        <v>0</v>
      </c>
      <c r="AO80" s="406">
        <f>+'APR-JUN 2026'!AO80+'JAN-MAR 2026'!AO80+'OCT-DEC 2025'!AO80+'JUL-SEP 2025'!AO80</f>
        <v>0</v>
      </c>
      <c r="AP80" s="483">
        <f t="shared" si="182"/>
        <v>0</v>
      </c>
      <c r="AQ80" s="407">
        <f>+'APR-JUN 2026'!AQ80+'JAN-MAR 2026'!AQ80+'OCT-DEC 2025'!AQ80+'JUL-SEP 2025'!AQ80</f>
        <v>0</v>
      </c>
      <c r="AR80" s="483">
        <f t="shared" si="183"/>
        <v>0</v>
      </c>
      <c r="AS80" s="407">
        <f t="shared" si="184"/>
        <v>0</v>
      </c>
      <c r="AT80" s="516">
        <f t="shared" si="185"/>
        <v>0</v>
      </c>
      <c r="AU80" s="422">
        <f t="shared" si="223"/>
        <v>0</v>
      </c>
      <c r="AV80" s="423">
        <f t="shared" si="187"/>
        <v>0</v>
      </c>
      <c r="AW80" s="424">
        <f t="shared" si="188"/>
        <v>0</v>
      </c>
      <c r="AX80" s="413"/>
      <c r="AY80" s="406">
        <f>+'APR-JUN 2026'!AY80+'JAN-MAR 2026'!AY80+'OCT-DEC 2025'!AY80+'JUL-SEP 2025'!AY80</f>
        <v>0</v>
      </c>
      <c r="AZ80" s="483">
        <f t="shared" si="189"/>
        <v>0</v>
      </c>
      <c r="BA80" s="407">
        <f>+'APR-JUN 2026'!BA80+'JAN-MAR 2026'!BA80+'OCT-DEC 2025'!BA80+'JUL-SEP 2025'!BA80</f>
        <v>0</v>
      </c>
      <c r="BB80" s="483">
        <f t="shared" si="190"/>
        <v>0</v>
      </c>
      <c r="BC80" s="407">
        <f t="shared" si="191"/>
        <v>0</v>
      </c>
      <c r="BD80" s="486">
        <f t="shared" si="192"/>
        <v>0</v>
      </c>
      <c r="BE80" s="406">
        <f>+'APR-JUN 2026'!BE80+'JAN-MAR 2026'!BE80+'OCT-DEC 2025'!BE80+'JUL-SEP 2025'!BE80</f>
        <v>0</v>
      </c>
      <c r="BF80" s="483">
        <f t="shared" si="193"/>
        <v>0</v>
      </c>
      <c r="BG80" s="407">
        <f>+'APR-JUN 2026'!BG80+'JAN-MAR 2026'!BG80+'OCT-DEC 2025'!BG80+'JUL-SEP 2025'!BG80</f>
        <v>0</v>
      </c>
      <c r="BH80" s="483">
        <f t="shared" si="194"/>
        <v>0</v>
      </c>
      <c r="BI80" s="407">
        <f t="shared" si="195"/>
        <v>0</v>
      </c>
      <c r="BJ80" s="516">
        <f t="shared" si="196"/>
        <v>0</v>
      </c>
      <c r="BK80" s="422">
        <f t="shared" si="224"/>
        <v>0</v>
      </c>
      <c r="BL80" s="423">
        <f t="shared" si="198"/>
        <v>0</v>
      </c>
      <c r="BM80" s="424">
        <f t="shared" si="199"/>
        <v>0</v>
      </c>
      <c r="BN80" s="413"/>
      <c r="BO80" s="406">
        <f>+'APR-JUN 2026'!BO80+'JAN-MAR 2026'!BO80+'OCT-DEC 2025'!BO80+'JUL-SEP 2025'!BO80</f>
        <v>0</v>
      </c>
      <c r="BP80" s="483">
        <f t="shared" si="200"/>
        <v>0</v>
      </c>
      <c r="BQ80" s="407">
        <f>+'APR-JUN 2026'!BQ80+'JAN-MAR 2026'!BQ80+'OCT-DEC 2025'!BQ80+'JUL-SEP 2025'!BQ80</f>
        <v>0</v>
      </c>
      <c r="BR80" s="483">
        <f t="shared" si="201"/>
        <v>0</v>
      </c>
      <c r="BS80" s="407">
        <f t="shared" si="202"/>
        <v>0</v>
      </c>
      <c r="BT80" s="516">
        <f t="shared" si="119"/>
        <v>0</v>
      </c>
      <c r="BU80" s="406">
        <f>+'APR-JUN 2026'!BU80+'JAN-MAR 2026'!BU80+'OCT-DEC 2025'!BU80+'JUL-SEP 2025'!BU80</f>
        <v>0</v>
      </c>
      <c r="BV80" s="483">
        <f t="shared" si="203"/>
        <v>0</v>
      </c>
      <c r="BW80" s="407">
        <f>+'APR-JUN 2026'!BW80+'JAN-MAR 2026'!BW80+'OCT-DEC 2025'!BW80+'JUL-SEP 2025'!BW80</f>
        <v>0</v>
      </c>
      <c r="BX80" s="483">
        <f t="shared" si="204"/>
        <v>0</v>
      </c>
      <c r="BY80" s="407">
        <f t="shared" si="205"/>
        <v>0</v>
      </c>
      <c r="BZ80" s="516">
        <f t="shared" si="206"/>
        <v>0</v>
      </c>
      <c r="CA80" s="422">
        <f t="shared" si="225"/>
        <v>0</v>
      </c>
      <c r="CB80" s="423">
        <f t="shared" si="208"/>
        <v>0</v>
      </c>
      <c r="CC80" s="424">
        <f t="shared" si="209"/>
        <v>0</v>
      </c>
      <c r="CE80" s="454"/>
      <c r="CF80" s="450" t="s">
        <v>276</v>
      </c>
      <c r="CG80" s="418">
        <f t="shared" si="210"/>
        <v>0</v>
      </c>
      <c r="CH80" s="489">
        <f t="shared" si="211"/>
        <v>0</v>
      </c>
      <c r="CI80" s="419">
        <f t="shared" si="212"/>
        <v>0</v>
      </c>
      <c r="CJ80" s="489">
        <f t="shared" si="213"/>
        <v>0</v>
      </c>
      <c r="CK80" s="419">
        <f t="shared" si="128"/>
        <v>0</v>
      </c>
      <c r="CL80" s="619">
        <f t="shared" si="214"/>
        <v>0</v>
      </c>
      <c r="CM80" s="418">
        <f t="shared" si="219"/>
        <v>0</v>
      </c>
      <c r="CN80" s="489">
        <f t="shared" si="215"/>
        <v>0</v>
      </c>
      <c r="CO80" s="419">
        <f t="shared" si="216"/>
        <v>0</v>
      </c>
      <c r="CP80" s="489">
        <f t="shared" si="217"/>
        <v>0</v>
      </c>
      <c r="CQ80" s="419">
        <f t="shared" si="220"/>
        <v>0</v>
      </c>
      <c r="CR80" s="489">
        <f t="shared" si="218"/>
        <v>0</v>
      </c>
      <c r="CT80" s="454"/>
      <c r="CU80" s="450" t="s">
        <v>276</v>
      </c>
      <c r="CV80" s="418">
        <f t="shared" si="136"/>
        <v>0</v>
      </c>
      <c r="CW80" s="419">
        <f t="shared" si="221"/>
        <v>0</v>
      </c>
      <c r="CX80" s="421">
        <f t="shared" si="138"/>
        <v>0</v>
      </c>
      <c r="CZ80" s="642"/>
    </row>
    <row r="81" spans="1:105" s="417" customFormat="1" ht="15.6" customHeight="1" x14ac:dyDescent="0.3">
      <c r="A81" s="449"/>
      <c r="B81" s="450" t="s">
        <v>277</v>
      </c>
      <c r="C81" s="406">
        <f>+'APR-JUN 2026'!C81+'JAN-MAR 2026'!C81+'OCT-DEC 2025'!C81+'JUL-SEP 2025'!C81</f>
        <v>0</v>
      </c>
      <c r="D81" s="483">
        <f t="shared" si="84"/>
        <v>0</v>
      </c>
      <c r="E81" s="407">
        <f>+'APR-JUN 2026'!E81+'JAN-MAR 2026'!E81+'OCT-DEC 2025'!E81+'JUL-SEP 2025'!E81</f>
        <v>0</v>
      </c>
      <c r="F81" s="483">
        <f t="shared" si="85"/>
        <v>0</v>
      </c>
      <c r="G81" s="407">
        <f t="shared" si="162"/>
        <v>0</v>
      </c>
      <c r="H81" s="543">
        <f t="shared" si="87"/>
        <v>0</v>
      </c>
      <c r="I81" s="406">
        <f>+'APR-JUN 2026'!I81+'JAN-MAR 2026'!I81+'OCT-DEC 2025'!I81+'JUL-SEP 2025'!I81</f>
        <v>0</v>
      </c>
      <c r="J81" s="483">
        <f t="shared" si="163"/>
        <v>0</v>
      </c>
      <c r="K81" s="407">
        <f>+'APR-JUN 2026'!K81+'JAN-MAR 2026'!K81+'OCT-DEC 2025'!K81+'JUL-SEP 2025'!K81</f>
        <v>0</v>
      </c>
      <c r="L81" s="483">
        <f t="shared" si="164"/>
        <v>0</v>
      </c>
      <c r="M81" s="407">
        <f t="shared" si="165"/>
        <v>0</v>
      </c>
      <c r="N81" s="516">
        <f t="shared" si="166"/>
        <v>0</v>
      </c>
      <c r="O81" s="585">
        <f t="shared" si="139"/>
        <v>0</v>
      </c>
      <c r="P81" s="423">
        <f t="shared" si="140"/>
        <v>0</v>
      </c>
      <c r="Q81" s="424">
        <f t="shared" si="141"/>
        <v>0</v>
      </c>
      <c r="R81" s="413"/>
      <c r="S81" s="406">
        <f>+'APR-JUN 2026'!S81+'JAN-MAR 2026'!S81+'OCT-DEC 2025'!S81+'JUL-SEP 2025'!S81</f>
        <v>0</v>
      </c>
      <c r="T81" s="483">
        <f t="shared" si="167"/>
        <v>0</v>
      </c>
      <c r="U81" s="407">
        <f>+'APR-JUN 2026'!U81+'JAN-MAR 2026'!U81+'OCT-DEC 2025'!U81+'JUL-SEP 2025'!U81</f>
        <v>0</v>
      </c>
      <c r="V81" s="483">
        <f t="shared" si="168"/>
        <v>0</v>
      </c>
      <c r="W81" s="407">
        <f t="shared" si="169"/>
        <v>0</v>
      </c>
      <c r="X81" s="516">
        <f t="shared" si="170"/>
        <v>0</v>
      </c>
      <c r="Y81" s="406">
        <f>+'APR-JUN 2026'!Y81+'JAN-MAR 2026'!Y81+'OCT-DEC 2025'!Y81+'JUL-SEP 2025'!Y81</f>
        <v>0</v>
      </c>
      <c r="Z81" s="483">
        <f t="shared" si="171"/>
        <v>0</v>
      </c>
      <c r="AA81" s="407">
        <f>+'APR-JUN 2026'!AA81+'JAN-MAR 2026'!AA81+'OCT-DEC 2025'!AA81+'JUL-SEP 2025'!AA81</f>
        <v>0</v>
      </c>
      <c r="AB81" s="483">
        <f t="shared" si="172"/>
        <v>0</v>
      </c>
      <c r="AC81" s="407">
        <f t="shared" si="173"/>
        <v>0</v>
      </c>
      <c r="AD81" s="516">
        <f t="shared" si="174"/>
        <v>0</v>
      </c>
      <c r="AE81" s="585">
        <f t="shared" si="222"/>
        <v>0</v>
      </c>
      <c r="AF81" s="423">
        <f t="shared" si="176"/>
        <v>0</v>
      </c>
      <c r="AG81" s="424">
        <f t="shared" si="177"/>
        <v>0</v>
      </c>
      <c r="AH81" s="413"/>
      <c r="AI81" s="406">
        <f>+'APR-JUN 2026'!AI81+'JAN-MAR 2026'!AI81+'OCT-DEC 2025'!AI81+'JUL-SEP 2025'!AI81</f>
        <v>0</v>
      </c>
      <c r="AJ81" s="483">
        <f t="shared" si="178"/>
        <v>0</v>
      </c>
      <c r="AK81" s="407">
        <f>+'APR-JUN 2026'!AK81+'JAN-MAR 2026'!AK81+'OCT-DEC 2025'!AK81+'JUL-SEP 2025'!AK81</f>
        <v>0</v>
      </c>
      <c r="AL81" s="483">
        <f t="shared" si="179"/>
        <v>0</v>
      </c>
      <c r="AM81" s="407">
        <f t="shared" si="180"/>
        <v>0</v>
      </c>
      <c r="AN81" s="516">
        <f t="shared" si="181"/>
        <v>0</v>
      </c>
      <c r="AO81" s="406">
        <f>+'APR-JUN 2026'!AO81+'JAN-MAR 2026'!AO81+'OCT-DEC 2025'!AO81+'JUL-SEP 2025'!AO81</f>
        <v>0</v>
      </c>
      <c r="AP81" s="483">
        <f t="shared" si="182"/>
        <v>0</v>
      </c>
      <c r="AQ81" s="407">
        <f>+'APR-JUN 2026'!AQ81+'JAN-MAR 2026'!AQ81+'OCT-DEC 2025'!AQ81+'JUL-SEP 2025'!AQ81</f>
        <v>0</v>
      </c>
      <c r="AR81" s="483">
        <f t="shared" si="183"/>
        <v>0</v>
      </c>
      <c r="AS81" s="407">
        <f t="shared" si="184"/>
        <v>0</v>
      </c>
      <c r="AT81" s="516">
        <f t="shared" si="185"/>
        <v>0</v>
      </c>
      <c r="AU81" s="422">
        <f t="shared" si="223"/>
        <v>0</v>
      </c>
      <c r="AV81" s="423">
        <f t="shared" si="187"/>
        <v>0</v>
      </c>
      <c r="AW81" s="424">
        <f t="shared" si="188"/>
        <v>0</v>
      </c>
      <c r="AX81" s="413"/>
      <c r="AY81" s="406">
        <f>+'APR-JUN 2026'!AY81+'JAN-MAR 2026'!AY81+'OCT-DEC 2025'!AY81+'JUL-SEP 2025'!AY81</f>
        <v>0</v>
      </c>
      <c r="AZ81" s="483">
        <f t="shared" si="189"/>
        <v>0</v>
      </c>
      <c r="BA81" s="407">
        <f>+'APR-JUN 2026'!BA81+'JAN-MAR 2026'!BA81+'OCT-DEC 2025'!BA81+'JUL-SEP 2025'!BA81</f>
        <v>0</v>
      </c>
      <c r="BB81" s="483">
        <f t="shared" si="190"/>
        <v>0</v>
      </c>
      <c r="BC81" s="407">
        <f t="shared" si="191"/>
        <v>0</v>
      </c>
      <c r="BD81" s="486">
        <f t="shared" si="192"/>
        <v>0</v>
      </c>
      <c r="BE81" s="406">
        <f>+'APR-JUN 2026'!BE81+'JAN-MAR 2026'!BE81+'OCT-DEC 2025'!BE81+'JUL-SEP 2025'!BE81</f>
        <v>0</v>
      </c>
      <c r="BF81" s="483">
        <f t="shared" si="193"/>
        <v>0</v>
      </c>
      <c r="BG81" s="407">
        <f>+'APR-JUN 2026'!BG81+'JAN-MAR 2026'!BG81+'OCT-DEC 2025'!BG81+'JUL-SEP 2025'!BG81</f>
        <v>0</v>
      </c>
      <c r="BH81" s="483">
        <f t="shared" si="194"/>
        <v>0</v>
      </c>
      <c r="BI81" s="407">
        <f t="shared" si="195"/>
        <v>0</v>
      </c>
      <c r="BJ81" s="516">
        <f t="shared" si="196"/>
        <v>0</v>
      </c>
      <c r="BK81" s="422">
        <f t="shared" si="224"/>
        <v>0</v>
      </c>
      <c r="BL81" s="423">
        <f t="shared" si="198"/>
        <v>0</v>
      </c>
      <c r="BM81" s="424">
        <f t="shared" si="199"/>
        <v>0</v>
      </c>
      <c r="BN81" s="413"/>
      <c r="BO81" s="406">
        <f>+'APR-JUN 2026'!BO81+'JAN-MAR 2026'!BO81+'OCT-DEC 2025'!BO81+'JUL-SEP 2025'!BO81</f>
        <v>0</v>
      </c>
      <c r="BP81" s="483">
        <f t="shared" si="200"/>
        <v>0</v>
      </c>
      <c r="BQ81" s="407">
        <f>+'APR-JUN 2026'!BQ81+'JAN-MAR 2026'!BQ81+'OCT-DEC 2025'!BQ81+'JUL-SEP 2025'!BQ81</f>
        <v>0</v>
      </c>
      <c r="BR81" s="483">
        <f t="shared" si="201"/>
        <v>0</v>
      </c>
      <c r="BS81" s="407">
        <f t="shared" si="202"/>
        <v>0</v>
      </c>
      <c r="BT81" s="516">
        <f t="shared" si="119"/>
        <v>0</v>
      </c>
      <c r="BU81" s="406">
        <f>+'APR-JUN 2026'!BU81+'JAN-MAR 2026'!BU81+'OCT-DEC 2025'!BU81+'JUL-SEP 2025'!BU81</f>
        <v>0</v>
      </c>
      <c r="BV81" s="483">
        <f t="shared" si="203"/>
        <v>0</v>
      </c>
      <c r="BW81" s="407">
        <f>+'APR-JUN 2026'!BW81+'JAN-MAR 2026'!BW81+'OCT-DEC 2025'!BW81+'JUL-SEP 2025'!BW81</f>
        <v>0</v>
      </c>
      <c r="BX81" s="483">
        <f t="shared" si="204"/>
        <v>0</v>
      </c>
      <c r="BY81" s="407">
        <f t="shared" si="205"/>
        <v>0</v>
      </c>
      <c r="BZ81" s="516">
        <f t="shared" si="206"/>
        <v>0</v>
      </c>
      <c r="CA81" s="422">
        <f t="shared" si="225"/>
        <v>0</v>
      </c>
      <c r="CB81" s="423">
        <f t="shared" si="208"/>
        <v>0</v>
      </c>
      <c r="CC81" s="424">
        <f t="shared" si="209"/>
        <v>0</v>
      </c>
      <c r="CE81" s="454"/>
      <c r="CF81" s="450" t="s">
        <v>277</v>
      </c>
      <c r="CG81" s="418">
        <f t="shared" si="210"/>
        <v>0</v>
      </c>
      <c r="CH81" s="489">
        <f t="shared" si="211"/>
        <v>0</v>
      </c>
      <c r="CI81" s="419">
        <f t="shared" si="212"/>
        <v>0</v>
      </c>
      <c r="CJ81" s="489">
        <f t="shared" si="213"/>
        <v>0</v>
      </c>
      <c r="CK81" s="419">
        <f t="shared" si="128"/>
        <v>0</v>
      </c>
      <c r="CL81" s="619">
        <f t="shared" si="214"/>
        <v>0</v>
      </c>
      <c r="CM81" s="418">
        <f t="shared" si="219"/>
        <v>0</v>
      </c>
      <c r="CN81" s="489">
        <f t="shared" si="215"/>
        <v>0</v>
      </c>
      <c r="CO81" s="419">
        <f t="shared" si="216"/>
        <v>0</v>
      </c>
      <c r="CP81" s="489">
        <f t="shared" si="217"/>
        <v>0</v>
      </c>
      <c r="CQ81" s="419">
        <f t="shared" si="220"/>
        <v>0</v>
      </c>
      <c r="CR81" s="489">
        <f t="shared" si="218"/>
        <v>0</v>
      </c>
      <c r="CT81" s="454"/>
      <c r="CU81" s="450" t="s">
        <v>277</v>
      </c>
      <c r="CV81" s="418">
        <f t="shared" si="136"/>
        <v>0</v>
      </c>
      <c r="CW81" s="419">
        <f t="shared" si="221"/>
        <v>0</v>
      </c>
      <c r="CX81" s="421">
        <f t="shared" si="138"/>
        <v>0</v>
      </c>
      <c r="CZ81" s="642"/>
    </row>
    <row r="82" spans="1:105" s="417" customFormat="1" ht="15.6" customHeight="1" x14ac:dyDescent="0.3">
      <c r="A82" s="449"/>
      <c r="B82" s="450" t="s">
        <v>278</v>
      </c>
      <c r="C82" s="406">
        <f>+'APR-JUN 2026'!C82+'JAN-MAR 2026'!C82+'OCT-DEC 2025'!C82+'JUL-SEP 2025'!C82</f>
        <v>0</v>
      </c>
      <c r="D82" s="483">
        <f t="shared" si="84"/>
        <v>0</v>
      </c>
      <c r="E82" s="407">
        <f>+'APR-JUN 2026'!E82+'JAN-MAR 2026'!E82+'OCT-DEC 2025'!E82+'JUL-SEP 2025'!E82</f>
        <v>0</v>
      </c>
      <c r="F82" s="483">
        <f t="shared" si="85"/>
        <v>0</v>
      </c>
      <c r="G82" s="407">
        <f t="shared" si="162"/>
        <v>0</v>
      </c>
      <c r="H82" s="543">
        <f t="shared" si="87"/>
        <v>0</v>
      </c>
      <c r="I82" s="406">
        <f>+'APR-JUN 2026'!I82+'JAN-MAR 2026'!I82+'OCT-DEC 2025'!I82+'JUL-SEP 2025'!I82</f>
        <v>0</v>
      </c>
      <c r="J82" s="483">
        <f t="shared" si="163"/>
        <v>0</v>
      </c>
      <c r="K82" s="407">
        <f>+'APR-JUN 2026'!K82+'JAN-MAR 2026'!K82+'OCT-DEC 2025'!K82+'JUL-SEP 2025'!K82</f>
        <v>0</v>
      </c>
      <c r="L82" s="483">
        <f t="shared" si="164"/>
        <v>0</v>
      </c>
      <c r="M82" s="407">
        <f t="shared" si="165"/>
        <v>0</v>
      </c>
      <c r="N82" s="516">
        <f t="shared" si="166"/>
        <v>0</v>
      </c>
      <c r="O82" s="585">
        <f>+C82+I82</f>
        <v>0</v>
      </c>
      <c r="P82" s="423">
        <f t="shared" si="140"/>
        <v>0</v>
      </c>
      <c r="Q82" s="424">
        <f t="shared" si="141"/>
        <v>0</v>
      </c>
      <c r="R82" s="413"/>
      <c r="S82" s="406">
        <f>+'APR-JUN 2026'!S82+'JAN-MAR 2026'!S82+'OCT-DEC 2025'!S82+'JUL-SEP 2025'!S82</f>
        <v>0</v>
      </c>
      <c r="T82" s="483">
        <f t="shared" si="167"/>
        <v>0</v>
      </c>
      <c r="U82" s="407">
        <f>+'APR-JUN 2026'!U82+'JAN-MAR 2026'!U82+'OCT-DEC 2025'!U82+'JUL-SEP 2025'!U82</f>
        <v>0</v>
      </c>
      <c r="V82" s="483">
        <f t="shared" si="168"/>
        <v>0</v>
      </c>
      <c r="W82" s="407">
        <f t="shared" si="169"/>
        <v>0</v>
      </c>
      <c r="X82" s="516">
        <f t="shared" si="170"/>
        <v>0</v>
      </c>
      <c r="Y82" s="406">
        <f>+'APR-JUN 2026'!Y82+'JAN-MAR 2026'!Y82+'OCT-DEC 2025'!Y82+'JUL-SEP 2025'!Y82</f>
        <v>0</v>
      </c>
      <c r="Z82" s="483">
        <f t="shared" si="171"/>
        <v>0</v>
      </c>
      <c r="AA82" s="407">
        <f>+'APR-JUN 2026'!AA82+'JAN-MAR 2026'!AA82+'OCT-DEC 2025'!AA82+'JUL-SEP 2025'!AA82</f>
        <v>0</v>
      </c>
      <c r="AB82" s="483">
        <f t="shared" si="172"/>
        <v>0</v>
      </c>
      <c r="AC82" s="407">
        <f t="shared" si="173"/>
        <v>0</v>
      </c>
      <c r="AD82" s="516">
        <f t="shared" si="174"/>
        <v>0</v>
      </c>
      <c r="AE82" s="585">
        <f>+S82+Y82</f>
        <v>0</v>
      </c>
      <c r="AF82" s="423">
        <f t="shared" si="176"/>
        <v>0</v>
      </c>
      <c r="AG82" s="424">
        <f t="shared" si="177"/>
        <v>0</v>
      </c>
      <c r="AH82" s="413"/>
      <c r="AI82" s="406">
        <f>+'APR-JUN 2026'!AI82+'JAN-MAR 2026'!AI82+'OCT-DEC 2025'!AI82+'JUL-SEP 2025'!AI82</f>
        <v>0</v>
      </c>
      <c r="AJ82" s="483">
        <f t="shared" si="178"/>
        <v>0</v>
      </c>
      <c r="AK82" s="407">
        <f>+'APR-JUN 2026'!AK82+'JAN-MAR 2026'!AK82+'OCT-DEC 2025'!AK82+'JUL-SEP 2025'!AK82</f>
        <v>0</v>
      </c>
      <c r="AL82" s="483">
        <f t="shared" si="179"/>
        <v>0</v>
      </c>
      <c r="AM82" s="407">
        <f t="shared" si="180"/>
        <v>0</v>
      </c>
      <c r="AN82" s="516">
        <f t="shared" si="181"/>
        <v>0</v>
      </c>
      <c r="AO82" s="406">
        <f>+'APR-JUN 2026'!AO82+'JAN-MAR 2026'!AO82+'OCT-DEC 2025'!AO82+'JUL-SEP 2025'!AO82</f>
        <v>0</v>
      </c>
      <c r="AP82" s="483">
        <f t="shared" si="182"/>
        <v>0</v>
      </c>
      <c r="AQ82" s="407">
        <f>+'APR-JUN 2026'!AQ82+'JAN-MAR 2026'!AQ82+'OCT-DEC 2025'!AQ82+'JUL-SEP 2025'!AQ82</f>
        <v>0</v>
      </c>
      <c r="AR82" s="483">
        <f t="shared" si="183"/>
        <v>0</v>
      </c>
      <c r="AS82" s="407">
        <f t="shared" si="184"/>
        <v>0</v>
      </c>
      <c r="AT82" s="516">
        <f t="shared" si="185"/>
        <v>0</v>
      </c>
      <c r="AU82" s="422">
        <f>+AI82+AO82</f>
        <v>0</v>
      </c>
      <c r="AV82" s="423">
        <f t="shared" si="187"/>
        <v>0</v>
      </c>
      <c r="AW82" s="424">
        <f t="shared" si="188"/>
        <v>0</v>
      </c>
      <c r="AX82" s="413"/>
      <c r="AY82" s="406">
        <f>+'APR-JUN 2026'!AY82+'JAN-MAR 2026'!AY82+'OCT-DEC 2025'!AY82+'JUL-SEP 2025'!AY82</f>
        <v>0</v>
      </c>
      <c r="AZ82" s="483">
        <f t="shared" si="189"/>
        <v>0</v>
      </c>
      <c r="BA82" s="407">
        <f>+'APR-JUN 2026'!BA82+'JAN-MAR 2026'!BA82+'OCT-DEC 2025'!BA82+'JUL-SEP 2025'!BA82</f>
        <v>0</v>
      </c>
      <c r="BB82" s="483">
        <f t="shared" si="190"/>
        <v>0</v>
      </c>
      <c r="BC82" s="407">
        <f t="shared" si="191"/>
        <v>0</v>
      </c>
      <c r="BD82" s="486">
        <f t="shared" si="192"/>
        <v>0</v>
      </c>
      <c r="BE82" s="406">
        <f>+'APR-JUN 2026'!BE82+'JAN-MAR 2026'!BE82+'OCT-DEC 2025'!BE82+'JUL-SEP 2025'!BE82</f>
        <v>0</v>
      </c>
      <c r="BF82" s="483">
        <f t="shared" si="193"/>
        <v>0</v>
      </c>
      <c r="BG82" s="407">
        <f>+'APR-JUN 2026'!BG82+'JAN-MAR 2026'!BG82+'OCT-DEC 2025'!BG82+'JUL-SEP 2025'!BG82</f>
        <v>0</v>
      </c>
      <c r="BH82" s="483">
        <f t="shared" si="194"/>
        <v>0</v>
      </c>
      <c r="BI82" s="407">
        <f t="shared" si="195"/>
        <v>0</v>
      </c>
      <c r="BJ82" s="516">
        <f t="shared" si="196"/>
        <v>0</v>
      </c>
      <c r="BK82" s="422">
        <f>+AY82+BE82</f>
        <v>0</v>
      </c>
      <c r="BL82" s="423">
        <f t="shared" si="198"/>
        <v>0</v>
      </c>
      <c r="BM82" s="424">
        <f t="shared" si="199"/>
        <v>0</v>
      </c>
      <c r="BN82" s="413"/>
      <c r="BO82" s="406">
        <f>+'APR-JUN 2026'!BO82+'JAN-MAR 2026'!BO82+'OCT-DEC 2025'!BO82+'JUL-SEP 2025'!BO82</f>
        <v>0</v>
      </c>
      <c r="BP82" s="483">
        <f t="shared" si="200"/>
        <v>0</v>
      </c>
      <c r="BQ82" s="407">
        <f>+'APR-JUN 2026'!BQ82+'JAN-MAR 2026'!BQ82+'OCT-DEC 2025'!BQ82+'JUL-SEP 2025'!BQ82</f>
        <v>0</v>
      </c>
      <c r="BR82" s="483">
        <f t="shared" si="201"/>
        <v>0</v>
      </c>
      <c r="BS82" s="407">
        <f t="shared" si="202"/>
        <v>0</v>
      </c>
      <c r="BT82" s="516">
        <f t="shared" si="119"/>
        <v>0</v>
      </c>
      <c r="BU82" s="406">
        <f>+'APR-JUN 2026'!BU82+'JAN-MAR 2026'!BU82+'OCT-DEC 2025'!BU82+'JUL-SEP 2025'!BU82</f>
        <v>0</v>
      </c>
      <c r="BV82" s="483">
        <f t="shared" si="203"/>
        <v>0</v>
      </c>
      <c r="BW82" s="407">
        <f>+'APR-JUN 2026'!BW82+'JAN-MAR 2026'!BW82+'OCT-DEC 2025'!BW82+'JUL-SEP 2025'!BW82</f>
        <v>0</v>
      </c>
      <c r="BX82" s="483">
        <f t="shared" si="204"/>
        <v>0</v>
      </c>
      <c r="BY82" s="407">
        <f t="shared" si="205"/>
        <v>0</v>
      </c>
      <c r="BZ82" s="516">
        <f t="shared" si="206"/>
        <v>0</v>
      </c>
      <c r="CA82" s="422">
        <f>+BO82+BU82</f>
        <v>0</v>
      </c>
      <c r="CB82" s="423">
        <f t="shared" si="208"/>
        <v>0</v>
      </c>
      <c r="CC82" s="424">
        <f t="shared" si="209"/>
        <v>0</v>
      </c>
      <c r="CE82" s="454"/>
      <c r="CF82" s="450" t="s">
        <v>278</v>
      </c>
      <c r="CG82" s="418">
        <f t="shared" si="210"/>
        <v>0</v>
      </c>
      <c r="CH82" s="489">
        <f t="shared" si="211"/>
        <v>0</v>
      </c>
      <c r="CI82" s="419">
        <f t="shared" si="212"/>
        <v>0</v>
      </c>
      <c r="CJ82" s="489">
        <f t="shared" si="213"/>
        <v>0</v>
      </c>
      <c r="CK82" s="419">
        <f>+CG82+CI82</f>
        <v>0</v>
      </c>
      <c r="CL82" s="619">
        <f t="shared" si="214"/>
        <v>0</v>
      </c>
      <c r="CM82" s="418">
        <f t="shared" si="219"/>
        <v>0</v>
      </c>
      <c r="CN82" s="489">
        <f t="shared" si="215"/>
        <v>0</v>
      </c>
      <c r="CO82" s="419">
        <f t="shared" si="216"/>
        <v>0</v>
      </c>
      <c r="CP82" s="489">
        <f t="shared" si="217"/>
        <v>0</v>
      </c>
      <c r="CQ82" s="419">
        <f t="shared" si="220"/>
        <v>0</v>
      </c>
      <c r="CR82" s="489">
        <f t="shared" si="218"/>
        <v>0</v>
      </c>
      <c r="CT82" s="454"/>
      <c r="CU82" s="450" t="s">
        <v>278</v>
      </c>
      <c r="CV82" s="418">
        <f t="shared" si="136"/>
        <v>0</v>
      </c>
      <c r="CW82" s="419">
        <f t="shared" si="221"/>
        <v>0</v>
      </c>
      <c r="CX82" s="421">
        <f t="shared" si="138"/>
        <v>0</v>
      </c>
      <c r="CZ82" s="642"/>
    </row>
    <row r="83" spans="1:105" s="417" customFormat="1" ht="15.6" customHeight="1" x14ac:dyDescent="0.3">
      <c r="A83" s="449"/>
      <c r="B83" s="450" t="s">
        <v>279</v>
      </c>
      <c r="C83" s="439">
        <f>SUM(C73:C82)</f>
        <v>26478708.483984355</v>
      </c>
      <c r="D83" s="483">
        <f t="shared" si="84"/>
        <v>232.15329601852017</v>
      </c>
      <c r="E83" s="440">
        <f>SUM(E73:E82)</f>
        <v>10577993.001083001</v>
      </c>
      <c r="F83" s="483">
        <f t="shared" si="85"/>
        <v>391.08226120537569</v>
      </c>
      <c r="G83" s="440">
        <f>SUM(G73:G82)</f>
        <v>37056701.485067353</v>
      </c>
      <c r="H83" s="516">
        <f t="shared" si="87"/>
        <v>262.61791917414234</v>
      </c>
      <c r="I83" s="439">
        <f>SUM(I73:I82)</f>
        <v>35079501.433232203</v>
      </c>
      <c r="J83" s="483">
        <f t="shared" si="163"/>
        <v>103.25031621074255</v>
      </c>
      <c r="K83" s="440">
        <f>SUM(K73:K82)</f>
        <v>36824085.56933099</v>
      </c>
      <c r="L83" s="483">
        <f t="shared" si="164"/>
        <v>136.02428207069002</v>
      </c>
      <c r="M83" s="440">
        <f>SUM(M73:M82)</f>
        <v>71903587.002563179</v>
      </c>
      <c r="N83" s="516">
        <f t="shared" si="166"/>
        <v>117.78417413916706</v>
      </c>
      <c r="O83" s="586">
        <f>SUM(O73:O82)</f>
        <v>61558209.917216554</v>
      </c>
      <c r="P83" s="442">
        <f>SUM(P73:P82)</f>
        <v>47402078.570413999</v>
      </c>
      <c r="Q83" s="443">
        <f>SUM(Q73:Q82)</f>
        <v>108960288.48763055</v>
      </c>
      <c r="R83" s="413"/>
      <c r="S83" s="439">
        <f>SUM(S73:S82)</f>
        <v>49678843.828848578</v>
      </c>
      <c r="T83" s="483">
        <f t="shared" si="167"/>
        <v>369.84339231148999</v>
      </c>
      <c r="U83" s="440">
        <f>SUM(U73:U82)</f>
        <v>19325724.901151415</v>
      </c>
      <c r="V83" s="483">
        <f t="shared" si="168"/>
        <v>324.37686564086431</v>
      </c>
      <c r="W83" s="440">
        <f>SUM(W73:W82)</f>
        <v>69004568.729999989</v>
      </c>
      <c r="X83" s="516">
        <f t="shared" si="170"/>
        <v>355.87342435869658</v>
      </c>
      <c r="Y83" s="439">
        <f>SUM(Y73:Y82)</f>
        <v>67374562.769622296</v>
      </c>
      <c r="Z83" s="483">
        <f t="shared" si="171"/>
        <v>75.347790625860199</v>
      </c>
      <c r="AA83" s="440">
        <f>SUM(AA73:AA82)</f>
        <v>58266150.110377699</v>
      </c>
      <c r="AB83" s="483">
        <f t="shared" si="172"/>
        <v>140.69225576528098</v>
      </c>
      <c r="AC83" s="440">
        <f>SUM(AC73:AC82)</f>
        <v>125640712.88</v>
      </c>
      <c r="AD83" s="516">
        <f t="shared" si="174"/>
        <v>96.032096795890908</v>
      </c>
      <c r="AE83" s="586">
        <f>SUM(AE73:AE82)</f>
        <v>117053406.59847085</v>
      </c>
      <c r="AF83" s="442">
        <f>SUM(AF73:AF82)</f>
        <v>77591875.011529118</v>
      </c>
      <c r="AG83" s="443">
        <f>SUM(AG73:AG82)</f>
        <v>194645281.60999995</v>
      </c>
      <c r="AH83" s="413"/>
      <c r="AI83" s="439">
        <f>SUM(AI73:AI82)</f>
        <v>12794947.707175657</v>
      </c>
      <c r="AJ83" s="483">
        <f t="shared" si="178"/>
        <v>343.03728537429038</v>
      </c>
      <c r="AK83" s="440">
        <f>SUM(AK73:AK82)</f>
        <v>14621032.043892002</v>
      </c>
      <c r="AL83" s="483">
        <f t="shared" si="179"/>
        <v>609.15890525339557</v>
      </c>
      <c r="AM83" s="440">
        <f>SUM(AM73:AM82)</f>
        <v>27415979.751067661</v>
      </c>
      <c r="AN83" s="516">
        <f t="shared" si="181"/>
        <v>447.23544071169573</v>
      </c>
      <c r="AO83" s="439">
        <f>SUM(AO73:AO82)</f>
        <v>17931600.076287955</v>
      </c>
      <c r="AP83" s="483">
        <f t="shared" si="182"/>
        <v>125.97989332561424</v>
      </c>
      <c r="AQ83" s="440">
        <f>SUM(AQ73:AQ82)</f>
        <v>20520625.695905</v>
      </c>
      <c r="AR83" s="483">
        <f t="shared" si="183"/>
        <v>164.24252804047509</v>
      </c>
      <c r="AS83" s="440">
        <f>SUM(AS73:AS82)</f>
        <v>38452225.772192948</v>
      </c>
      <c r="AT83" s="516">
        <f t="shared" si="185"/>
        <v>143.86603376332113</v>
      </c>
      <c r="AU83" s="441">
        <f>SUM(AU73:AU82)</f>
        <v>30726547.783463608</v>
      </c>
      <c r="AV83" s="442">
        <f>SUM(AV73:AV82)</f>
        <v>35141657.739797004</v>
      </c>
      <c r="AW83" s="443">
        <f>SUM(AW73:AW82)</f>
        <v>65868205.523260616</v>
      </c>
      <c r="AX83" s="413"/>
      <c r="AY83" s="439">
        <f>SUM(AY73:AY82)</f>
        <v>80069377.498067081</v>
      </c>
      <c r="AZ83" s="483">
        <f t="shared" si="189"/>
        <v>476.67314780413375</v>
      </c>
      <c r="BA83" s="440">
        <f>SUM(BA73:BA82)</f>
        <v>52533917.760558031</v>
      </c>
      <c r="BB83" s="483">
        <f t="shared" si="190"/>
        <v>879.67677482708439</v>
      </c>
      <c r="BC83" s="440">
        <f>SUM(BC73:BC82)</f>
        <v>132603295.25862511</v>
      </c>
      <c r="BD83" s="486">
        <f t="shared" si="192"/>
        <v>582.37245112376252</v>
      </c>
      <c r="BE83" s="439">
        <f>SUM(BE73:BE82)</f>
        <v>112296121.43831682</v>
      </c>
      <c r="BF83" s="483">
        <f t="shared" si="193"/>
        <v>118.03530612556972</v>
      </c>
      <c r="BG83" s="440">
        <f>SUM(BG73:BG82)</f>
        <v>88077611.864103988</v>
      </c>
      <c r="BH83" s="483">
        <f t="shared" si="194"/>
        <v>199.82596386176326</v>
      </c>
      <c r="BI83" s="440">
        <f>SUM(BI73:BI82)</f>
        <v>200373733.30242079</v>
      </c>
      <c r="BJ83" s="516">
        <f t="shared" si="196"/>
        <v>143.93124105424118</v>
      </c>
      <c r="BK83" s="441">
        <f>SUM(BK73:BK82)</f>
        <v>192365498.93638387</v>
      </c>
      <c r="BL83" s="442">
        <f>SUM(BL73:BL82)</f>
        <v>140611529.62466201</v>
      </c>
      <c r="BM83" s="443">
        <f>SUM(BM73:BM82)</f>
        <v>332977028.56104594</v>
      </c>
      <c r="BN83" s="413"/>
      <c r="BO83" s="439">
        <f>SUM(BO73:BO82)</f>
        <v>0</v>
      </c>
      <c r="BP83" s="483">
        <f t="shared" si="200"/>
        <v>0</v>
      </c>
      <c r="BQ83" s="440">
        <f>SUM(BQ73:BQ82)</f>
        <v>0</v>
      </c>
      <c r="BR83" s="483">
        <f t="shared" si="201"/>
        <v>0</v>
      </c>
      <c r="BS83" s="440">
        <f>SUM(BS73:BS82)</f>
        <v>0</v>
      </c>
      <c r="BT83" s="516">
        <f t="shared" si="119"/>
        <v>0</v>
      </c>
      <c r="BU83" s="439">
        <f>SUM(BU73:BU82)</f>
        <v>0</v>
      </c>
      <c r="BV83" s="483">
        <f t="shared" si="203"/>
        <v>0</v>
      </c>
      <c r="BW83" s="440">
        <f>SUM(BW73:BW82)</f>
        <v>0</v>
      </c>
      <c r="BX83" s="483">
        <f t="shared" si="204"/>
        <v>0</v>
      </c>
      <c r="BY83" s="440">
        <f>SUM(BY73:BY82)</f>
        <v>0</v>
      </c>
      <c r="BZ83" s="516">
        <f t="shared" si="206"/>
        <v>0</v>
      </c>
      <c r="CA83" s="441">
        <f>SUM(CA73:CA82)</f>
        <v>0</v>
      </c>
      <c r="CB83" s="442">
        <f>SUM(CB73:CB82)</f>
        <v>0</v>
      </c>
      <c r="CC83" s="443">
        <f>SUM(CC73:CC82)</f>
        <v>0</v>
      </c>
      <c r="CE83" s="454"/>
      <c r="CF83" s="450" t="s">
        <v>279</v>
      </c>
      <c r="CG83" s="439">
        <f>SUM(CG73:CG82)</f>
        <v>169021877.51807567</v>
      </c>
      <c r="CH83" s="489">
        <f t="shared" si="211"/>
        <v>282.05078918144341</v>
      </c>
      <c r="CI83" s="440">
        <f>SUM(CI73:CI82)</f>
        <v>97058667.706684455</v>
      </c>
      <c r="CJ83" s="489">
        <f t="shared" si="213"/>
        <v>492.2673668772224</v>
      </c>
      <c r="CK83" s="447">
        <f>SUM(CK73:CK82)</f>
        <v>266080545.22476012</v>
      </c>
      <c r="CL83" s="619">
        <f t="shared" si="214"/>
        <v>334.09282360437317</v>
      </c>
      <c r="CM83" s="439">
        <f>SUM(CM73:CM82)</f>
        <v>232681785.71745923</v>
      </c>
      <c r="CN83" s="489">
        <f t="shared" si="215"/>
        <v>88.417854153410119</v>
      </c>
      <c r="CO83" s="440">
        <f>SUM(CO73:CO82)</f>
        <v>203688473.23971766</v>
      </c>
      <c r="CP83" s="489">
        <f t="shared" si="217"/>
        <v>140.04649765767476</v>
      </c>
      <c r="CQ83" s="447">
        <f>SUM(CQ73:CQ82)</f>
        <v>436370258.95717692</v>
      </c>
      <c r="CR83" s="489">
        <f t="shared" si="218"/>
        <v>106.7951344102928</v>
      </c>
      <c r="CT83" s="454"/>
      <c r="CU83" s="450" t="s">
        <v>279</v>
      </c>
      <c r="CV83" s="418">
        <f t="shared" si="136"/>
        <v>266080545.22476012</v>
      </c>
      <c r="CW83" s="419">
        <f t="shared" si="221"/>
        <v>436370258.95717692</v>
      </c>
      <c r="CX83" s="421">
        <f t="shared" si="138"/>
        <v>702450804.18193698</v>
      </c>
      <c r="CZ83" s="642"/>
    </row>
    <row r="84" spans="1:105" s="417" customFormat="1" ht="15.6" customHeight="1" x14ac:dyDescent="0.3">
      <c r="A84" s="449">
        <v>49</v>
      </c>
      <c r="B84" s="450" t="s">
        <v>280</v>
      </c>
      <c r="C84" s="406">
        <f>+'APR-JUN 2026'!C84+'JAN-MAR 2026'!C84+'OCT-DEC 2025'!C84+'JUL-SEP 2025'!C84</f>
        <v>1444088.2138242722</v>
      </c>
      <c r="D84" s="482">
        <f t="shared" si="84"/>
        <v>12.661109917184147</v>
      </c>
      <c r="E84" s="407">
        <f>+'APR-JUN 2026'!E84+'JAN-MAR 2026'!E84+'OCT-DEC 2025'!E84+'JUL-SEP 2025'!E84</f>
        <v>1383732.1078099329</v>
      </c>
      <c r="F84" s="482">
        <f t="shared" si="85"/>
        <v>51.15838907904218</v>
      </c>
      <c r="G84" s="407">
        <f t="shared" ref="G84:G88" si="226">+C84+E84</f>
        <v>2827820.3216342051</v>
      </c>
      <c r="H84" s="543">
        <f t="shared" si="87"/>
        <v>20.040539468014636</v>
      </c>
      <c r="I84" s="406">
        <f>+'APR-JUN 2026'!I84+'JAN-MAR 2026'!I84+'OCT-DEC 2025'!I84+'JUL-SEP 2025'!I84</f>
        <v>-2076403.67358144</v>
      </c>
      <c r="J84" s="482">
        <f t="shared" si="163"/>
        <v>-6.1115274482017474</v>
      </c>
      <c r="K84" s="407">
        <f>+'APR-JUN 2026'!K84+'JAN-MAR 2026'!K84+'OCT-DEC 2025'!K84+'JUL-SEP 2025'!K84</f>
        <v>4510582.7393190702</v>
      </c>
      <c r="L84" s="483">
        <f t="shared" si="164"/>
        <v>16.661616150145985</v>
      </c>
      <c r="M84" s="407">
        <f t="shared" ref="M84:M85" si="227">+I84+K84</f>
        <v>2434179.0657376302</v>
      </c>
      <c r="N84" s="516">
        <f t="shared" si="166"/>
        <v>3.9873917688492457</v>
      </c>
      <c r="O84" s="585">
        <f>+C84+I84</f>
        <v>-632315.45975716785</v>
      </c>
      <c r="P84" s="423">
        <f t="shared" ref="P84:P87" si="228">+E84+K84</f>
        <v>5894314.8471290031</v>
      </c>
      <c r="Q84" s="424">
        <f t="shared" ref="Q84:Q87" si="229">+O84+P84</f>
        <v>5261999.3873718353</v>
      </c>
      <c r="R84" s="413"/>
      <c r="S84" s="406">
        <f>+'APR-JUN 2026'!S84+'JAN-MAR 2026'!S84+'OCT-DEC 2025'!S84+'JUL-SEP 2025'!S84</f>
        <v>0</v>
      </c>
      <c r="T84" s="483">
        <f t="shared" si="167"/>
        <v>0</v>
      </c>
      <c r="U84" s="407">
        <f>+'APR-JUN 2026'!U84+'JAN-MAR 2026'!U84+'OCT-DEC 2025'!U84+'JUL-SEP 2025'!U84</f>
        <v>0</v>
      </c>
      <c r="V84" s="482">
        <f t="shared" si="168"/>
        <v>0</v>
      </c>
      <c r="W84" s="407">
        <f t="shared" ref="W84:W85" si="230">+S84+U84</f>
        <v>0</v>
      </c>
      <c r="X84" s="516">
        <f t="shared" si="170"/>
        <v>0</v>
      </c>
      <c r="Y84" s="406">
        <f>+'APR-JUN 2026'!Y84+'JAN-MAR 2026'!Y84+'OCT-DEC 2025'!Y84+'JUL-SEP 2025'!Y84</f>
        <v>0</v>
      </c>
      <c r="Z84" s="483">
        <f t="shared" si="171"/>
        <v>0</v>
      </c>
      <c r="AA84" s="407">
        <f>+'APR-JUN 2026'!AA84+'JAN-MAR 2026'!AA84+'OCT-DEC 2025'!AA84+'JUL-SEP 2025'!AA84</f>
        <v>0</v>
      </c>
      <c r="AB84" s="483">
        <f t="shared" si="172"/>
        <v>0</v>
      </c>
      <c r="AC84" s="407">
        <f t="shared" ref="AC84:AC85" si="231">+Y84+AA84</f>
        <v>0</v>
      </c>
      <c r="AD84" s="516">
        <f t="shared" si="174"/>
        <v>0</v>
      </c>
      <c r="AE84" s="585">
        <f>+S84+Y84</f>
        <v>0</v>
      </c>
      <c r="AF84" s="423">
        <f t="shared" ref="AF84:AF85" si="232">+U84+AA84</f>
        <v>0</v>
      </c>
      <c r="AG84" s="424">
        <f t="shared" ref="AG84:AG85" si="233">+AE84+AF84</f>
        <v>0</v>
      </c>
      <c r="AH84" s="413"/>
      <c r="AI84" s="406">
        <f>+'APR-JUN 2026'!AI84+'JAN-MAR 2026'!AI84+'OCT-DEC 2025'!AI84+'JUL-SEP 2025'!AI84</f>
        <v>0</v>
      </c>
      <c r="AJ84" s="483">
        <f t="shared" si="178"/>
        <v>0</v>
      </c>
      <c r="AK84" s="407">
        <f>+'APR-JUN 2026'!AK84+'JAN-MAR 2026'!AK84+'OCT-DEC 2025'!AK84+'JUL-SEP 2025'!AK84</f>
        <v>0</v>
      </c>
      <c r="AL84" s="483">
        <f t="shared" si="179"/>
        <v>0</v>
      </c>
      <c r="AM84" s="407">
        <f t="shared" ref="AM84:AM85" si="234">+AI84+AK84</f>
        <v>0</v>
      </c>
      <c r="AN84" s="516">
        <f t="shared" si="181"/>
        <v>0</v>
      </c>
      <c r="AO84" s="406">
        <f>+'APR-JUN 2026'!AO84+'JAN-MAR 2026'!AO84+'OCT-DEC 2025'!AO84+'JUL-SEP 2025'!AO84</f>
        <v>0</v>
      </c>
      <c r="AP84" s="483">
        <f t="shared" si="182"/>
        <v>0</v>
      </c>
      <c r="AQ84" s="407">
        <f>+'APR-JUN 2026'!AQ84+'JAN-MAR 2026'!AQ84+'OCT-DEC 2025'!AQ84+'JUL-SEP 2025'!AQ84</f>
        <v>0</v>
      </c>
      <c r="AR84" s="483">
        <f t="shared" si="183"/>
        <v>0</v>
      </c>
      <c r="AS84" s="407">
        <f t="shared" ref="AS84:AS85" si="235">+AO84+AQ84</f>
        <v>0</v>
      </c>
      <c r="AT84" s="516">
        <f t="shared" si="185"/>
        <v>0</v>
      </c>
      <c r="AU84" s="422">
        <f>+AI84+AO84</f>
        <v>0</v>
      </c>
      <c r="AV84" s="423">
        <f t="shared" ref="AV84:AV85" si="236">+AK84+AQ84</f>
        <v>0</v>
      </c>
      <c r="AW84" s="424">
        <f t="shared" ref="AW84:AW85" si="237">+AU84+AV84</f>
        <v>0</v>
      </c>
      <c r="AX84" s="413"/>
      <c r="AY84" s="406">
        <f>+'APR-JUN 2026'!AY84+'JAN-MAR 2026'!AY84+'OCT-DEC 2025'!AY84+'JUL-SEP 2025'!AY84</f>
        <v>576170.79397948342</v>
      </c>
      <c r="AZ84" s="483">
        <f t="shared" si="189"/>
        <v>3.4300896874793048</v>
      </c>
      <c r="BA84" s="407">
        <f>+'APR-JUN 2026'!BA84+'JAN-MAR 2026'!BA84+'OCT-DEC 2025'!BA84+'JUL-SEP 2025'!BA84</f>
        <v>170938.13602051651</v>
      </c>
      <c r="BB84" s="483">
        <f t="shared" si="190"/>
        <v>2.8623471197188732</v>
      </c>
      <c r="BC84" s="407">
        <f t="shared" ref="BC84:BC85" si="238">+AY84+BA84</f>
        <v>747108.92999999993</v>
      </c>
      <c r="BD84" s="486">
        <f t="shared" si="192"/>
        <v>3.2811828542567905</v>
      </c>
      <c r="BE84" s="406">
        <f>+'APR-JUN 2026'!BE84+'JAN-MAR 2026'!BE84+'OCT-DEC 2025'!BE84+'JUL-SEP 2025'!BE84</f>
        <v>1807249.5122656329</v>
      </c>
      <c r="BF84" s="483">
        <f t="shared" si="193"/>
        <v>1.8996136882851715</v>
      </c>
      <c r="BG84" s="407">
        <f>+'APR-JUN 2026'!BG84+'JAN-MAR 2026'!BG84+'OCT-DEC 2025'!BG84+'JUL-SEP 2025'!BG84</f>
        <v>1578630.0477343658</v>
      </c>
      <c r="BH84" s="483">
        <f t="shared" si="194"/>
        <v>3.5815148048788443</v>
      </c>
      <c r="BI84" s="407">
        <f t="shared" ref="BI84:BI85" si="239">+BE84+BG84</f>
        <v>3385879.5599999987</v>
      </c>
      <c r="BJ84" s="516">
        <f t="shared" si="196"/>
        <v>2.4321244062237581</v>
      </c>
      <c r="BK84" s="422">
        <f>+AY84+BE84</f>
        <v>2383420.3062451165</v>
      </c>
      <c r="BL84" s="423">
        <f t="shared" ref="BL84:BL85" si="240">+BA84+BG84</f>
        <v>1749568.1837548823</v>
      </c>
      <c r="BM84" s="424">
        <f t="shared" ref="BM84:BM85" si="241">+BK84+BL84</f>
        <v>4132988.4899999988</v>
      </c>
      <c r="BN84" s="413"/>
      <c r="BO84" s="406">
        <f>+'APR-JUN 2026'!BO84+'JAN-MAR 2026'!BO84+'OCT-DEC 2025'!BO84+'JUL-SEP 2025'!BO84</f>
        <v>0</v>
      </c>
      <c r="BP84" s="483">
        <f t="shared" si="200"/>
        <v>0</v>
      </c>
      <c r="BQ84" s="407">
        <f>+'APR-JUN 2026'!BQ84+'JAN-MAR 2026'!BQ84+'OCT-DEC 2025'!BQ84+'JUL-SEP 2025'!BQ84</f>
        <v>0</v>
      </c>
      <c r="BR84" s="483">
        <f t="shared" si="201"/>
        <v>0</v>
      </c>
      <c r="BS84" s="407">
        <f t="shared" ref="BS84:BS85" si="242">+BO84+BQ84</f>
        <v>0</v>
      </c>
      <c r="BT84" s="516">
        <f t="shared" si="119"/>
        <v>0</v>
      </c>
      <c r="BU84" s="406">
        <f>+'APR-JUN 2026'!BU84+'JAN-MAR 2026'!BU84+'OCT-DEC 2025'!BU84+'JUL-SEP 2025'!BU84</f>
        <v>0</v>
      </c>
      <c r="BV84" s="483">
        <f t="shared" si="203"/>
        <v>0</v>
      </c>
      <c r="BW84" s="407">
        <f>+'APR-JUN 2026'!BW84+'JAN-MAR 2026'!BW84+'OCT-DEC 2025'!BW84+'JUL-SEP 2025'!BW84</f>
        <v>0</v>
      </c>
      <c r="BX84" s="483">
        <f t="shared" si="204"/>
        <v>0</v>
      </c>
      <c r="BY84" s="407">
        <f t="shared" ref="BY84:BY85" si="243">+BU84+BW84</f>
        <v>0</v>
      </c>
      <c r="BZ84" s="516">
        <f t="shared" si="206"/>
        <v>0</v>
      </c>
      <c r="CA84" s="422">
        <f>+BO84+BU84</f>
        <v>0</v>
      </c>
      <c r="CB84" s="423">
        <f t="shared" ref="CB84:CB85" si="244">+BQ84+BW84</f>
        <v>0</v>
      </c>
      <c r="CC84" s="424">
        <f t="shared" ref="CC84:CC85" si="245">+CA84+CB84</f>
        <v>0</v>
      </c>
      <c r="CE84" s="454">
        <v>49</v>
      </c>
      <c r="CF84" s="450" t="s">
        <v>280</v>
      </c>
      <c r="CG84" s="418">
        <f t="shared" ref="CG84:CG85" si="246">+C84+S84+AI84+AY84+BO84</f>
        <v>2020259.0078037556</v>
      </c>
      <c r="CH84" s="489">
        <f t="shared" si="211"/>
        <v>3.371253803762956</v>
      </c>
      <c r="CI84" s="419">
        <f>+E84+U84+AK84+BA84+BQ84</f>
        <v>1554670.2438304494</v>
      </c>
      <c r="CJ84" s="489">
        <f t="shared" si="213"/>
        <v>7.8850600917539415</v>
      </c>
      <c r="CK84" s="419">
        <f t="shared" ref="CK84:CK87" si="247">+CG84+CI84</f>
        <v>3574929.2516342048</v>
      </c>
      <c r="CL84" s="619">
        <f t="shared" si="214"/>
        <v>4.4887092622854379</v>
      </c>
      <c r="CM84" s="418">
        <f t="shared" ref="CM84:CM85" si="248">+I84+Y84+AO84+BE84+BU84</f>
        <v>-269154.16131580714</v>
      </c>
      <c r="CN84" s="489">
        <f t="shared" si="215"/>
        <v>-0.10227716495567007</v>
      </c>
      <c r="CO84" s="419">
        <f t="shared" si="216"/>
        <v>6089212.787053436</v>
      </c>
      <c r="CP84" s="489">
        <f t="shared" si="217"/>
        <v>4.1866528368325859</v>
      </c>
      <c r="CQ84" s="419">
        <f t="shared" ref="CQ84:CQ87" si="249">+CM84+CO84</f>
        <v>5820058.6257376289</v>
      </c>
      <c r="CR84" s="489">
        <f t="shared" si="218"/>
        <v>1.4243728358041701</v>
      </c>
      <c r="CT84" s="454">
        <v>49</v>
      </c>
      <c r="CU84" s="450" t="s">
        <v>280</v>
      </c>
      <c r="CV84" s="418">
        <f t="shared" si="136"/>
        <v>3574929.2516342048</v>
      </c>
      <c r="CW84" s="419">
        <f t="shared" si="221"/>
        <v>5820058.6257376289</v>
      </c>
      <c r="CX84" s="421">
        <f t="shared" si="138"/>
        <v>9394987.8773718327</v>
      </c>
      <c r="CZ84" s="642"/>
    </row>
    <row r="85" spans="1:105" s="417" customFormat="1" ht="15.6" customHeight="1" x14ac:dyDescent="0.3">
      <c r="A85" s="449">
        <v>50</v>
      </c>
      <c r="B85" s="450" t="s">
        <v>7</v>
      </c>
      <c r="C85" s="406">
        <f>+'APR-JUN 2026'!C85+'JAN-MAR 2026'!C85+'OCT-DEC 2025'!C85+'JUL-SEP 2025'!C85</f>
        <v>1297972.1725346157</v>
      </c>
      <c r="D85" s="482">
        <f t="shared" si="84"/>
        <v>11.380030796309001</v>
      </c>
      <c r="E85" s="407">
        <f>+'APR-JUN 2026'!E85+'JAN-MAR 2026'!E85+'OCT-DEC 2025'!E85+'JUL-SEP 2025'!E85</f>
        <v>372098.46483592503</v>
      </c>
      <c r="F85" s="482">
        <f t="shared" si="85"/>
        <v>13.756967791922694</v>
      </c>
      <c r="G85" s="407">
        <f t="shared" si="226"/>
        <v>1670070.6373705408</v>
      </c>
      <c r="H85" s="543">
        <f t="shared" si="87"/>
        <v>11.835658816984095</v>
      </c>
      <c r="I85" s="406">
        <f>+'APR-JUN 2026'!I85+'JAN-MAR 2026'!I85+'OCT-DEC 2025'!I85+'JUL-SEP 2025'!I85</f>
        <v>730583.80402385769</v>
      </c>
      <c r="J85" s="482">
        <f t="shared" si="163"/>
        <v>2.150344380677252</v>
      </c>
      <c r="K85" s="407">
        <f>+'APR-JUN 2026'!K85+'JAN-MAR 2026'!K85+'OCT-DEC 2025'!K85+'JUL-SEP 2025'!K85</f>
        <v>998861.17860560177</v>
      </c>
      <c r="L85" s="483">
        <f t="shared" si="164"/>
        <v>3.6896876760809323</v>
      </c>
      <c r="M85" s="407">
        <f t="shared" si="227"/>
        <v>1729444.9826294594</v>
      </c>
      <c r="N85" s="516">
        <f t="shared" si="166"/>
        <v>2.8329775674595425</v>
      </c>
      <c r="O85" s="585">
        <f>+C85+I85</f>
        <v>2028555.9765584734</v>
      </c>
      <c r="P85" s="423">
        <f t="shared" si="228"/>
        <v>1370959.6434415267</v>
      </c>
      <c r="Q85" s="424">
        <f t="shared" si="229"/>
        <v>3399515.62</v>
      </c>
      <c r="R85" s="413"/>
      <c r="S85" s="406">
        <f>+'APR-JUN 2026'!S85+'JAN-MAR 2026'!S85+'OCT-DEC 2025'!S85+'JUL-SEP 2025'!S85</f>
        <v>430566.7699999999</v>
      </c>
      <c r="T85" s="483">
        <f t="shared" si="167"/>
        <v>3.205434397427116</v>
      </c>
      <c r="U85" s="407">
        <f>+'APR-JUN 2026'!U85+'JAN-MAR 2026'!U85+'OCT-DEC 2025'!U85+'JUL-SEP 2025'!U85</f>
        <v>198312.99</v>
      </c>
      <c r="V85" s="482">
        <f t="shared" si="168"/>
        <v>3.3286278492060828</v>
      </c>
      <c r="W85" s="407">
        <f t="shared" si="230"/>
        <v>628879.75999999989</v>
      </c>
      <c r="X85" s="516">
        <f t="shared" si="170"/>
        <v>3.2432866086992393</v>
      </c>
      <c r="Y85" s="406">
        <f>+'APR-JUN 2026'!Y85+'JAN-MAR 2026'!Y85+'OCT-DEC 2025'!Y85+'JUL-SEP 2025'!Y85</f>
        <v>7871008.9099999955</v>
      </c>
      <c r="Z85" s="483">
        <f t="shared" si="171"/>
        <v>8.8024783684734924</v>
      </c>
      <c r="AA85" s="407">
        <f>+'APR-JUN 2026'!AA85+'JAN-MAR 2026'!AA85+'OCT-DEC 2025'!AA85+'JUL-SEP 2025'!AA85</f>
        <v>1463803.4100000001</v>
      </c>
      <c r="AB85" s="483">
        <f t="shared" si="172"/>
        <v>3.5345703012756591</v>
      </c>
      <c r="AC85" s="407">
        <f t="shared" si="231"/>
        <v>9334812.3199999966</v>
      </c>
      <c r="AD85" s="516">
        <f t="shared" si="174"/>
        <v>7.1349611104316963</v>
      </c>
      <c r="AE85" s="585">
        <f>+S85+Y85</f>
        <v>8301575.679999995</v>
      </c>
      <c r="AF85" s="423">
        <f t="shared" si="232"/>
        <v>1662116.4000000001</v>
      </c>
      <c r="AG85" s="424">
        <f t="shared" si="233"/>
        <v>9963692.0799999945</v>
      </c>
      <c r="AH85" s="413"/>
      <c r="AI85" s="406">
        <f>+'APR-JUN 2026'!AI85+'JAN-MAR 2026'!AI85+'OCT-DEC 2025'!AI85+'JUL-SEP 2025'!AI85</f>
        <v>0</v>
      </c>
      <c r="AJ85" s="483">
        <f t="shared" si="178"/>
        <v>0</v>
      </c>
      <c r="AK85" s="407">
        <f>+'APR-JUN 2026'!AK85+'JAN-MAR 2026'!AK85+'OCT-DEC 2025'!AK85+'JUL-SEP 2025'!AK85</f>
        <v>0</v>
      </c>
      <c r="AL85" s="483">
        <f t="shared" si="179"/>
        <v>0</v>
      </c>
      <c r="AM85" s="407">
        <f t="shared" si="234"/>
        <v>0</v>
      </c>
      <c r="AN85" s="516">
        <f t="shared" si="181"/>
        <v>0</v>
      </c>
      <c r="AO85" s="406">
        <f>+'APR-JUN 2026'!AO85+'JAN-MAR 2026'!AO85+'OCT-DEC 2025'!AO85+'JUL-SEP 2025'!AO85</f>
        <v>0</v>
      </c>
      <c r="AP85" s="483">
        <f t="shared" si="182"/>
        <v>0</v>
      </c>
      <c r="AQ85" s="407">
        <f>+'APR-JUN 2026'!AQ85+'JAN-MAR 2026'!AQ85+'OCT-DEC 2025'!AQ85+'JUL-SEP 2025'!AQ85</f>
        <v>0</v>
      </c>
      <c r="AR85" s="483">
        <f t="shared" si="183"/>
        <v>0</v>
      </c>
      <c r="AS85" s="407">
        <f t="shared" si="235"/>
        <v>0</v>
      </c>
      <c r="AT85" s="516">
        <f t="shared" si="185"/>
        <v>0</v>
      </c>
      <c r="AU85" s="422">
        <f>+AI85+AO85</f>
        <v>0</v>
      </c>
      <c r="AV85" s="423">
        <f t="shared" si="236"/>
        <v>0</v>
      </c>
      <c r="AW85" s="424">
        <f t="shared" si="237"/>
        <v>0</v>
      </c>
      <c r="AX85" s="413"/>
      <c r="AY85" s="406">
        <f>+'APR-JUN 2026'!AY85+'JAN-MAR 2026'!AY85+'OCT-DEC 2025'!AY85+'JUL-SEP 2025'!AY85</f>
        <v>723169.50984467892</v>
      </c>
      <c r="AZ85" s="483">
        <f t="shared" si="189"/>
        <v>4.3052100244186011</v>
      </c>
      <c r="BA85" s="407">
        <f>+'APR-JUN 2026'!BA85+'JAN-MAR 2026'!BA85+'OCT-DEC 2025'!BA85+'JUL-SEP 2025'!BA85</f>
        <v>214549.66015532159</v>
      </c>
      <c r="BB85" s="483">
        <f t="shared" si="190"/>
        <v>3.5926190379690333</v>
      </c>
      <c r="BC85" s="407">
        <f t="shared" si="238"/>
        <v>937719.17000000051</v>
      </c>
      <c r="BD85" s="486">
        <f t="shared" si="192"/>
        <v>4.1183125233316522</v>
      </c>
      <c r="BE85" s="406">
        <f>+'APR-JUN 2026'!BE85+'JAN-MAR 2026'!BE85+'OCT-DEC 2025'!BE85+'JUL-SEP 2025'!BE85</f>
        <v>3631970.8917393088</v>
      </c>
      <c r="BF85" s="483">
        <f t="shared" si="193"/>
        <v>3.8175921888904147</v>
      </c>
      <c r="BG85" s="407">
        <f>+'APR-JUN 2026'!BG85+'JAN-MAR 2026'!BG85+'OCT-DEC 2025'!BG85+'JUL-SEP 2025'!BG85</f>
        <v>3172521.7482606941</v>
      </c>
      <c r="BH85" s="483">
        <f t="shared" si="194"/>
        <v>7.197654464073481</v>
      </c>
      <c r="BI85" s="407">
        <f t="shared" si="239"/>
        <v>6804492.6400000025</v>
      </c>
      <c r="BJ85" s="516">
        <f t="shared" si="196"/>
        <v>4.8877617553868173</v>
      </c>
      <c r="BK85" s="422">
        <f>+AY85+BE85</f>
        <v>4355140.4015839882</v>
      </c>
      <c r="BL85" s="423">
        <f t="shared" si="240"/>
        <v>3387071.4084160156</v>
      </c>
      <c r="BM85" s="424">
        <f t="shared" si="241"/>
        <v>7742211.8100000042</v>
      </c>
      <c r="BN85" s="413"/>
      <c r="BO85" s="406">
        <f>+'APR-JUN 2026'!BO85+'JAN-MAR 2026'!BO85+'OCT-DEC 2025'!BO85+'JUL-SEP 2025'!BO85</f>
        <v>2089145.3200000003</v>
      </c>
      <c r="BP85" s="483">
        <f t="shared" si="200"/>
        <v>14.348032828542978</v>
      </c>
      <c r="BQ85" s="407">
        <f>+'APR-JUN 2026'!BQ85+'JAN-MAR 2026'!BQ85+'OCT-DEC 2025'!BQ85+'JUL-SEP 2025'!BQ85</f>
        <v>31436.85</v>
      </c>
      <c r="BR85" s="483">
        <f t="shared" si="201"/>
        <v>1.1721857638241544</v>
      </c>
      <c r="BS85" s="407">
        <f t="shared" si="242"/>
        <v>2120582.1700000004</v>
      </c>
      <c r="BT85" s="516">
        <f t="shared" si="119"/>
        <v>12.298648506008446</v>
      </c>
      <c r="BU85" s="406">
        <f>+'APR-JUN 2026'!BU85+'JAN-MAR 2026'!BU85+'OCT-DEC 2025'!BU85+'JUL-SEP 2025'!BU85</f>
        <v>1074028.33</v>
      </c>
      <c r="BV85" s="483">
        <f t="shared" si="203"/>
        <v>3.5333598602484475</v>
      </c>
      <c r="BW85" s="407">
        <f>+'APR-JUN 2026'!BW85+'JAN-MAR 2026'!BW85+'OCT-DEC 2025'!BW85+'JUL-SEP 2025'!BW85</f>
        <v>341340.33000000007</v>
      </c>
      <c r="BX85" s="483">
        <f t="shared" si="204"/>
        <v>1.6743367211795988</v>
      </c>
      <c r="BY85" s="407">
        <f t="shared" si="243"/>
        <v>1415368.6600000001</v>
      </c>
      <c r="BZ85" s="516">
        <f t="shared" si="206"/>
        <v>2.7870695148414644</v>
      </c>
      <c r="CA85" s="422">
        <f>+BO85+BU85</f>
        <v>3163173.6500000004</v>
      </c>
      <c r="CB85" s="423">
        <f t="shared" si="244"/>
        <v>372777.18000000005</v>
      </c>
      <c r="CC85" s="424">
        <f t="shared" si="245"/>
        <v>3535950.8300000005</v>
      </c>
      <c r="CE85" s="454">
        <v>50</v>
      </c>
      <c r="CF85" s="450" t="s">
        <v>7</v>
      </c>
      <c r="CG85" s="418">
        <f t="shared" si="246"/>
        <v>4540853.772379295</v>
      </c>
      <c r="CH85" s="489">
        <f t="shared" si="211"/>
        <v>7.577429672795744</v>
      </c>
      <c r="CI85" s="419">
        <f>+E85+U85+AK85+BA85+BQ85</f>
        <v>816397.96499124658</v>
      </c>
      <c r="CJ85" s="489">
        <f t="shared" si="213"/>
        <v>4.1406510726551602</v>
      </c>
      <c r="CK85" s="419">
        <f t="shared" si="247"/>
        <v>5357251.7373705413</v>
      </c>
      <c r="CL85" s="619">
        <f t="shared" si="214"/>
        <v>6.7266073819327339</v>
      </c>
      <c r="CM85" s="418">
        <f t="shared" si="248"/>
        <v>13307591.935763162</v>
      </c>
      <c r="CN85" s="489">
        <f t="shared" si="215"/>
        <v>5.0568149083149994</v>
      </c>
      <c r="CO85" s="419">
        <f t="shared" si="216"/>
        <v>5976526.666866296</v>
      </c>
      <c r="CP85" s="489">
        <f t="shared" si="217"/>
        <v>4.109175224988209</v>
      </c>
      <c r="CQ85" s="419">
        <f t="shared" si="249"/>
        <v>19284118.602629457</v>
      </c>
      <c r="CR85" s="489">
        <f t="shared" si="218"/>
        <v>4.7195013772786574</v>
      </c>
      <c r="CT85" s="454">
        <v>50</v>
      </c>
      <c r="CU85" s="450" t="s">
        <v>7</v>
      </c>
      <c r="CV85" s="418">
        <f t="shared" si="136"/>
        <v>5357251.7373705413</v>
      </c>
      <c r="CW85" s="419">
        <f t="shared" si="221"/>
        <v>19284118.602629457</v>
      </c>
      <c r="CX85" s="421">
        <f t="shared" si="138"/>
        <v>24641370.339999996</v>
      </c>
      <c r="CZ85" s="642"/>
    </row>
    <row r="86" spans="1:105" s="417" customFormat="1" ht="15.6" customHeight="1" x14ac:dyDescent="0.3">
      <c r="A86" s="449">
        <v>51</v>
      </c>
      <c r="B86" s="450" t="s">
        <v>281</v>
      </c>
      <c r="C86" s="439">
        <f>SUM(C33:C71)+C83+C84+C85</f>
        <v>288440887.09534091</v>
      </c>
      <c r="D86" s="483">
        <f t="shared" si="84"/>
        <v>2528.9187607541921</v>
      </c>
      <c r="E86" s="440">
        <f>SUM(E33:E71)+E83+E84+E85</f>
        <v>70878186.643728748</v>
      </c>
      <c r="F86" s="483">
        <f t="shared" si="85"/>
        <v>2620.4594293008263</v>
      </c>
      <c r="G86" s="440">
        <f>SUM(G33:G71)+G83+G84+G85</f>
        <v>359319073.73906982</v>
      </c>
      <c r="H86" s="516">
        <f t="shared" si="87"/>
        <v>2546.4659206907609</v>
      </c>
      <c r="I86" s="439">
        <f>SUM(I33:I71)+I83+I84+I85</f>
        <v>144329545.05367458</v>
      </c>
      <c r="J86" s="483">
        <f t="shared" si="163"/>
        <v>424.80852225645344</v>
      </c>
      <c r="K86" s="440">
        <f>SUM(K33:K71)+K83+K84+K85</f>
        <v>202552006.34725577</v>
      </c>
      <c r="L86" s="483">
        <f t="shared" si="164"/>
        <v>748.2057142597464</v>
      </c>
      <c r="M86" s="440">
        <f>SUM(M33:M71)+M83+M84+M85</f>
        <v>346881551.4009304</v>
      </c>
      <c r="N86" s="516">
        <f t="shared" si="166"/>
        <v>568.22140256250589</v>
      </c>
      <c r="O86" s="586">
        <f>SUM(O33:O71)+O83+O84+O85</f>
        <v>432770432.14901561</v>
      </c>
      <c r="P86" s="442">
        <f t="shared" ref="P86:Q86" si="250">SUM(P33:P71)+P83+P84+P85</f>
        <v>273430192.99098444</v>
      </c>
      <c r="Q86" s="443">
        <f t="shared" si="250"/>
        <v>706200625.13999999</v>
      </c>
      <c r="R86" s="413"/>
      <c r="S86" s="439">
        <f>SUM(S33:S71)+S83+S84+S85</f>
        <v>467056655.50884867</v>
      </c>
      <c r="T86" s="483">
        <f t="shared" si="167"/>
        <v>3477.0901366014164</v>
      </c>
      <c r="U86" s="440">
        <f>SUM(U33:U71)+U83+U84+U85</f>
        <v>174433963.05115139</v>
      </c>
      <c r="V86" s="483">
        <f t="shared" si="168"/>
        <v>2927.8250872998656</v>
      </c>
      <c r="W86" s="440">
        <f>SUM(W33:W71)+W83+W84+W85</f>
        <v>641490618.55999994</v>
      </c>
      <c r="X86" s="516">
        <f t="shared" si="170"/>
        <v>3308.3238881496836</v>
      </c>
      <c r="Y86" s="439">
        <f>SUM(Y33:Y71)+Y83+Y84+Y85</f>
        <v>384800258.09962213</v>
      </c>
      <c r="Z86" s="483">
        <f t="shared" si="171"/>
        <v>430.33821798900016</v>
      </c>
      <c r="AA86" s="440">
        <f>SUM(AA33:AA71)+AA83+AA84+AA85</f>
        <v>306219601.15037775</v>
      </c>
      <c r="AB86" s="483">
        <f t="shared" si="172"/>
        <v>739.4126154512802</v>
      </c>
      <c r="AC86" s="440">
        <f>SUM(AC33:AC71)+AC83+AC84+AC85</f>
        <v>691019859.24999988</v>
      </c>
      <c r="AD86" s="516">
        <f t="shared" si="174"/>
        <v>528.17342794576246</v>
      </c>
      <c r="AE86" s="586">
        <f>SUM(AE33:AE71)+AE83+AE84+AE85</f>
        <v>851856913.60847056</v>
      </c>
      <c r="AF86" s="442">
        <f t="shared" ref="AF86" si="251">SUM(AF33:AF71)+AF83+AF84+AF85</f>
        <v>480653564.20152915</v>
      </c>
      <c r="AG86" s="443">
        <f t="shared" ref="AG86" si="252">SUM(AG33:AG71)+AG83+AG84+AG85</f>
        <v>1332510477.8099997</v>
      </c>
      <c r="AH86" s="413"/>
      <c r="AI86" s="439">
        <f>SUM(AI33:AI71)+AI83+AI84+AI85</f>
        <v>95463871.824918181</v>
      </c>
      <c r="AJ86" s="483">
        <f t="shared" si="178"/>
        <v>2559.4217492404136</v>
      </c>
      <c r="AK86" s="440">
        <f>SUM(AK33:AK71)+AK83+AK84+AK85</f>
        <v>66064798.087820813</v>
      </c>
      <c r="AL86" s="483">
        <f t="shared" si="179"/>
        <v>2752.470547780219</v>
      </c>
      <c r="AM86" s="440">
        <f>SUM(AM33:AM71)+AM83+AM84+AM85</f>
        <v>161528669.91273901</v>
      </c>
      <c r="AN86" s="516">
        <f t="shared" si="181"/>
        <v>2635.0087260034747</v>
      </c>
      <c r="AO86" s="439">
        <f>SUM(AO33:AO71)+AO83+AO84+AO85</f>
        <v>62269290.025361881</v>
      </c>
      <c r="AP86" s="483">
        <f t="shared" si="182"/>
        <v>437.47788716469984</v>
      </c>
      <c r="AQ86" s="440">
        <f>SUM(AQ33:AQ71)+AQ83+AQ84+AQ85</f>
        <v>84233418.394693851</v>
      </c>
      <c r="AR86" s="483">
        <f t="shared" si="183"/>
        <v>674.18556274316563</v>
      </c>
      <c r="AS86" s="440">
        <f>SUM(AS33:AS71)+AS83+AS84+AS85</f>
        <v>146502708.42005572</v>
      </c>
      <c r="AT86" s="516">
        <f t="shared" si="185"/>
        <v>548.12857182430173</v>
      </c>
      <c r="AU86" s="441">
        <f>SUM(AU33:AU71)+AU83+AU84+AU85</f>
        <v>157733161.85028011</v>
      </c>
      <c r="AV86" s="442">
        <f t="shared" ref="AV86" si="253">SUM(AV33:AV71)+AV83+AV84+AV85</f>
        <v>150298216.48251468</v>
      </c>
      <c r="AW86" s="443">
        <f t="shared" ref="AW86" si="254">SUM(AW33:AW71)+AW83+AW84+AW85</f>
        <v>308031378.33279473</v>
      </c>
      <c r="AX86" s="413"/>
      <c r="AY86" s="439">
        <f>SUM(AY33:AY71)+AY83+AY84+AY85</f>
        <v>522810515.77372742</v>
      </c>
      <c r="AZ86" s="483">
        <f t="shared" si="189"/>
        <v>3112.4225271388104</v>
      </c>
      <c r="BA86" s="440">
        <f>SUM(BA33:BA71)+BA83+BA84+BA85</f>
        <v>181238701.87396437</v>
      </c>
      <c r="BB86" s="483">
        <f t="shared" si="190"/>
        <v>3034.8293737581489</v>
      </c>
      <c r="BC86" s="440">
        <f>SUM(BC33:BC71)+BC83+BC84+BC85</f>
        <v>704049217.64769185</v>
      </c>
      <c r="BD86" s="486">
        <f t="shared" si="192"/>
        <v>3092.0714888236098</v>
      </c>
      <c r="BE86" s="439">
        <f>SUM(BE33:BE71)+BE83+BE84+BE85</f>
        <v>417126918.92581469</v>
      </c>
      <c r="BF86" s="483">
        <f t="shared" si="193"/>
        <v>438.44527253480379</v>
      </c>
      <c r="BG86" s="440">
        <f>SUM(BG33:BG71)+BG83+BG84+BG85</f>
        <v>354512391.54193902</v>
      </c>
      <c r="BH86" s="483">
        <f t="shared" si="194"/>
        <v>804.29951313970537</v>
      </c>
      <c r="BI86" s="440">
        <f>SUM(BI33:BI71)+BI83+BI84+BI85</f>
        <v>771639310.46775353</v>
      </c>
      <c r="BJ86" s="516">
        <f t="shared" si="196"/>
        <v>554.27925492727684</v>
      </c>
      <c r="BK86" s="441">
        <f>SUM(BK33:BK71)+BK83+BK84+BK85</f>
        <v>939937434.69954205</v>
      </c>
      <c r="BL86" s="442">
        <f t="shared" ref="BL86" si="255">SUM(BL33:BL71)+BL83+BL84+BL85</f>
        <v>535751093.41590339</v>
      </c>
      <c r="BM86" s="443">
        <f t="shared" ref="BM86" si="256">SUM(BM33:BM71)+BM83+BM84+BM85</f>
        <v>1475688528.1154456</v>
      </c>
      <c r="BN86" s="413"/>
      <c r="BO86" s="439">
        <f>SUM(BO33:BO71)+BO83+BO84+BO85</f>
        <v>318123982.32648164</v>
      </c>
      <c r="BP86" s="483">
        <f t="shared" si="200"/>
        <v>2184.8424321038538</v>
      </c>
      <c r="BQ86" s="440">
        <f>SUM(BQ33:BQ71)+BQ83+BQ84+BQ85</f>
        <v>67934171.837859213</v>
      </c>
      <c r="BR86" s="483">
        <f t="shared" si="201"/>
        <v>2533.061331066006</v>
      </c>
      <c r="BS86" s="440">
        <f>SUM(BS33:BS71)+BS83+BS84+BS85</f>
        <v>386058154.16434079</v>
      </c>
      <c r="BT86" s="516">
        <f t="shared" si="119"/>
        <v>2239.0047450722682</v>
      </c>
      <c r="BU86" s="439">
        <f>SUM(BU33:BU71)+BU83+BU84+BU85</f>
        <v>106484316.88990834</v>
      </c>
      <c r="BV86" s="483">
        <f t="shared" si="203"/>
        <v>350.31423337294831</v>
      </c>
      <c r="BW86" s="440">
        <f>SUM(BW33:BW71)+BW83+BW84+BW85</f>
        <v>120728637.16485085</v>
      </c>
      <c r="BX86" s="483">
        <f t="shared" si="204"/>
        <v>592.19603643987148</v>
      </c>
      <c r="BY86" s="440">
        <f>SUM(BY33:BY71)+BY83+BY84+BY85</f>
        <v>227212954.05475929</v>
      </c>
      <c r="BZ86" s="516">
        <f t="shared" si="206"/>
        <v>447.4157973959193</v>
      </c>
      <c r="CA86" s="441">
        <f>SUM(CA33:CA71)+CA83+CA84+CA85</f>
        <v>424608299.21638995</v>
      </c>
      <c r="CB86" s="442">
        <f t="shared" ref="CB86" si="257">SUM(CB33:CB71)+CB83+CB84+CB85</f>
        <v>188662809.00271007</v>
      </c>
      <c r="CC86" s="443">
        <f t="shared" ref="CC86" si="258">SUM(CC33:CC71)+CC83+CC84+CC85</f>
        <v>613271108.2191</v>
      </c>
      <c r="CE86" s="454">
        <v>51</v>
      </c>
      <c r="CF86" s="450" t="s">
        <v>281</v>
      </c>
      <c r="CG86" s="573">
        <f>SUM(CG33:CG71)+CG83+CG84+CG85</f>
        <v>1691895912.5293174</v>
      </c>
      <c r="CH86" s="489">
        <f t="shared" si="211"/>
        <v>2823.3065704214482</v>
      </c>
      <c r="CI86" s="501">
        <f>SUM(CI33:CI71)+CI83+CI84+CI85</f>
        <v>560549821.49452436</v>
      </c>
      <c r="CJ86" s="489">
        <f t="shared" si="213"/>
        <v>2843.0267090056345</v>
      </c>
      <c r="CK86" s="501">
        <f>SUM(CK33:CK71)+CK83+CK84+CK85</f>
        <v>2252445734.0238419</v>
      </c>
      <c r="CL86" s="619">
        <f t="shared" si="214"/>
        <v>2828.1885647069248</v>
      </c>
      <c r="CM86" s="573">
        <f>SUM(CM33:CM71)+CM83+CM84+CM85</f>
        <v>1115010328.9943817</v>
      </c>
      <c r="CN86" s="489">
        <f t="shared" si="215"/>
        <v>423.69805760508922</v>
      </c>
      <c r="CO86" s="501">
        <f>SUM(CO33:CO71)+CO83+CO84+CO85</f>
        <v>1068246054.5991169</v>
      </c>
      <c r="CP86" s="489">
        <f t="shared" si="217"/>
        <v>734.47513353968191</v>
      </c>
      <c r="CQ86" s="501">
        <f>SUM(CQ33:CQ71)+CQ83+CQ84+CQ85</f>
        <v>2183256383.5934987</v>
      </c>
      <c r="CR86" s="489">
        <f t="shared" si="218"/>
        <v>534.31954665104411</v>
      </c>
      <c r="CT86" s="454">
        <v>51</v>
      </c>
      <c r="CU86" s="450" t="s">
        <v>281</v>
      </c>
      <c r="CV86" s="573">
        <f t="shared" ref="CV86:CX86" si="259">SUM(CV33:CV71)+CV83+CV84+CV85</f>
        <v>2252445734.0238419</v>
      </c>
      <c r="CW86" s="501">
        <f t="shared" si="259"/>
        <v>2183256383.5934987</v>
      </c>
      <c r="CX86" s="574">
        <f t="shared" si="259"/>
        <v>4435702117.6173401</v>
      </c>
      <c r="CZ86" s="642"/>
    </row>
    <row r="87" spans="1:105" s="417" customFormat="1" ht="15.6" customHeight="1" x14ac:dyDescent="0.3">
      <c r="A87" s="449">
        <v>52</v>
      </c>
      <c r="B87" s="450" t="s">
        <v>282</v>
      </c>
      <c r="C87" s="406">
        <f>+'APR-JUN 2026'!C87+'JAN-MAR 2026'!C87+'OCT-DEC 2025'!C87+'JUL-SEP 2025'!C87</f>
        <v>0</v>
      </c>
      <c r="D87" s="482">
        <f t="shared" si="84"/>
        <v>0</v>
      </c>
      <c r="E87" s="407">
        <f>+'APR-JUN 2026'!E87+'JAN-MAR 2026'!E87+'OCT-DEC 2025'!E87+'JUL-SEP 2025'!E87</f>
        <v>0</v>
      </c>
      <c r="F87" s="482">
        <f t="shared" si="85"/>
        <v>0</v>
      </c>
      <c r="G87" s="407">
        <f t="shared" si="226"/>
        <v>0</v>
      </c>
      <c r="H87" s="543">
        <f t="shared" si="87"/>
        <v>0</v>
      </c>
      <c r="I87" s="406">
        <f>+'APR-JUN 2026'!I87+'JAN-MAR 2026'!I87+'OCT-DEC 2025'!I87+'JUL-SEP 2025'!I87</f>
        <v>0</v>
      </c>
      <c r="J87" s="482">
        <f t="shared" si="163"/>
        <v>0</v>
      </c>
      <c r="K87" s="407">
        <f>+'APR-JUN 2026'!K87+'JAN-MAR 2026'!K87+'OCT-DEC 2025'!K87+'JUL-SEP 2025'!K87</f>
        <v>0</v>
      </c>
      <c r="L87" s="483">
        <f t="shared" si="164"/>
        <v>0</v>
      </c>
      <c r="M87" s="407">
        <f t="shared" ref="M87:M88" si="260">+I87+K87</f>
        <v>0</v>
      </c>
      <c r="N87" s="516">
        <f t="shared" si="166"/>
        <v>0</v>
      </c>
      <c r="O87" s="585">
        <f>+C87+I87</f>
        <v>0</v>
      </c>
      <c r="P87" s="423">
        <f t="shared" si="228"/>
        <v>0</v>
      </c>
      <c r="Q87" s="424">
        <f t="shared" si="229"/>
        <v>0</v>
      </c>
      <c r="R87" s="413"/>
      <c r="S87" s="406">
        <f>+'APR-JUN 2026'!S87+'JAN-MAR 2026'!S87+'OCT-DEC 2025'!S87+'JUL-SEP 2025'!S87</f>
        <v>67288.859999999971</v>
      </c>
      <c r="T87" s="483">
        <f t="shared" si="167"/>
        <v>0.50094443286382162</v>
      </c>
      <c r="U87" s="407">
        <f>+'APR-JUN 2026'!U87+'JAN-MAR 2026'!U87+'OCT-DEC 2025'!U87+'JUL-SEP 2025'!U87</f>
        <v>250754.3</v>
      </c>
      <c r="V87" s="482">
        <f t="shared" si="168"/>
        <v>4.2088405115982406</v>
      </c>
      <c r="W87" s="407">
        <f t="shared" ref="W87:W88" si="261">+S87+U87</f>
        <v>318043.15999999997</v>
      </c>
      <c r="X87" s="516">
        <f t="shared" si="170"/>
        <v>1.640226299883446</v>
      </c>
      <c r="Y87" s="406">
        <f>+'APR-JUN 2026'!Y87+'JAN-MAR 2026'!Y87+'OCT-DEC 2025'!Y87+'JUL-SEP 2025'!Y87</f>
        <v>2158811.31</v>
      </c>
      <c r="Z87" s="483">
        <f t="shared" si="171"/>
        <v>2.4142889526840765</v>
      </c>
      <c r="AA87" s="407">
        <f>+'APR-JUN 2026'!AA87+'JAN-MAR 2026'!AA87+'OCT-DEC 2025'!AA87+'JUL-SEP 2025'!AA87</f>
        <v>1570535</v>
      </c>
      <c r="AB87" s="483">
        <f t="shared" si="172"/>
        <v>3.7922895452975931</v>
      </c>
      <c r="AC87" s="407">
        <f t="shared" ref="AC87:AC88" si="262">+Y87+AA87</f>
        <v>3729346.31</v>
      </c>
      <c r="AD87" s="516">
        <f t="shared" si="174"/>
        <v>2.8504848278708574</v>
      </c>
      <c r="AE87" s="585">
        <f>+S87+Y87</f>
        <v>2226100.17</v>
      </c>
      <c r="AF87" s="423">
        <f t="shared" ref="AF87" si="263">+U87+AA87</f>
        <v>1821289.3</v>
      </c>
      <c r="AG87" s="424">
        <f t="shared" ref="AG87" si="264">+AE87+AF87</f>
        <v>4047389.4699999997</v>
      </c>
      <c r="AH87" s="413"/>
      <c r="AI87" s="406">
        <f>+'APR-JUN 2026'!AI87+'JAN-MAR 2026'!AI87+'OCT-DEC 2025'!AI87+'JUL-SEP 2025'!AI87</f>
        <v>0</v>
      </c>
      <c r="AJ87" s="483">
        <f t="shared" si="178"/>
        <v>0</v>
      </c>
      <c r="AK87" s="407">
        <f>+'APR-JUN 2026'!AK87+'JAN-MAR 2026'!AK87+'OCT-DEC 2025'!AK87+'JUL-SEP 2025'!AK87</f>
        <v>0</v>
      </c>
      <c r="AL87" s="483">
        <f t="shared" si="179"/>
        <v>0</v>
      </c>
      <c r="AM87" s="407">
        <f t="shared" ref="AM87:AM88" si="265">+AI87+AK87</f>
        <v>0</v>
      </c>
      <c r="AN87" s="516">
        <f t="shared" si="181"/>
        <v>0</v>
      </c>
      <c r="AO87" s="406">
        <f>+'APR-JUN 2026'!AO87+'JAN-MAR 2026'!AO87+'OCT-DEC 2025'!AO87+'JUL-SEP 2025'!AO87</f>
        <v>0</v>
      </c>
      <c r="AP87" s="483">
        <f t="shared" si="182"/>
        <v>0</v>
      </c>
      <c r="AQ87" s="407">
        <f>+'APR-JUN 2026'!AQ87+'JAN-MAR 2026'!AQ87+'OCT-DEC 2025'!AQ87+'JUL-SEP 2025'!AQ87</f>
        <v>0</v>
      </c>
      <c r="AR87" s="483">
        <f t="shared" si="183"/>
        <v>0</v>
      </c>
      <c r="AS87" s="407">
        <f t="shared" ref="AS87:AS88" si="266">+AO87+AQ87</f>
        <v>0</v>
      </c>
      <c r="AT87" s="516">
        <f t="shared" si="185"/>
        <v>0</v>
      </c>
      <c r="AU87" s="422">
        <f>+AI87+AO87</f>
        <v>0</v>
      </c>
      <c r="AV87" s="423">
        <f t="shared" ref="AV87" si="267">+AK87+AQ87</f>
        <v>0</v>
      </c>
      <c r="AW87" s="424">
        <f t="shared" ref="AW87" si="268">+AU87+AV87</f>
        <v>0</v>
      </c>
      <c r="AX87" s="413"/>
      <c r="AY87" s="406">
        <f>+'APR-JUN 2026'!AY87+'JAN-MAR 2026'!AY87+'OCT-DEC 2025'!AY87+'JUL-SEP 2025'!AY87</f>
        <v>1912810.8199999994</v>
      </c>
      <c r="AZ87" s="483">
        <f t="shared" si="189"/>
        <v>11.387444029338395</v>
      </c>
      <c r="BA87" s="407">
        <f>+'APR-JUN 2026'!BA87+'JAN-MAR 2026'!BA87+'OCT-DEC 2025'!BA87+'JUL-SEP 2025'!BA87</f>
        <v>0</v>
      </c>
      <c r="BB87" s="483">
        <f t="shared" si="190"/>
        <v>0</v>
      </c>
      <c r="BC87" s="407">
        <f t="shared" ref="BC87:BC88" si="269">+AY87+BA87</f>
        <v>1912810.8199999994</v>
      </c>
      <c r="BD87" s="486">
        <f t="shared" si="192"/>
        <v>8.400758997782118</v>
      </c>
      <c r="BE87" s="406">
        <f>+'APR-JUN 2026'!BE87+'JAN-MAR 2026'!BE87+'OCT-DEC 2025'!BE87+'JUL-SEP 2025'!BE87</f>
        <v>-5656.2600000000093</v>
      </c>
      <c r="BF87" s="483">
        <f t="shared" si="193"/>
        <v>-5.9453378449276489E-3</v>
      </c>
      <c r="BG87" s="407">
        <f>+'APR-JUN 2026'!BG87+'JAN-MAR 2026'!BG87+'OCT-DEC 2025'!BG87+'JUL-SEP 2025'!BG87</f>
        <v>0</v>
      </c>
      <c r="BH87" s="483">
        <f t="shared" si="194"/>
        <v>0</v>
      </c>
      <c r="BI87" s="407">
        <f t="shared" ref="BI87:BI88" si="270">+BE87+BG87</f>
        <v>-5656.2600000000093</v>
      </c>
      <c r="BJ87" s="516">
        <f t="shared" si="196"/>
        <v>-4.0629702711419604E-3</v>
      </c>
      <c r="BK87" s="422">
        <f>+AY87+BE87</f>
        <v>1907154.5599999994</v>
      </c>
      <c r="BL87" s="423">
        <f t="shared" ref="BL87" si="271">+BA87+BG87</f>
        <v>0</v>
      </c>
      <c r="BM87" s="424">
        <f t="shared" ref="BM87" si="272">+BK87+BL87</f>
        <v>1907154.5599999994</v>
      </c>
      <c r="BN87" s="413"/>
      <c r="BO87" s="406">
        <f>+'APR-JUN 2026'!BO87+'JAN-MAR 2026'!BO87+'OCT-DEC 2025'!BO87+'JUL-SEP 2025'!BO87</f>
        <v>0</v>
      </c>
      <c r="BP87" s="483">
        <f t="shared" si="200"/>
        <v>0</v>
      </c>
      <c r="BQ87" s="407">
        <f>+'APR-JUN 2026'!BQ87+'JAN-MAR 2026'!BQ87+'OCT-DEC 2025'!BQ87+'JUL-SEP 2025'!BQ87</f>
        <v>0</v>
      </c>
      <c r="BR87" s="483">
        <f t="shared" si="201"/>
        <v>0</v>
      </c>
      <c r="BS87" s="407">
        <f t="shared" ref="BS87:BS88" si="273">+BO87+BQ87</f>
        <v>0</v>
      </c>
      <c r="BT87" s="516">
        <f t="shared" si="119"/>
        <v>0</v>
      </c>
      <c r="BU87" s="406">
        <f>+'APR-JUN 2026'!BU87+'JAN-MAR 2026'!BU87+'OCT-DEC 2025'!BU87+'JUL-SEP 2025'!BU87</f>
        <v>0</v>
      </c>
      <c r="BV87" s="483">
        <f t="shared" si="203"/>
        <v>0</v>
      </c>
      <c r="BW87" s="407">
        <f>+'APR-JUN 2026'!BW87+'JAN-MAR 2026'!BW87+'OCT-DEC 2025'!BW87+'JUL-SEP 2025'!BW87</f>
        <v>0</v>
      </c>
      <c r="BX87" s="483">
        <f t="shared" si="204"/>
        <v>0</v>
      </c>
      <c r="BY87" s="407">
        <f t="shared" ref="BY87:BY88" si="274">+BU87+BW87</f>
        <v>0</v>
      </c>
      <c r="BZ87" s="516">
        <f t="shared" si="206"/>
        <v>0</v>
      </c>
      <c r="CA87" s="422">
        <f>+BO87+BU87</f>
        <v>0</v>
      </c>
      <c r="CB87" s="423">
        <f t="shared" ref="CB87" si="275">+BQ87+BW87</f>
        <v>0</v>
      </c>
      <c r="CC87" s="424">
        <f t="shared" ref="CC87" si="276">+CA87+CB87</f>
        <v>0</v>
      </c>
      <c r="CE87" s="454">
        <v>52</v>
      </c>
      <c r="CF87" s="450" t="s">
        <v>282</v>
      </c>
      <c r="CG87" s="418">
        <f>+C87+S87+AI87+AY87+BO87</f>
        <v>1980099.6799999992</v>
      </c>
      <c r="CH87" s="489">
        <f t="shared" si="211"/>
        <v>3.3042389873003093</v>
      </c>
      <c r="CI87" s="419">
        <f>+E87+U87+AK87+BA87+BQ87</f>
        <v>250754.3</v>
      </c>
      <c r="CJ87" s="489">
        <f t="shared" si="213"/>
        <v>1.2717891344560448</v>
      </c>
      <c r="CK87" s="419">
        <f t="shared" si="247"/>
        <v>2230853.9799999991</v>
      </c>
      <c r="CL87" s="619">
        <f t="shared" si="214"/>
        <v>2.8010777886736626</v>
      </c>
      <c r="CM87" s="418">
        <f>+I87+Y87+AO87+BE87+BU87</f>
        <v>2153155.0499999998</v>
      </c>
      <c r="CN87" s="489">
        <f t="shared" si="215"/>
        <v>0.81818758865702457</v>
      </c>
      <c r="CO87" s="419">
        <f t="shared" si="216"/>
        <v>1570535</v>
      </c>
      <c r="CP87" s="489">
        <f t="shared" si="217"/>
        <v>1.0798251010499897</v>
      </c>
      <c r="CQ87" s="419">
        <f t="shared" si="249"/>
        <v>3723690.05</v>
      </c>
      <c r="CR87" s="489">
        <f t="shared" si="218"/>
        <v>0.91131778857331647</v>
      </c>
      <c r="CT87" s="454">
        <v>52</v>
      </c>
      <c r="CU87" s="450" t="s">
        <v>282</v>
      </c>
      <c r="CV87" s="418">
        <f t="shared" ref="CV87" si="277">+CK87</f>
        <v>2230853.9799999991</v>
      </c>
      <c r="CW87" s="419">
        <f t="shared" ref="CW87" si="278">+CQ87</f>
        <v>3723690.05</v>
      </c>
      <c r="CX87" s="421">
        <f t="shared" ref="CX87" si="279">+CV87+CW87</f>
        <v>5954544.0299999993</v>
      </c>
      <c r="CZ87" s="642"/>
    </row>
    <row r="88" spans="1:105" s="417" customFormat="1" ht="15.6" customHeight="1" x14ac:dyDescent="0.3">
      <c r="A88" s="449">
        <v>53</v>
      </c>
      <c r="B88" s="450" t="s">
        <v>283</v>
      </c>
      <c r="C88" s="446">
        <f>+C86-C87</f>
        <v>288440887.09534091</v>
      </c>
      <c r="D88" s="483">
        <f t="shared" si="84"/>
        <v>2528.9187607541921</v>
      </c>
      <c r="E88" s="447">
        <f>+E86-E87</f>
        <v>70878186.643728748</v>
      </c>
      <c r="F88" s="483">
        <f t="shared" si="85"/>
        <v>2620.4594293008263</v>
      </c>
      <c r="G88" s="447">
        <f t="shared" si="226"/>
        <v>359319073.73906964</v>
      </c>
      <c r="H88" s="518">
        <f t="shared" si="87"/>
        <v>2546.4659206907595</v>
      </c>
      <c r="I88" s="446">
        <f>+I86-I87</f>
        <v>144329545.05367458</v>
      </c>
      <c r="J88" s="483">
        <f t="shared" si="163"/>
        <v>424.80852225645344</v>
      </c>
      <c r="K88" s="447">
        <f>+K86-K87</f>
        <v>202552006.34725577</v>
      </c>
      <c r="L88" s="483">
        <f t="shared" si="164"/>
        <v>748.2057142597464</v>
      </c>
      <c r="M88" s="447">
        <f t="shared" si="260"/>
        <v>346881551.40093035</v>
      </c>
      <c r="N88" s="516">
        <f t="shared" si="166"/>
        <v>568.22140256250577</v>
      </c>
      <c r="O88" s="460">
        <f t="shared" ref="O88:Q88" si="280">+O86-O87</f>
        <v>432770432.14901561</v>
      </c>
      <c r="P88" s="428">
        <f t="shared" si="280"/>
        <v>273430192.99098444</v>
      </c>
      <c r="Q88" s="429">
        <f t="shared" si="280"/>
        <v>706200625.13999999</v>
      </c>
      <c r="R88" s="413"/>
      <c r="S88" s="446">
        <f>+S86-S87</f>
        <v>466989366.64884865</v>
      </c>
      <c r="T88" s="483">
        <f t="shared" si="167"/>
        <v>3476.5891921685525</v>
      </c>
      <c r="U88" s="447">
        <f>+U86-U87</f>
        <v>174183208.75115138</v>
      </c>
      <c r="V88" s="483">
        <f t="shared" si="168"/>
        <v>2923.6162467882673</v>
      </c>
      <c r="W88" s="447">
        <f t="shared" si="261"/>
        <v>641172575.4000001</v>
      </c>
      <c r="X88" s="516">
        <f t="shared" si="170"/>
        <v>3306.683661849801</v>
      </c>
      <c r="Y88" s="446">
        <f>+Y86-Y87</f>
        <v>382641446.78962213</v>
      </c>
      <c r="Z88" s="483">
        <f t="shared" si="171"/>
        <v>427.92392903631605</v>
      </c>
      <c r="AA88" s="447">
        <f>+AA86-AA87</f>
        <v>304649066.15037775</v>
      </c>
      <c r="AB88" s="483">
        <f t="shared" si="172"/>
        <v>735.62032590598267</v>
      </c>
      <c r="AC88" s="447">
        <f t="shared" si="262"/>
        <v>687290512.93999982</v>
      </c>
      <c r="AD88" s="516">
        <f t="shared" si="174"/>
        <v>525.32294311789155</v>
      </c>
      <c r="AE88" s="460">
        <f t="shared" ref="AE88" si="281">+AE86-AE87</f>
        <v>849630813.4384706</v>
      </c>
      <c r="AF88" s="428">
        <f t="shared" ref="AF88" si="282">+AF86-AF87</f>
        <v>478832274.90152913</v>
      </c>
      <c r="AG88" s="429">
        <f t="shared" ref="AG88" si="283">+AG86-AG87</f>
        <v>1328463088.3399997</v>
      </c>
      <c r="AH88" s="413"/>
      <c r="AI88" s="446">
        <f>+AI86-AI87</f>
        <v>95463871.824918181</v>
      </c>
      <c r="AJ88" s="483">
        <f t="shared" si="178"/>
        <v>2559.4217492404136</v>
      </c>
      <c r="AK88" s="447">
        <f>+AK86-AK87</f>
        <v>66064798.087820813</v>
      </c>
      <c r="AL88" s="483">
        <f t="shared" si="179"/>
        <v>2752.470547780219</v>
      </c>
      <c r="AM88" s="447">
        <f t="shared" si="265"/>
        <v>161528669.91273898</v>
      </c>
      <c r="AN88" s="516">
        <f t="shared" si="181"/>
        <v>2635.0087260034743</v>
      </c>
      <c r="AO88" s="446">
        <f>+AO86-AO87</f>
        <v>62269290.025361881</v>
      </c>
      <c r="AP88" s="483">
        <f t="shared" si="182"/>
        <v>437.47788716469984</v>
      </c>
      <c r="AQ88" s="447">
        <f>+AQ86-AQ87</f>
        <v>84233418.394693851</v>
      </c>
      <c r="AR88" s="483">
        <f t="shared" si="183"/>
        <v>674.18556274316563</v>
      </c>
      <c r="AS88" s="447">
        <f t="shared" si="266"/>
        <v>146502708.42005575</v>
      </c>
      <c r="AT88" s="516">
        <f t="shared" si="185"/>
        <v>548.12857182430184</v>
      </c>
      <c r="AU88" s="427">
        <f t="shared" ref="AU88" si="284">+AU86-AU87</f>
        <v>157733161.85028011</v>
      </c>
      <c r="AV88" s="428">
        <f t="shared" ref="AV88" si="285">+AV86-AV87</f>
        <v>150298216.48251468</v>
      </c>
      <c r="AW88" s="429">
        <f t="shared" ref="AW88" si="286">+AW86-AW87</f>
        <v>308031378.33279473</v>
      </c>
      <c r="AX88" s="413"/>
      <c r="AY88" s="446">
        <f>+AY86-AY87</f>
        <v>520897704.95372742</v>
      </c>
      <c r="AZ88" s="483">
        <f t="shared" si="189"/>
        <v>3101.0350831094725</v>
      </c>
      <c r="BA88" s="447">
        <f>+BA86-BA87</f>
        <v>181238701.87396437</v>
      </c>
      <c r="BB88" s="483">
        <f t="shared" si="190"/>
        <v>3034.8293737581489</v>
      </c>
      <c r="BC88" s="447">
        <f t="shared" si="269"/>
        <v>702136406.82769179</v>
      </c>
      <c r="BD88" s="486">
        <f t="shared" si="192"/>
        <v>3083.6707298258275</v>
      </c>
      <c r="BE88" s="446">
        <f>+BE86-BE87</f>
        <v>417132575.18581468</v>
      </c>
      <c r="BF88" s="483">
        <f t="shared" si="193"/>
        <v>438.45121787264867</v>
      </c>
      <c r="BG88" s="447">
        <f>+BG86-BG87</f>
        <v>354512391.54193902</v>
      </c>
      <c r="BH88" s="483">
        <f t="shared" si="194"/>
        <v>804.29951313970537</v>
      </c>
      <c r="BI88" s="447">
        <f t="shared" si="270"/>
        <v>771644966.72775364</v>
      </c>
      <c r="BJ88" s="516">
        <f t="shared" si="196"/>
        <v>554.28331789754805</v>
      </c>
      <c r="BK88" s="427">
        <f t="shared" ref="BK88" si="287">+BK86-BK87</f>
        <v>938030280.1395421</v>
      </c>
      <c r="BL88" s="428">
        <f t="shared" ref="BL88" si="288">+BL86-BL87</f>
        <v>535751093.41590339</v>
      </c>
      <c r="BM88" s="429">
        <f t="shared" ref="BM88" si="289">+BM86-BM87</f>
        <v>1473781373.5554457</v>
      </c>
      <c r="BN88" s="413"/>
      <c r="BO88" s="446">
        <f>+BO86-BO87</f>
        <v>318123982.32648164</v>
      </c>
      <c r="BP88" s="483">
        <f t="shared" si="200"/>
        <v>2184.8424321038538</v>
      </c>
      <c r="BQ88" s="447">
        <f>+BQ86-BQ87</f>
        <v>67934171.837859213</v>
      </c>
      <c r="BR88" s="483">
        <f t="shared" si="201"/>
        <v>2533.061331066006</v>
      </c>
      <c r="BS88" s="447">
        <f t="shared" si="273"/>
        <v>386058154.16434085</v>
      </c>
      <c r="BT88" s="516">
        <f t="shared" si="119"/>
        <v>2239.0047450722686</v>
      </c>
      <c r="BU88" s="446">
        <f>+BU86-BU87</f>
        <v>106484316.88990834</v>
      </c>
      <c r="BV88" s="483">
        <f t="shared" si="203"/>
        <v>350.31423337294831</v>
      </c>
      <c r="BW88" s="447">
        <f>+BW86-BW87</f>
        <v>120728637.16485085</v>
      </c>
      <c r="BX88" s="483">
        <f t="shared" si="204"/>
        <v>592.19603643987148</v>
      </c>
      <c r="BY88" s="447">
        <f t="shared" si="274"/>
        <v>227212954.0547592</v>
      </c>
      <c r="BZ88" s="516">
        <f t="shared" si="206"/>
        <v>447.41579739591913</v>
      </c>
      <c r="CA88" s="427">
        <f t="shared" ref="CA88" si="290">+CA86-CA87</f>
        <v>424608299.21638995</v>
      </c>
      <c r="CB88" s="428">
        <f t="shared" ref="CB88" si="291">+CB86-CB87</f>
        <v>188662809.00271007</v>
      </c>
      <c r="CC88" s="429">
        <f t="shared" ref="CC88" si="292">+CC86-CC87</f>
        <v>613271108.2191</v>
      </c>
      <c r="CE88" s="454">
        <v>53</v>
      </c>
      <c r="CF88" s="450" t="s">
        <v>283</v>
      </c>
      <c r="CG88" s="573">
        <f>+CG86-CG87</f>
        <v>1689915812.8493173</v>
      </c>
      <c r="CH88" s="489">
        <f t="shared" si="211"/>
        <v>2820.0023314341479</v>
      </c>
      <c r="CI88" s="501">
        <f>+CI86-CI87</f>
        <v>560299067.19452441</v>
      </c>
      <c r="CJ88" s="489">
        <f t="shared" si="213"/>
        <v>2841.7549198711786</v>
      </c>
      <c r="CK88" s="501">
        <f>+CK86-CK87</f>
        <v>2250214880.0438418</v>
      </c>
      <c r="CL88" s="619">
        <f t="shared" si="214"/>
        <v>2825.3874869182509</v>
      </c>
      <c r="CM88" s="573">
        <f>+CM86-CM87</f>
        <v>1112857173.9443817</v>
      </c>
      <c r="CN88" s="489">
        <f t="shared" si="215"/>
        <v>422.87987001643222</v>
      </c>
      <c r="CO88" s="501">
        <f>+CO86-CO87</f>
        <v>1066675519.5991169</v>
      </c>
      <c r="CP88" s="489">
        <f t="shared" si="217"/>
        <v>733.3953084386319</v>
      </c>
      <c r="CQ88" s="501">
        <f>+CQ86-CQ87</f>
        <v>2179532693.5434985</v>
      </c>
      <c r="CR88" s="489">
        <f t="shared" si="218"/>
        <v>533.40822886247076</v>
      </c>
      <c r="CT88" s="454">
        <v>53</v>
      </c>
      <c r="CU88" s="450" t="s">
        <v>283</v>
      </c>
      <c r="CV88" s="573">
        <f>+CV86-CV87</f>
        <v>2250214880.0438418</v>
      </c>
      <c r="CW88" s="501">
        <f t="shared" ref="CW88:CX88" si="293">+CW86-CW87</f>
        <v>2179532693.5434985</v>
      </c>
      <c r="CX88" s="574">
        <f t="shared" si="293"/>
        <v>4429747573.5873404</v>
      </c>
      <c r="CZ88" s="642"/>
      <c r="DA88" s="448"/>
    </row>
    <row r="89" spans="1:105" s="417" customFormat="1" ht="15.6" customHeight="1" x14ac:dyDescent="0.3">
      <c r="A89" s="449"/>
      <c r="B89" s="458" t="s">
        <v>64</v>
      </c>
      <c r="C89" s="418"/>
      <c r="D89" s="482"/>
      <c r="E89" s="425"/>
      <c r="F89" s="482"/>
      <c r="G89" s="425"/>
      <c r="H89" s="517"/>
      <c r="I89" s="418"/>
      <c r="J89" s="482"/>
      <c r="K89" s="425"/>
      <c r="L89" s="482"/>
      <c r="M89" s="425"/>
      <c r="N89" s="517"/>
      <c r="O89" s="587"/>
      <c r="P89" s="452"/>
      <c r="Q89" s="453"/>
      <c r="R89" s="413"/>
      <c r="S89" s="418"/>
      <c r="T89" s="482"/>
      <c r="U89" s="425"/>
      <c r="V89" s="482"/>
      <c r="W89" s="425"/>
      <c r="X89" s="517"/>
      <c r="Y89" s="418"/>
      <c r="Z89" s="482"/>
      <c r="AA89" s="425"/>
      <c r="AB89" s="482"/>
      <c r="AC89" s="425"/>
      <c r="AD89" s="517"/>
      <c r="AE89" s="587"/>
      <c r="AF89" s="452"/>
      <c r="AG89" s="453"/>
      <c r="AH89" s="413"/>
      <c r="AI89" s="418"/>
      <c r="AJ89" s="482"/>
      <c r="AK89" s="425"/>
      <c r="AL89" s="482"/>
      <c r="AM89" s="425"/>
      <c r="AN89" s="517"/>
      <c r="AO89" s="418"/>
      <c r="AP89" s="482"/>
      <c r="AQ89" s="425"/>
      <c r="AR89" s="482"/>
      <c r="AS89" s="425"/>
      <c r="AT89" s="517"/>
      <c r="AU89" s="451"/>
      <c r="AV89" s="452"/>
      <c r="AW89" s="453"/>
      <c r="AX89" s="413"/>
      <c r="AY89" s="418"/>
      <c r="AZ89" s="482"/>
      <c r="BA89" s="425"/>
      <c r="BB89" s="482"/>
      <c r="BC89" s="425"/>
      <c r="BD89" s="484"/>
      <c r="BE89" s="418"/>
      <c r="BF89" s="482"/>
      <c r="BG89" s="425"/>
      <c r="BH89" s="482"/>
      <c r="BI89" s="425"/>
      <c r="BJ89" s="517"/>
      <c r="BK89" s="451"/>
      <c r="BL89" s="452"/>
      <c r="BM89" s="453"/>
      <c r="BN89" s="413"/>
      <c r="BO89" s="418"/>
      <c r="BP89" s="482"/>
      <c r="BQ89" s="425"/>
      <c r="BR89" s="482"/>
      <c r="BS89" s="425"/>
      <c r="BT89" s="517"/>
      <c r="BU89" s="418"/>
      <c r="BV89" s="482"/>
      <c r="BW89" s="425"/>
      <c r="BX89" s="482"/>
      <c r="BY89" s="425"/>
      <c r="BZ89" s="517"/>
      <c r="CA89" s="451"/>
      <c r="CB89" s="452"/>
      <c r="CC89" s="453"/>
      <c r="CE89" s="454"/>
      <c r="CF89" s="458" t="s">
        <v>64</v>
      </c>
      <c r="CG89" s="418"/>
      <c r="CH89" s="425"/>
      <c r="CI89" s="419"/>
      <c r="CJ89" s="425"/>
      <c r="CK89" s="419"/>
      <c r="CL89" s="426"/>
      <c r="CM89" s="418"/>
      <c r="CN89" s="425"/>
      <c r="CO89" s="419"/>
      <c r="CP89" s="425"/>
      <c r="CQ89" s="419"/>
      <c r="CR89" s="426"/>
      <c r="CT89" s="454"/>
      <c r="CU89" s="458" t="s">
        <v>64</v>
      </c>
      <c r="CV89" s="418"/>
      <c r="CW89" s="419"/>
      <c r="CX89" s="421"/>
      <c r="CZ89" s="642"/>
    </row>
    <row r="90" spans="1:105" s="417" customFormat="1" ht="15.6" customHeight="1" x14ac:dyDescent="0.3">
      <c r="A90" s="449"/>
      <c r="B90" s="459" t="s">
        <v>65</v>
      </c>
      <c r="C90" s="418"/>
      <c r="D90" s="482"/>
      <c r="E90" s="425"/>
      <c r="F90" s="482"/>
      <c r="G90" s="425"/>
      <c r="H90" s="517"/>
      <c r="I90" s="418"/>
      <c r="J90" s="482"/>
      <c r="K90" s="425"/>
      <c r="L90" s="482"/>
      <c r="M90" s="425"/>
      <c r="N90" s="517"/>
      <c r="O90" s="587"/>
      <c r="P90" s="452"/>
      <c r="Q90" s="453"/>
      <c r="R90" s="413"/>
      <c r="S90" s="418"/>
      <c r="T90" s="482"/>
      <c r="U90" s="425"/>
      <c r="V90" s="482"/>
      <c r="W90" s="425"/>
      <c r="X90" s="517"/>
      <c r="Y90" s="418"/>
      <c r="Z90" s="482"/>
      <c r="AA90" s="425"/>
      <c r="AB90" s="482"/>
      <c r="AC90" s="425"/>
      <c r="AD90" s="517"/>
      <c r="AE90" s="587"/>
      <c r="AF90" s="452"/>
      <c r="AG90" s="453"/>
      <c r="AH90" s="413"/>
      <c r="AI90" s="418"/>
      <c r="AJ90" s="482"/>
      <c r="AK90" s="425"/>
      <c r="AL90" s="482"/>
      <c r="AM90" s="425"/>
      <c r="AN90" s="517"/>
      <c r="AO90" s="418"/>
      <c r="AP90" s="482"/>
      <c r="AQ90" s="425"/>
      <c r="AR90" s="482"/>
      <c r="AS90" s="425"/>
      <c r="AT90" s="517"/>
      <c r="AU90" s="451"/>
      <c r="AV90" s="452"/>
      <c r="AW90" s="453"/>
      <c r="AX90" s="413"/>
      <c r="AY90" s="418"/>
      <c r="AZ90" s="482"/>
      <c r="BA90" s="425"/>
      <c r="BB90" s="482"/>
      <c r="BC90" s="425"/>
      <c r="BD90" s="484"/>
      <c r="BE90" s="418"/>
      <c r="BF90" s="482"/>
      <c r="BG90" s="425"/>
      <c r="BH90" s="482"/>
      <c r="BI90" s="425"/>
      <c r="BJ90" s="517"/>
      <c r="BK90" s="451"/>
      <c r="BL90" s="452"/>
      <c r="BM90" s="453"/>
      <c r="BN90" s="413"/>
      <c r="BO90" s="418"/>
      <c r="BP90" s="482"/>
      <c r="BQ90" s="425"/>
      <c r="BR90" s="482"/>
      <c r="BS90" s="425"/>
      <c r="BT90" s="517"/>
      <c r="BU90" s="418"/>
      <c r="BV90" s="482"/>
      <c r="BW90" s="425"/>
      <c r="BX90" s="482"/>
      <c r="BY90" s="425"/>
      <c r="BZ90" s="517"/>
      <c r="CA90" s="451"/>
      <c r="CB90" s="452"/>
      <c r="CC90" s="453"/>
      <c r="CE90" s="454"/>
      <c r="CF90" s="459" t="s">
        <v>65</v>
      </c>
      <c r="CG90" s="418"/>
      <c r="CH90" s="425"/>
      <c r="CI90" s="419"/>
      <c r="CJ90" s="425"/>
      <c r="CK90" s="419"/>
      <c r="CL90" s="426"/>
      <c r="CM90" s="418"/>
      <c r="CN90" s="425"/>
      <c r="CO90" s="419"/>
      <c r="CP90" s="425"/>
      <c r="CQ90" s="419"/>
      <c r="CR90" s="426"/>
      <c r="CT90" s="454"/>
      <c r="CU90" s="459" t="s">
        <v>65</v>
      </c>
      <c r="CV90" s="418"/>
      <c r="CW90" s="419"/>
      <c r="CX90" s="421"/>
      <c r="CZ90" s="642"/>
      <c r="DA90" s="448"/>
    </row>
    <row r="91" spans="1:105" s="417" customFormat="1" ht="15.6" customHeight="1" x14ac:dyDescent="0.3">
      <c r="A91" s="449">
        <v>54</v>
      </c>
      <c r="B91" s="450" t="s">
        <v>66</v>
      </c>
      <c r="C91" s="406">
        <f>+'APR-JUN 2026'!C91+'JAN-MAR 2026'!C91+'OCT-DEC 2025'!C91+'JUL-SEP 2025'!C91</f>
        <v>5347270.4821687788</v>
      </c>
      <c r="D91" s="482">
        <f t="shared" ref="D91:D98" si="294">+C91/$C$131</f>
        <v>46.88244020243193</v>
      </c>
      <c r="E91" s="407">
        <f>+'APR-JUN 2026'!E91+'JAN-MAR 2026'!E91+'OCT-DEC 2025'!E91+'JUL-SEP 2025'!E91</f>
        <v>846906.24080442265</v>
      </c>
      <c r="F91" s="482">
        <f t="shared" ref="F91:F98" si="295">+E91/$E$131</f>
        <v>31.311233392650941</v>
      </c>
      <c r="G91" s="407">
        <f t="shared" ref="G91:G97" si="296">+C91+E91</f>
        <v>6194176.7229732014</v>
      </c>
      <c r="H91" s="517">
        <f t="shared" ref="H91:H126" si="297">+G91/$G$131</f>
        <v>43.897641635471466</v>
      </c>
      <c r="I91" s="406">
        <f>+'APR-JUN 2026'!I91+'JAN-MAR 2026'!I91+'OCT-DEC 2025'!I91+'JUL-SEP 2025'!I91</f>
        <v>3034029.7678785049</v>
      </c>
      <c r="J91" s="482">
        <f t="shared" ref="J91:J98" si="298">+I91/$I$131</f>
        <v>8.9301307067464055</v>
      </c>
      <c r="K91" s="407">
        <f>+'APR-JUN 2026'!K91+'JAN-MAR 2026'!K91+'OCT-DEC 2025'!K91+'JUL-SEP 2025'!K91</f>
        <v>2284525.4853824032</v>
      </c>
      <c r="L91" s="483">
        <f t="shared" ref="L91:L98" si="299">+K91/$K$131</f>
        <v>8.4387958103200145</v>
      </c>
      <c r="M91" s="407">
        <f t="shared" ref="M91:M97" si="300">+I91+K91</f>
        <v>5318555.2532609086</v>
      </c>
      <c r="N91" s="516">
        <f t="shared" ref="N91:N98" si="301">+M91/$M$131</f>
        <v>8.7122446074426527</v>
      </c>
      <c r="O91" s="585">
        <f>+C91+I91</f>
        <v>8381300.2500472832</v>
      </c>
      <c r="P91" s="423">
        <f t="shared" ref="P91:P97" si="302">+E91+K91</f>
        <v>3131431.7261868259</v>
      </c>
      <c r="Q91" s="424">
        <f t="shared" ref="Q91:Q97" si="303">+O91+P91</f>
        <v>11512731.976234108</v>
      </c>
      <c r="R91" s="413"/>
      <c r="S91" s="406">
        <f>+'APR-JUN 2026'!S91+'JAN-MAR 2026'!S91+'OCT-DEC 2025'!S91+'JUL-SEP 2025'!S91</f>
        <v>2476005.1777759716</v>
      </c>
      <c r="T91" s="483">
        <f t="shared" ref="T91:T98" si="304">+S91/$S$131</f>
        <v>18.43308104118379</v>
      </c>
      <c r="U91" s="407">
        <f>+'APR-JUN 2026'!U91+'JAN-MAR 2026'!U91+'OCT-DEC 2025'!U91+'JUL-SEP 2025'!U91</f>
        <v>604355.65253066598</v>
      </c>
      <c r="V91" s="482">
        <f t="shared" ref="V91:V98" si="305">+U91/$U$131</f>
        <v>10.143939919612373</v>
      </c>
      <c r="W91" s="407">
        <f t="shared" ref="W91:W97" si="306">+S91+U91</f>
        <v>3080360.8303066376</v>
      </c>
      <c r="X91" s="516">
        <f t="shared" ref="X91:X98" si="307">+W91/$W$131</f>
        <v>15.886173584112786</v>
      </c>
      <c r="Y91" s="406">
        <f>+'APR-JUN 2026'!Y91+'JAN-MAR 2026'!Y91+'OCT-DEC 2025'!Y91+'JUL-SEP 2025'!Y91</f>
        <v>2566136.542258841</v>
      </c>
      <c r="Z91" s="483">
        <f t="shared" ref="Z91:Z98" si="308">+Y91/$Y$131</f>
        <v>2.86981779109469</v>
      </c>
      <c r="AA91" s="407">
        <f>+'APR-JUN 2026'!AA91+'JAN-MAR 2026'!AA91+'OCT-DEC 2025'!AA91+'JUL-SEP 2025'!AA91</f>
        <v>944261.59394232347</v>
      </c>
      <c r="AB91" s="483">
        <f t="shared" ref="AB91:AB98" si="309">+AA91/$AA$131</f>
        <v>2.2800595788909606</v>
      </c>
      <c r="AC91" s="407">
        <f t="shared" ref="AC91:AC97" si="310">+Y91+AA91</f>
        <v>3510398.1362011647</v>
      </c>
      <c r="AD91" s="516">
        <f t="shared" ref="AD91:AD98" si="311">+AC91/$AC$131</f>
        <v>2.6831341997379576</v>
      </c>
      <c r="AE91" s="585">
        <f>+S91+Y91</f>
        <v>5042141.7200348126</v>
      </c>
      <c r="AF91" s="423">
        <f t="shared" ref="AF91:AF97" si="312">+U91+AA91</f>
        <v>1548617.2464729894</v>
      </c>
      <c r="AG91" s="424">
        <f t="shared" ref="AG91:AG97" si="313">+AE91+AF91</f>
        <v>6590758.9665078018</v>
      </c>
      <c r="AH91" s="413"/>
      <c r="AI91" s="406">
        <f>+'APR-JUN 2026'!AI91+'JAN-MAR 2026'!AI91+'OCT-DEC 2025'!AI91+'JUL-SEP 2025'!AI91</f>
        <v>2995492.1575851939</v>
      </c>
      <c r="AJ91" s="483">
        <f t="shared" ref="AJ91:AJ98" si="314">+AI91/$AI$131</f>
        <v>80.310253829464429</v>
      </c>
      <c r="AK91" s="407">
        <f>+'APR-JUN 2026'!AK91+'JAN-MAR 2026'!AK91+'OCT-DEC 2025'!AK91+'JUL-SEP 2025'!AK91</f>
        <v>1927606.7124148051</v>
      </c>
      <c r="AL91" s="483">
        <f t="shared" ref="AL91:AL98" si="315">+AK91/$AK$131</f>
        <v>80.310253829464429</v>
      </c>
      <c r="AM91" s="407">
        <f t="shared" ref="AM91:AM97" si="316">+AI91+AK91</f>
        <v>4923098.8699999992</v>
      </c>
      <c r="AN91" s="516">
        <f t="shared" ref="AN91:AN98" si="317">+AM91/$AM$131</f>
        <v>80.310253829464429</v>
      </c>
      <c r="AO91" s="406">
        <f>+'APR-JUN 2026'!AO91+'JAN-MAR 2026'!AO91+'OCT-DEC 2025'!AO91+'JUL-SEP 2025'!AO91</f>
        <v>2071801.6531019388</v>
      </c>
      <c r="AP91" s="483">
        <f t="shared" ref="AP91:AP98" si="318">+AO91/$AO$131</f>
        <v>14.555608542416509</v>
      </c>
      <c r="AQ91" s="407">
        <f>+'APR-JUN 2026'!AQ91+'JAN-MAR 2026'!AQ91+'OCT-DEC 2025'!AQ91+'JUL-SEP 2025'!AQ91</f>
        <v>1818592.2868980614</v>
      </c>
      <c r="AR91" s="483">
        <f t="shared" ref="AR91:AR98" si="319">+AQ91/$AQ$131</f>
        <v>14.555608542416511</v>
      </c>
      <c r="AS91" s="407">
        <f t="shared" ref="AS91:AS97" si="320">+AO91+AQ91</f>
        <v>3890393.9400000004</v>
      </c>
      <c r="AT91" s="516">
        <f t="shared" ref="AT91:AT98" si="321">+AS91/$AS$131</f>
        <v>14.555608542416511</v>
      </c>
      <c r="AU91" s="422">
        <f>+AI91+AO91</f>
        <v>5067293.8106871322</v>
      </c>
      <c r="AV91" s="423">
        <f t="shared" ref="AV91:AV97" si="322">+AK91+AQ91</f>
        <v>3746198.9993128665</v>
      </c>
      <c r="AW91" s="424">
        <f t="shared" ref="AW91:AW97" si="323">+AU91+AV91</f>
        <v>8813492.8099999987</v>
      </c>
      <c r="AX91" s="413"/>
      <c r="AY91" s="406">
        <f>+'APR-JUN 2026'!AY91+'JAN-MAR 2026'!AY91+'OCT-DEC 2025'!AY91+'JUL-SEP 2025'!AY91</f>
        <v>3169348.8159368485</v>
      </c>
      <c r="AZ91" s="483">
        <f t="shared" ref="AZ91:AZ98" si="324">+AY91/$AY$131</f>
        <v>18.867930834336658</v>
      </c>
      <c r="BA91" s="407">
        <f>+'APR-JUN 2026'!BA91+'JAN-MAR 2026'!BA91+'OCT-DEC 2025'!BA91+'JUL-SEP 2025'!BA91</f>
        <v>1171855.3108242869</v>
      </c>
      <c r="BB91" s="483">
        <f t="shared" ref="BB91:BB98" si="325">+BA91/$BA$131</f>
        <v>19.622635134283751</v>
      </c>
      <c r="BC91" s="407">
        <f t="shared" ref="BC91:BC97" si="326">+AY91+BA91</f>
        <v>4341204.1267611356</v>
      </c>
      <c r="BD91" s="486">
        <f t="shared" ref="BD91:BD98" si="327">+BC91/$BC$131</f>
        <v>19.065873764294938</v>
      </c>
      <c r="BE91" s="406">
        <f>+'APR-JUN 2026'!BE91+'JAN-MAR 2026'!BE91+'OCT-DEC 2025'!BE91+'JUL-SEP 2025'!BE91</f>
        <v>2221555.8014064133</v>
      </c>
      <c r="BF91" s="483">
        <f t="shared" ref="BF91:BF98" si="328">+BE91/$BE$131</f>
        <v>2.3350941754304255</v>
      </c>
      <c r="BG91" s="407">
        <f>+'APR-JUN 2026'!BG91+'JAN-MAR 2026'!BG91+'OCT-DEC 2025'!BG91+'JUL-SEP 2025'!BG91</f>
        <v>1933258.0448701165</v>
      </c>
      <c r="BH91" s="483">
        <f t="shared" ref="BH91:BH98" si="329">+BG91/$BG$131</f>
        <v>4.386076598054558</v>
      </c>
      <c r="BI91" s="407">
        <f t="shared" ref="BI91:BI97" si="330">+BE91+BG91</f>
        <v>4154813.8462765301</v>
      </c>
      <c r="BJ91" s="516">
        <f t="shared" ref="BJ91:BJ98" si="331">+BI91/$BI$131</f>
        <v>2.9844606046310633</v>
      </c>
      <c r="BK91" s="422">
        <f>+AY91+BE91</f>
        <v>5390904.6173432618</v>
      </c>
      <c r="BL91" s="423">
        <f t="shared" ref="BL91:BL97" si="332">+BA91+BG91</f>
        <v>3105113.3556944034</v>
      </c>
      <c r="BM91" s="424">
        <f t="shared" ref="BM91:BM97" si="333">+BK91+BL91</f>
        <v>8496017.9730376657</v>
      </c>
      <c r="BN91" s="413"/>
      <c r="BO91" s="406">
        <f>+'APR-JUN 2026'!BO91+'JAN-MAR 2026'!BO91+'OCT-DEC 2025'!BO91+'JUL-SEP 2025'!BO91</f>
        <v>2027696.8600000006</v>
      </c>
      <c r="BP91" s="483">
        <f t="shared" ref="BP91:BP98" si="334">+BO91/$BO$131</f>
        <v>13.926011194670517</v>
      </c>
      <c r="BQ91" s="407">
        <f>+'APR-JUN 2026'!BQ91+'JAN-MAR 2026'!BQ91+'OCT-DEC 2025'!BQ91+'JUL-SEP 2025'!BQ91</f>
        <v>447461.1</v>
      </c>
      <c r="BR91" s="483">
        <f t="shared" ref="BR91:BR98" si="335">+BQ91/$BQ$131</f>
        <v>16.684481151422499</v>
      </c>
      <c r="BS91" s="407">
        <f t="shared" ref="BS91:BS97" si="336">+BO91+BQ91</f>
        <v>2475157.9600000004</v>
      </c>
      <c r="BT91" s="516">
        <f t="shared" ref="BT91:BT98" si="337">+BS91/$BS$131</f>
        <v>14.355066348072196</v>
      </c>
      <c r="BU91" s="406">
        <f>+'APR-JUN 2026'!BU91+'JAN-MAR 2026'!BU91+'OCT-DEC 2025'!BU91+'JUL-SEP 2025'!BU91</f>
        <v>473859.15</v>
      </c>
      <c r="BV91" s="483">
        <f t="shared" ref="BV91:BV98" si="338">+BU91/$BU$131</f>
        <v>1.5589112998736709</v>
      </c>
      <c r="BW91" s="407">
        <f>+'APR-JUN 2026'!BW91+'JAN-MAR 2026'!BW91+'OCT-DEC 2025'!BW91+'JUL-SEP 2025'!BW91</f>
        <v>520993.36</v>
      </c>
      <c r="BX91" s="483">
        <f t="shared" ref="BX91:BX98" si="339">+BW91/$BW$131</f>
        <v>2.5555676768073146</v>
      </c>
      <c r="BY91" s="407">
        <f t="shared" ref="BY91:BY97" si="340">+BU91+BW91</f>
        <v>994852.51</v>
      </c>
      <c r="BZ91" s="516">
        <f t="shared" ref="BZ91:BZ98" si="341">+BY91/$BY$131</f>
        <v>1.9590112320167614</v>
      </c>
      <c r="CA91" s="422">
        <f>+BO91+BU91</f>
        <v>2501556.0100000007</v>
      </c>
      <c r="CB91" s="423">
        <f t="shared" ref="CB91:CB97" si="342">+BQ91+BW91</f>
        <v>968454.46</v>
      </c>
      <c r="CC91" s="424">
        <f t="shared" ref="CC91:CC97" si="343">+CA91+CB91</f>
        <v>3470010.4700000007</v>
      </c>
      <c r="CE91" s="454">
        <v>54</v>
      </c>
      <c r="CF91" s="450" t="s">
        <v>66</v>
      </c>
      <c r="CG91" s="418">
        <f t="shared" ref="CG91:CG97" si="344">+C91+S91+AI91+AY91+BO91</f>
        <v>16015813.493466794</v>
      </c>
      <c r="CH91" s="489">
        <f t="shared" ref="CH91:CH98" si="345">+CG91/$CG$131</f>
        <v>26.725965310212754</v>
      </c>
      <c r="CI91" s="419">
        <f t="shared" ref="CI91:CI97" si="346">+E91+U91+AK91+BA91+BQ91</f>
        <v>4998185.0165741807</v>
      </c>
      <c r="CJ91" s="489">
        <f t="shared" ref="CJ91:CJ98" si="347">+CI91/$CI$131</f>
        <v>25.350063373110846</v>
      </c>
      <c r="CK91" s="419">
        <f t="shared" ref="CK91:CK97" si="348">+CG91+CI91</f>
        <v>21013998.510040976</v>
      </c>
      <c r="CL91" s="619">
        <f t="shared" ref="CL91:CL98" si="349">+CK91/$CK$131</f>
        <v>26.385341669783891</v>
      </c>
      <c r="CM91" s="418">
        <f t="shared" ref="CM91:CM97" si="350">+I91+Y91+AO91+BE91+BU91</f>
        <v>10367382.9146457</v>
      </c>
      <c r="CN91" s="489">
        <f t="shared" ref="CN91:CN98" si="351">+CM91/$CM$131</f>
        <v>3.9395509522725733</v>
      </c>
      <c r="CO91" s="419">
        <f t="shared" ref="CO91:CO97" si="352">+K91+AA91+AQ91+BG91+BW91</f>
        <v>7501630.7710929057</v>
      </c>
      <c r="CP91" s="489">
        <f t="shared" ref="CP91:CP98" si="353">+CO91/$CO$131</f>
        <v>5.157764204831544</v>
      </c>
      <c r="CQ91" s="419">
        <f t="shared" ref="CQ91:CQ97" si="354">+CM91+CO91</f>
        <v>17869013.685738605</v>
      </c>
      <c r="CR91" s="489">
        <f t="shared" ref="CR91:CR98" si="355">+CQ91/$CQ$131</f>
        <v>4.3731754838385735</v>
      </c>
      <c r="CT91" s="454">
        <v>54</v>
      </c>
      <c r="CU91" s="450" t="s">
        <v>66</v>
      </c>
      <c r="CV91" s="418">
        <f t="shared" ref="CV91:CV97" si="356">+CK91</f>
        <v>21013998.510040976</v>
      </c>
      <c r="CW91" s="419">
        <f t="shared" ref="CW91:CW97" si="357">+CQ91</f>
        <v>17869013.685738605</v>
      </c>
      <c r="CX91" s="421">
        <f>+CV91+CW91</f>
        <v>38883012.195779577</v>
      </c>
      <c r="CZ91" s="642"/>
    </row>
    <row r="92" spans="1:105" s="417" customFormat="1" ht="15.6" customHeight="1" x14ac:dyDescent="0.3">
      <c r="A92" s="449">
        <f>+A91+1</f>
        <v>55</v>
      </c>
      <c r="B92" s="450" t="s">
        <v>67</v>
      </c>
      <c r="C92" s="406">
        <f>+'APR-JUN 2026'!C92+'JAN-MAR 2026'!C92+'OCT-DEC 2025'!C92+'JUL-SEP 2025'!C92</f>
        <v>392484.69103629026</v>
      </c>
      <c r="D92" s="482">
        <f t="shared" si="294"/>
        <v>3.4411276031834106</v>
      </c>
      <c r="E92" s="407">
        <f>+'APR-JUN 2026'!E92+'JAN-MAR 2026'!E92+'OCT-DEC 2025'!E92+'JUL-SEP 2025'!E92</f>
        <v>45411.493961275926</v>
      </c>
      <c r="F92" s="482">
        <f t="shared" si="295"/>
        <v>1.6789224327593879</v>
      </c>
      <c r="G92" s="407">
        <f t="shared" si="296"/>
        <v>437896.18499756616</v>
      </c>
      <c r="H92" s="517">
        <f t="shared" si="297"/>
        <v>3.103335707434649</v>
      </c>
      <c r="I92" s="406">
        <f>+'APR-JUN 2026'!I92+'JAN-MAR 2026'!I92+'OCT-DEC 2025'!I92+'JUL-SEP 2025'!I92</f>
        <v>146878.77253033666</v>
      </c>
      <c r="J92" s="482">
        <f t="shared" si="298"/>
        <v>0.43231172305192217</v>
      </c>
      <c r="K92" s="407">
        <f>+'APR-JUN 2026'!K92+'JAN-MAR 2026'!K92+'OCT-DEC 2025'!K92+'JUL-SEP 2025'!K92</f>
        <v>121025.77600283384</v>
      </c>
      <c r="L92" s="483">
        <f t="shared" si="299"/>
        <v>0.44705643163463632</v>
      </c>
      <c r="M92" s="407">
        <f t="shared" si="300"/>
        <v>267904.54853317048</v>
      </c>
      <c r="N92" s="516">
        <f t="shared" si="301"/>
        <v>0.43885037329196158</v>
      </c>
      <c r="O92" s="585">
        <f t="shared" ref="O92:O96" si="358">+C92+I92</f>
        <v>539363.46356662689</v>
      </c>
      <c r="P92" s="423">
        <f t="shared" si="302"/>
        <v>166437.26996410976</v>
      </c>
      <c r="Q92" s="424">
        <f t="shared" si="303"/>
        <v>705800.73353073664</v>
      </c>
      <c r="R92" s="413"/>
      <c r="S92" s="406">
        <f>+'APR-JUN 2026'!S92+'JAN-MAR 2026'!S92+'OCT-DEC 2025'!S92+'JUL-SEP 2025'!S92</f>
        <v>2205461.6640560031</v>
      </c>
      <c r="T92" s="483">
        <f t="shared" si="304"/>
        <v>16.418969536761882</v>
      </c>
      <c r="U92" s="407">
        <f>+'APR-JUN 2026'!U92+'JAN-MAR 2026'!U92+'OCT-DEC 2025'!U92+'JUL-SEP 2025'!U92</f>
        <v>367031.0945907695</v>
      </c>
      <c r="V92" s="482">
        <f t="shared" si="305"/>
        <v>6.1605138573092333</v>
      </c>
      <c r="W92" s="407">
        <f t="shared" si="306"/>
        <v>2572492.7586467727</v>
      </c>
      <c r="X92" s="516">
        <f t="shared" si="307"/>
        <v>13.266973825163086</v>
      </c>
      <c r="Y92" s="406">
        <f>+'APR-JUN 2026'!Y92+'JAN-MAR 2026'!Y92+'OCT-DEC 2025'!Y92+'JUL-SEP 2025'!Y92</f>
        <v>1110354.9956834577</v>
      </c>
      <c r="Z92" s="483">
        <f t="shared" si="308"/>
        <v>1.2417564180892433</v>
      </c>
      <c r="AA92" s="407">
        <f>+'APR-JUN 2026'!AA92+'JAN-MAR 2026'!AA92+'OCT-DEC 2025'!AA92+'JUL-SEP 2025'!AA92</f>
        <v>392928.47570141731</v>
      </c>
      <c r="AB92" s="483">
        <f t="shared" si="309"/>
        <v>0.94878404521529558</v>
      </c>
      <c r="AC92" s="407">
        <f t="shared" si="310"/>
        <v>1503283.471384875</v>
      </c>
      <c r="AD92" s="516">
        <f t="shared" si="311"/>
        <v>1.1490181846833152</v>
      </c>
      <c r="AE92" s="585">
        <f t="shared" ref="AE92:AE93" si="359">+S92+Y92</f>
        <v>3315816.6597394608</v>
      </c>
      <c r="AF92" s="423">
        <f t="shared" si="312"/>
        <v>759959.57029218681</v>
      </c>
      <c r="AG92" s="424">
        <f t="shared" si="313"/>
        <v>4075776.2300316477</v>
      </c>
      <c r="AH92" s="413"/>
      <c r="AI92" s="406">
        <f>+'APR-JUN 2026'!AI92+'JAN-MAR 2026'!AI92+'OCT-DEC 2025'!AI92+'JUL-SEP 2025'!AI92</f>
        <v>420795.23891894094</v>
      </c>
      <c r="AJ92" s="483">
        <f t="shared" si="314"/>
        <v>11.281676155364512</v>
      </c>
      <c r="AK92" s="407">
        <f>+'APR-JUN 2026'!AK92+'JAN-MAR 2026'!AK92+'OCT-DEC 2025'!AK92+'JUL-SEP 2025'!AK92</f>
        <v>270782.79108105903</v>
      </c>
      <c r="AL92" s="483">
        <f t="shared" si="315"/>
        <v>11.281676155364512</v>
      </c>
      <c r="AM92" s="407">
        <f t="shared" si="316"/>
        <v>691578.03</v>
      </c>
      <c r="AN92" s="516">
        <f t="shared" si="317"/>
        <v>11.281676155364513</v>
      </c>
      <c r="AO92" s="406">
        <f>+'APR-JUN 2026'!AO92+'JAN-MAR 2026'!AO92+'OCT-DEC 2025'!AO92+'JUL-SEP 2025'!AO92</f>
        <v>306871.5168717216</v>
      </c>
      <c r="AP92" s="483">
        <f t="shared" si="318"/>
        <v>2.1559504336309012</v>
      </c>
      <c r="AQ92" s="407">
        <f>+'APR-JUN 2026'!AQ92+'JAN-MAR 2026'!AQ92+'OCT-DEC 2025'!AQ92+'JUL-SEP 2025'!AQ92</f>
        <v>269366.6031282784</v>
      </c>
      <c r="AR92" s="483">
        <f t="shared" si="319"/>
        <v>2.1559504336309008</v>
      </c>
      <c r="AS92" s="407">
        <f t="shared" si="320"/>
        <v>576238.12</v>
      </c>
      <c r="AT92" s="516">
        <f t="shared" si="321"/>
        <v>2.1559504336309012</v>
      </c>
      <c r="AU92" s="422">
        <f t="shared" ref="AU92:AU93" si="360">+AI92+AO92</f>
        <v>727666.75579066249</v>
      </c>
      <c r="AV92" s="423">
        <f t="shared" si="322"/>
        <v>540149.39420933742</v>
      </c>
      <c r="AW92" s="424">
        <f t="shared" si="323"/>
        <v>1267816.1499999999</v>
      </c>
      <c r="AX92" s="413"/>
      <c r="AY92" s="406">
        <f>+'APR-JUN 2026'!AY92+'JAN-MAR 2026'!AY92+'OCT-DEC 2025'!AY92+'JUL-SEP 2025'!AY92</f>
        <v>2924389.0855987407</v>
      </c>
      <c r="AZ92" s="483">
        <f t="shared" si="324"/>
        <v>17.409623933570053</v>
      </c>
      <c r="BA92" s="407">
        <f>+'APR-JUN 2026'!BA92+'JAN-MAR 2026'!BA92+'OCT-DEC 2025'!BA92+'JUL-SEP 2025'!BA92</f>
        <v>1081282.3327123956</v>
      </c>
      <c r="BB92" s="483">
        <f t="shared" si="325"/>
        <v>18.105996957114108</v>
      </c>
      <c r="BC92" s="407">
        <f t="shared" si="326"/>
        <v>4005671.4183111363</v>
      </c>
      <c r="BD92" s="486">
        <f t="shared" si="327"/>
        <v>17.592267806983624</v>
      </c>
      <c r="BE92" s="406">
        <f>+'APR-JUN 2026'!BE92+'JAN-MAR 2026'!BE92+'OCT-DEC 2025'!BE92+'JUL-SEP 2025'!BE92</f>
        <v>1865857.1933709823</v>
      </c>
      <c r="BF92" s="483">
        <f t="shared" si="328"/>
        <v>1.9612166670165392</v>
      </c>
      <c r="BG92" s="407">
        <f>+'APR-JUN 2026'!BG92+'JAN-MAR 2026'!BG92+'OCT-DEC 2025'!BG92+'JUL-SEP 2025'!BG92</f>
        <v>1623719.4795555475</v>
      </c>
      <c r="BH92" s="483">
        <f t="shared" si="329"/>
        <v>3.6838113928874816</v>
      </c>
      <c r="BI92" s="407">
        <f t="shared" si="330"/>
        <v>3489576.6729265298</v>
      </c>
      <c r="BJ92" s="516">
        <f t="shared" si="331"/>
        <v>2.5066114854994184</v>
      </c>
      <c r="BK92" s="422">
        <f t="shared" ref="BK92:BK93" si="361">+AY92+BE92</f>
        <v>4790246.2789697228</v>
      </c>
      <c r="BL92" s="423">
        <f t="shared" si="332"/>
        <v>2705001.8122679433</v>
      </c>
      <c r="BM92" s="424">
        <f t="shared" si="333"/>
        <v>7495248.0912376661</v>
      </c>
      <c r="BN92" s="413"/>
      <c r="BO92" s="406">
        <f>+'APR-JUN 2026'!BO92+'JAN-MAR 2026'!BO92+'OCT-DEC 2025'!BO92+'JUL-SEP 2025'!BO92</f>
        <v>1324770.83</v>
      </c>
      <c r="BP92" s="483">
        <f t="shared" si="334"/>
        <v>9.0983883108409742</v>
      </c>
      <c r="BQ92" s="407">
        <f>+'APR-JUN 2026'!BQ92+'JAN-MAR 2026'!BQ92+'OCT-DEC 2025'!BQ92+'JUL-SEP 2025'!BQ92</f>
        <v>284794.27</v>
      </c>
      <c r="BR92" s="483">
        <f t="shared" si="335"/>
        <v>10.619123382676461</v>
      </c>
      <c r="BS92" s="407">
        <f t="shared" si="336"/>
        <v>1609565.1</v>
      </c>
      <c r="BT92" s="516">
        <f t="shared" si="337"/>
        <v>9.3349249524428153</v>
      </c>
      <c r="BU92" s="406">
        <f>+'APR-JUN 2026'!BU92+'JAN-MAR 2026'!BU92+'OCT-DEC 2025'!BU92+'JUL-SEP 2025'!BU92</f>
        <v>164768.79</v>
      </c>
      <c r="BV92" s="483">
        <f t="shared" si="338"/>
        <v>0.54205965759553643</v>
      </c>
      <c r="BW92" s="407">
        <f>+'APR-JUN 2026'!BW92+'JAN-MAR 2026'!BW92+'OCT-DEC 2025'!BW92+'JUL-SEP 2025'!BW92</f>
        <v>183466.58000000002</v>
      </c>
      <c r="BX92" s="483">
        <f t="shared" si="339"/>
        <v>0.89993711555629685</v>
      </c>
      <c r="BY92" s="407">
        <f t="shared" si="340"/>
        <v>348235.37</v>
      </c>
      <c r="BZ92" s="516">
        <f t="shared" si="341"/>
        <v>0.68572677292186024</v>
      </c>
      <c r="CA92" s="422">
        <f t="shared" ref="CA92:CA93" si="362">+BO92+BU92</f>
        <v>1489539.62</v>
      </c>
      <c r="CB92" s="423">
        <f t="shared" si="342"/>
        <v>468260.85000000003</v>
      </c>
      <c r="CC92" s="424">
        <f t="shared" si="343"/>
        <v>1957800.4700000002</v>
      </c>
      <c r="CE92" s="454">
        <f>+CE91+1</f>
        <v>55</v>
      </c>
      <c r="CF92" s="450" t="s">
        <v>67</v>
      </c>
      <c r="CG92" s="418">
        <f t="shared" si="344"/>
        <v>7267901.5096099749</v>
      </c>
      <c r="CH92" s="489">
        <f t="shared" si="345"/>
        <v>12.128118481344366</v>
      </c>
      <c r="CI92" s="419">
        <f t="shared" si="346"/>
        <v>2049301.9823455</v>
      </c>
      <c r="CJ92" s="489">
        <f t="shared" si="347"/>
        <v>10.393759925019193</v>
      </c>
      <c r="CK92" s="419">
        <f t="shared" si="348"/>
        <v>9317203.491955474</v>
      </c>
      <c r="CL92" s="619">
        <f t="shared" si="349"/>
        <v>11.698753924660357</v>
      </c>
      <c r="CM92" s="418">
        <f t="shared" si="350"/>
        <v>3594731.2684564982</v>
      </c>
      <c r="CN92" s="489">
        <f t="shared" si="351"/>
        <v>1.3659789658011063</v>
      </c>
      <c r="CO92" s="419">
        <f t="shared" si="352"/>
        <v>2590506.9143880773</v>
      </c>
      <c r="CP92" s="489">
        <f t="shared" si="353"/>
        <v>1.7811092338596737</v>
      </c>
      <c r="CQ92" s="419">
        <f t="shared" si="354"/>
        <v>6185238.1828445755</v>
      </c>
      <c r="CR92" s="489">
        <f t="shared" si="355"/>
        <v>1.5137451041579462</v>
      </c>
      <c r="CT92" s="454">
        <f>+CT91+1</f>
        <v>55</v>
      </c>
      <c r="CU92" s="450" t="s">
        <v>67</v>
      </c>
      <c r="CV92" s="418">
        <f t="shared" si="356"/>
        <v>9317203.491955474</v>
      </c>
      <c r="CW92" s="419">
        <f t="shared" si="357"/>
        <v>6185238.1828445755</v>
      </c>
      <c r="CX92" s="421">
        <f t="shared" ref="CX92:CX97" si="363">+CV92+CW92</f>
        <v>15502441.67480005</v>
      </c>
      <c r="CZ92" s="642"/>
    </row>
    <row r="93" spans="1:105" s="417" customFormat="1" ht="15.6" customHeight="1" x14ac:dyDescent="0.3">
      <c r="A93" s="449">
        <f t="shared" ref="A93:A98" si="364">+A92+1</f>
        <v>56</v>
      </c>
      <c r="B93" s="450" t="s">
        <v>68</v>
      </c>
      <c r="C93" s="406">
        <f>+'APR-JUN 2026'!C93+'JAN-MAR 2026'!C93+'OCT-DEC 2025'!C93+'JUL-SEP 2025'!C93</f>
        <v>184197.51822229318</v>
      </c>
      <c r="D93" s="482">
        <f t="shared" si="294"/>
        <v>1.6149602235925298</v>
      </c>
      <c r="E93" s="407">
        <f>+'APR-JUN 2026'!E93+'JAN-MAR 2026'!E93+'OCT-DEC 2025'!E93+'JUL-SEP 2025'!E93</f>
        <v>22509.488886585663</v>
      </c>
      <c r="F93" s="482">
        <f t="shared" si="295"/>
        <v>0.83220529749281513</v>
      </c>
      <c r="G93" s="407">
        <f t="shared" si="296"/>
        <v>206707.00710887884</v>
      </c>
      <c r="H93" s="517">
        <f t="shared" si="297"/>
        <v>1.464916247538208</v>
      </c>
      <c r="I93" s="406">
        <f>+'APR-JUN 2026'!I93+'JAN-MAR 2026'!I93+'OCT-DEC 2025'!I93+'JUL-SEP 2025'!I93</f>
        <v>70004.553379868696</v>
      </c>
      <c r="J93" s="482">
        <f t="shared" si="298"/>
        <v>0.20604603763883272</v>
      </c>
      <c r="K93" s="407">
        <f>+'APR-JUN 2026'!K93+'JAN-MAR 2026'!K93+'OCT-DEC 2025'!K93+'JUL-SEP 2025'!K93</f>
        <v>59320.357848416192</v>
      </c>
      <c r="L93" s="483">
        <f t="shared" si="299"/>
        <v>0.21912313540862299</v>
      </c>
      <c r="M93" s="407">
        <f t="shared" si="300"/>
        <v>129324.91122828488</v>
      </c>
      <c r="N93" s="516">
        <f t="shared" si="301"/>
        <v>0.2118451735113247</v>
      </c>
      <c r="O93" s="585">
        <f t="shared" si="358"/>
        <v>254202.07160216186</v>
      </c>
      <c r="P93" s="423">
        <f t="shared" si="302"/>
        <v>81829.846735001862</v>
      </c>
      <c r="Q93" s="424">
        <f t="shared" si="303"/>
        <v>336031.91833716375</v>
      </c>
      <c r="R93" s="413"/>
      <c r="S93" s="406">
        <f>+'APR-JUN 2026'!S93+'JAN-MAR 2026'!S93+'OCT-DEC 2025'!S93+'JUL-SEP 2025'!S93</f>
        <v>1854911.2813737094</v>
      </c>
      <c r="T93" s="483">
        <f t="shared" si="304"/>
        <v>13.809232016420815</v>
      </c>
      <c r="U93" s="407">
        <f>+'APR-JUN 2026'!U93+'JAN-MAR 2026'!U93+'OCT-DEC 2025'!U93+'JUL-SEP 2025'!U93</f>
        <v>500114.96660042484</v>
      </c>
      <c r="V93" s="482">
        <f t="shared" si="305"/>
        <v>8.394289277928511</v>
      </c>
      <c r="W93" s="407">
        <f t="shared" si="306"/>
        <v>2355026.2479741341</v>
      </c>
      <c r="X93" s="516">
        <f t="shared" si="307"/>
        <v>12.145445884901312</v>
      </c>
      <c r="Y93" s="406">
        <f>+'APR-JUN 2026'!Y93+'JAN-MAR 2026'!Y93+'OCT-DEC 2025'!Y93+'JUL-SEP 2025'!Y93</f>
        <v>1373873.6730116226</v>
      </c>
      <c r="Z93" s="483">
        <f t="shared" si="308"/>
        <v>1.5364603732483946</v>
      </c>
      <c r="AA93" s="407">
        <f>+'APR-JUN 2026'!AA93+'JAN-MAR 2026'!AA93+'OCT-DEC 2025'!AA93+'JUL-SEP 2025'!AA93</f>
        <v>527617.94057050114</v>
      </c>
      <c r="AB93" s="483">
        <f t="shared" si="309"/>
        <v>1.2740117220800291</v>
      </c>
      <c r="AC93" s="407">
        <f t="shared" si="310"/>
        <v>1901491.6135821238</v>
      </c>
      <c r="AD93" s="516">
        <f t="shared" si="311"/>
        <v>1.4533841977361224</v>
      </c>
      <c r="AE93" s="585">
        <f t="shared" si="359"/>
        <v>3228784.9543853318</v>
      </c>
      <c r="AF93" s="423">
        <f t="shared" si="312"/>
        <v>1027732.907170926</v>
      </c>
      <c r="AG93" s="424">
        <f t="shared" si="313"/>
        <v>4256517.8615562581</v>
      </c>
      <c r="AH93" s="413"/>
      <c r="AI93" s="406">
        <f>+'APR-JUN 2026'!AI93+'JAN-MAR 2026'!AI93+'OCT-DEC 2025'!AI93+'JUL-SEP 2025'!AI93</f>
        <v>96259.8836012463</v>
      </c>
      <c r="AJ93" s="483">
        <f t="shared" si="314"/>
        <v>2.580763119688096</v>
      </c>
      <c r="AK93" s="407">
        <f>+'APR-JUN 2026'!AK93+'JAN-MAR 2026'!AK93+'OCT-DEC 2025'!AK93+'JUL-SEP 2025'!AK93</f>
        <v>61943.476398753679</v>
      </c>
      <c r="AL93" s="483">
        <f t="shared" si="315"/>
        <v>2.580763119688096</v>
      </c>
      <c r="AM93" s="407">
        <f t="shared" si="316"/>
        <v>158203.35999999999</v>
      </c>
      <c r="AN93" s="516">
        <f t="shared" si="317"/>
        <v>2.580763119688096</v>
      </c>
      <c r="AO93" s="406">
        <f>+'APR-JUN 2026'!AO93+'JAN-MAR 2026'!AO93+'OCT-DEC 2025'!AO93+'JUL-SEP 2025'!AO93</f>
        <v>156548.64739870094</v>
      </c>
      <c r="AP93" s="483">
        <f t="shared" si="318"/>
        <v>1.0998450676823379</v>
      </c>
      <c r="AQ93" s="407">
        <f>+'APR-JUN 2026'!AQ93+'JAN-MAR 2026'!AQ93+'OCT-DEC 2025'!AQ93+'JUL-SEP 2025'!AQ93</f>
        <v>137415.74260129899</v>
      </c>
      <c r="AR93" s="483">
        <f t="shared" si="319"/>
        <v>1.0998450676823379</v>
      </c>
      <c r="AS93" s="407">
        <f t="shared" si="320"/>
        <v>293964.3899999999</v>
      </c>
      <c r="AT93" s="516">
        <f t="shared" si="321"/>
        <v>1.0998450676823379</v>
      </c>
      <c r="AU93" s="422">
        <f t="shared" si="360"/>
        <v>252808.53099994722</v>
      </c>
      <c r="AV93" s="423">
        <f t="shared" si="322"/>
        <v>199359.21900005266</v>
      </c>
      <c r="AW93" s="424">
        <f t="shared" si="323"/>
        <v>452167.74999999988</v>
      </c>
      <c r="AX93" s="413"/>
      <c r="AY93" s="406">
        <f>+'APR-JUN 2026'!AY93+'JAN-MAR 2026'!AY93+'OCT-DEC 2025'!AY93+'JUL-SEP 2025'!AY93</f>
        <v>3017004.7456385135</v>
      </c>
      <c r="AZ93" s="483">
        <f t="shared" si="324"/>
        <v>17.960988257692364</v>
      </c>
      <c r="BA93" s="407">
        <f>+'APR-JUN 2026'!BA93+'JAN-MAR 2026'!BA93+'OCT-DEC 2025'!BA93+'JUL-SEP 2025'!BA93</f>
        <v>1115526.6394726227</v>
      </c>
      <c r="BB93" s="483">
        <f t="shared" si="325"/>
        <v>18.679415476256853</v>
      </c>
      <c r="BC93" s="407">
        <f t="shared" si="326"/>
        <v>4132531.3851111364</v>
      </c>
      <c r="BD93" s="486">
        <f t="shared" si="327"/>
        <v>18.149416478671629</v>
      </c>
      <c r="BE93" s="406">
        <f>+'APR-JUN 2026'!BE93+'JAN-MAR 2026'!BE93+'OCT-DEC 2025'!BE93+'JUL-SEP 2025'!BE93</f>
        <v>2000881.4622816027</v>
      </c>
      <c r="BF93" s="483">
        <f t="shared" si="328"/>
        <v>2.1031417015690521</v>
      </c>
      <c r="BG93" s="407">
        <f>+'APR-JUN 2026'!BG93+'JAN-MAR 2026'!BG93+'OCT-DEC 2025'!BG93+'JUL-SEP 2025'!BG93</f>
        <v>1741221.2564449271</v>
      </c>
      <c r="BH93" s="483">
        <f t="shared" si="329"/>
        <v>3.9503933917116272</v>
      </c>
      <c r="BI93" s="407">
        <f t="shared" si="330"/>
        <v>3742102.7187265297</v>
      </c>
      <c r="BJ93" s="516">
        <f t="shared" si="331"/>
        <v>2.6880044583780398</v>
      </c>
      <c r="BK93" s="422">
        <f t="shared" si="361"/>
        <v>5017886.2079201164</v>
      </c>
      <c r="BL93" s="423">
        <f t="shared" si="332"/>
        <v>2856747.8959175497</v>
      </c>
      <c r="BM93" s="424">
        <f t="shared" si="333"/>
        <v>7874634.1038376661</v>
      </c>
      <c r="BN93" s="413"/>
      <c r="BO93" s="406">
        <f>+'APR-JUN 2026'!BO93+'JAN-MAR 2026'!BO93+'OCT-DEC 2025'!BO93+'JUL-SEP 2025'!BO93</f>
        <v>939389.81</v>
      </c>
      <c r="BP93" s="483">
        <f t="shared" si="334"/>
        <v>6.4516315373785247</v>
      </c>
      <c r="BQ93" s="407">
        <f>+'APR-JUN 2026'!BQ93+'JAN-MAR 2026'!BQ93+'OCT-DEC 2025'!BQ93+'JUL-SEP 2025'!BQ93</f>
        <v>232529.51</v>
      </c>
      <c r="BR93" s="483">
        <f t="shared" si="335"/>
        <v>8.6703273798426483</v>
      </c>
      <c r="BS93" s="407">
        <f t="shared" si="336"/>
        <v>1171919.32</v>
      </c>
      <c r="BT93" s="516">
        <f t="shared" si="337"/>
        <v>6.7967296896023761</v>
      </c>
      <c r="BU93" s="406">
        <f>+'APR-JUN 2026'!BU93+'JAN-MAR 2026'!BU93+'OCT-DEC 2025'!BU93+'JUL-SEP 2025'!BU93</f>
        <v>392661.90999999992</v>
      </c>
      <c r="BV93" s="483">
        <f t="shared" si="338"/>
        <v>1.2917869973155067</v>
      </c>
      <c r="BW93" s="407">
        <f>+'APR-JUN 2026'!BW93+'JAN-MAR 2026'!BW93+'OCT-DEC 2025'!BW93+'JUL-SEP 2025'!BW93</f>
        <v>572214.7100000002</v>
      </c>
      <c r="BX93" s="483">
        <f t="shared" si="339"/>
        <v>2.8068177626480146</v>
      </c>
      <c r="BY93" s="407">
        <f t="shared" si="340"/>
        <v>964876.62000000011</v>
      </c>
      <c r="BZ93" s="516">
        <f t="shared" si="341"/>
        <v>1.8999842862037597</v>
      </c>
      <c r="CA93" s="422">
        <f t="shared" si="362"/>
        <v>1332051.72</v>
      </c>
      <c r="CB93" s="423">
        <f t="shared" si="342"/>
        <v>804744.2200000002</v>
      </c>
      <c r="CC93" s="424">
        <f t="shared" si="343"/>
        <v>2136795.9400000004</v>
      </c>
      <c r="CE93" s="454">
        <f t="shared" ref="CE93:CE98" si="365">+CE92+1</f>
        <v>56</v>
      </c>
      <c r="CF93" s="450" t="s">
        <v>68</v>
      </c>
      <c r="CG93" s="418">
        <f t="shared" si="344"/>
        <v>6091763.2388357632</v>
      </c>
      <c r="CH93" s="489">
        <f t="shared" si="345"/>
        <v>10.165468839005086</v>
      </c>
      <c r="CI93" s="419">
        <f t="shared" si="346"/>
        <v>1932624.0813583869</v>
      </c>
      <c r="CJ93" s="489">
        <f t="shared" si="347"/>
        <v>9.8019866764386165</v>
      </c>
      <c r="CK93" s="419">
        <f t="shared" si="348"/>
        <v>8024387.3201941503</v>
      </c>
      <c r="CL93" s="619">
        <f t="shared" si="349"/>
        <v>10.075483779673656</v>
      </c>
      <c r="CM93" s="418">
        <f t="shared" si="350"/>
        <v>3993970.246071795</v>
      </c>
      <c r="CN93" s="489">
        <f t="shared" si="351"/>
        <v>1.5176876764176297</v>
      </c>
      <c r="CO93" s="419">
        <f t="shared" si="352"/>
        <v>3037790.0074651437</v>
      </c>
      <c r="CP93" s="489">
        <f t="shared" si="353"/>
        <v>2.0886397958528131</v>
      </c>
      <c r="CQ93" s="419">
        <f t="shared" si="354"/>
        <v>7031760.2535369387</v>
      </c>
      <c r="CR93" s="489">
        <f t="shared" si="355"/>
        <v>1.7209187977476876</v>
      </c>
      <c r="CT93" s="454">
        <f t="shared" ref="CT93:CT98" si="366">+CT92+1</f>
        <v>56</v>
      </c>
      <c r="CU93" s="450" t="s">
        <v>68</v>
      </c>
      <c r="CV93" s="418">
        <f t="shared" si="356"/>
        <v>8024387.3201941503</v>
      </c>
      <c r="CW93" s="419">
        <f t="shared" si="357"/>
        <v>7031760.2535369387</v>
      </c>
      <c r="CX93" s="421">
        <f t="shared" si="363"/>
        <v>15056147.573731089</v>
      </c>
      <c r="CZ93" s="642"/>
    </row>
    <row r="94" spans="1:105" s="417" customFormat="1" ht="15.6" customHeight="1" x14ac:dyDescent="0.3">
      <c r="A94" s="449">
        <f t="shared" si="364"/>
        <v>57</v>
      </c>
      <c r="B94" s="450" t="s">
        <v>69</v>
      </c>
      <c r="C94" s="406">
        <f>+'APR-JUN 2026'!C94+'JAN-MAR 2026'!C94+'OCT-DEC 2025'!C94+'JUL-SEP 2025'!C94</f>
        <v>306235.9465926938</v>
      </c>
      <c r="D94" s="482">
        <f t="shared" si="294"/>
        <v>2.6849377643870502</v>
      </c>
      <c r="E94" s="407">
        <f>+'APR-JUN 2026'!E94+'JAN-MAR 2026'!E94+'OCT-DEC 2025'!E94+'JUL-SEP 2025'!E94</f>
        <v>32162.727364620689</v>
      </c>
      <c r="F94" s="482">
        <f t="shared" si="295"/>
        <v>1.1890981723092535</v>
      </c>
      <c r="G94" s="407">
        <f t="shared" si="296"/>
        <v>338398.67395731446</v>
      </c>
      <c r="H94" s="517">
        <f t="shared" si="297"/>
        <v>2.3982046983261718</v>
      </c>
      <c r="I94" s="406">
        <f>+'APR-JUN 2026'!I94+'JAN-MAR 2026'!I94+'OCT-DEC 2025'!I94+'JUL-SEP 2025'!I94</f>
        <v>107405.32381168242</v>
      </c>
      <c r="J94" s="482">
        <f t="shared" si="298"/>
        <v>0.3161285991301962</v>
      </c>
      <c r="K94" s="407">
        <f>+'APR-JUN 2026'!K94+'JAN-MAR 2026'!K94+'OCT-DEC 2025'!K94+'JUL-SEP 2025'!K94</f>
        <v>86401.492430528175</v>
      </c>
      <c r="L94" s="483">
        <f t="shared" si="299"/>
        <v>0.31915798575829435</v>
      </c>
      <c r="M94" s="407">
        <f t="shared" si="300"/>
        <v>193806.8162422106</v>
      </c>
      <c r="N94" s="516">
        <f t="shared" si="301"/>
        <v>0.31747200307011592</v>
      </c>
      <c r="O94" s="585">
        <f>+C94+I94</f>
        <v>413641.27040437621</v>
      </c>
      <c r="P94" s="423">
        <f t="shared" si="302"/>
        <v>118564.21979514886</v>
      </c>
      <c r="Q94" s="424">
        <f t="shared" si="303"/>
        <v>532205.49019952503</v>
      </c>
      <c r="R94" s="413"/>
      <c r="S94" s="406">
        <f>+'APR-JUN 2026'!S94+'JAN-MAR 2026'!S94+'OCT-DEC 2025'!S94+'JUL-SEP 2025'!S94</f>
        <v>1672281.246702868</v>
      </c>
      <c r="T94" s="483">
        <f t="shared" si="304"/>
        <v>12.449608757205473</v>
      </c>
      <c r="U94" s="407">
        <f>+'APR-JUN 2026'!U94+'JAN-MAR 2026'!U94+'OCT-DEC 2025'!U94+'JUL-SEP 2025'!U94</f>
        <v>360047.12813431257</v>
      </c>
      <c r="V94" s="482">
        <f t="shared" si="305"/>
        <v>6.0432899414937156</v>
      </c>
      <c r="W94" s="407">
        <f t="shared" si="306"/>
        <v>2032328.3748371806</v>
      </c>
      <c r="X94" s="516">
        <f t="shared" si="307"/>
        <v>10.481214091846297</v>
      </c>
      <c r="Y94" s="406">
        <f>+'APR-JUN 2026'!Y94+'JAN-MAR 2026'!Y94+'OCT-DEC 2025'!Y94+'JUL-SEP 2025'!Y94</f>
        <v>1512854.442117312</v>
      </c>
      <c r="Z94" s="483">
        <f t="shared" si="308"/>
        <v>1.6918883784349164</v>
      </c>
      <c r="AA94" s="407">
        <f>+'APR-JUN 2026'!AA94+'JAN-MAR 2026'!AA94+'OCT-DEC 2025'!AA94+'JUL-SEP 2025'!AA94</f>
        <v>561144.60752598499</v>
      </c>
      <c r="AB94" s="483">
        <f t="shared" si="309"/>
        <v>1.3549668288327952</v>
      </c>
      <c r="AC94" s="407">
        <f t="shared" si="310"/>
        <v>2073999.049643297</v>
      </c>
      <c r="AD94" s="516">
        <f t="shared" si="311"/>
        <v>1.5852383588443935</v>
      </c>
      <c r="AE94" s="585">
        <f>+S94+Y94</f>
        <v>3185135.68882018</v>
      </c>
      <c r="AF94" s="423">
        <f t="shared" si="312"/>
        <v>921191.73566029756</v>
      </c>
      <c r="AG94" s="424">
        <f t="shared" si="313"/>
        <v>4106327.4244804773</v>
      </c>
      <c r="AH94" s="413"/>
      <c r="AI94" s="406">
        <f>+'APR-JUN 2026'!AI94+'JAN-MAR 2026'!AI94+'OCT-DEC 2025'!AI94+'JUL-SEP 2025'!AI94</f>
        <v>1424615.3871721504</v>
      </c>
      <c r="AJ94" s="483">
        <f t="shared" si="314"/>
        <v>38.19446599566075</v>
      </c>
      <c r="AK94" s="407">
        <f>+'APR-JUN 2026'!AK94+'JAN-MAR 2026'!AK94+'OCT-DEC 2025'!AK94+'JUL-SEP 2025'!AK94</f>
        <v>916743.57282784942</v>
      </c>
      <c r="AL94" s="483">
        <f t="shared" si="315"/>
        <v>38.194465995660757</v>
      </c>
      <c r="AM94" s="407">
        <f t="shared" si="316"/>
        <v>2341358.96</v>
      </c>
      <c r="AN94" s="516">
        <f t="shared" si="317"/>
        <v>38.194465995660757</v>
      </c>
      <c r="AO94" s="406">
        <f>+'APR-JUN 2026'!AO94+'JAN-MAR 2026'!AO94+'OCT-DEC 2025'!AO94+'JUL-SEP 2025'!AO94</f>
        <v>946840.77046696679</v>
      </c>
      <c r="AP94" s="483">
        <f t="shared" si="318"/>
        <v>6.6521057101594581</v>
      </c>
      <c r="AQ94" s="407">
        <f>+'APR-JUN 2026'!AQ94+'JAN-MAR 2026'!AQ94+'OCT-DEC 2025'!AQ94+'JUL-SEP 2025'!AQ94</f>
        <v>831120.73953303287</v>
      </c>
      <c r="AR94" s="483">
        <f t="shared" si="319"/>
        <v>6.6521057101594581</v>
      </c>
      <c r="AS94" s="407">
        <f t="shared" si="320"/>
        <v>1777961.5099999998</v>
      </c>
      <c r="AT94" s="516">
        <f t="shared" si="321"/>
        <v>6.652105710159459</v>
      </c>
      <c r="AU94" s="422">
        <f>+AI94+AO94</f>
        <v>2371456.157639117</v>
      </c>
      <c r="AV94" s="423">
        <f t="shared" si="322"/>
        <v>1747864.3123608823</v>
      </c>
      <c r="AW94" s="424">
        <f t="shared" si="323"/>
        <v>4119320.4699999993</v>
      </c>
      <c r="AX94" s="413"/>
      <c r="AY94" s="406">
        <f>+'APR-JUN 2026'!AY94+'JAN-MAR 2026'!AY94+'OCT-DEC 2025'!AY94+'JUL-SEP 2025'!AY94</f>
        <v>2953245.6091773794</v>
      </c>
      <c r="AZ94" s="483">
        <f t="shared" si="324"/>
        <v>17.581414078051267</v>
      </c>
      <c r="BA94" s="407">
        <f>+'APR-JUN 2026'!BA94+'JAN-MAR 2026'!BA94+'OCT-DEC 2025'!BA94+'JUL-SEP 2025'!BA94</f>
        <v>1091951.9283837569</v>
      </c>
      <c r="BB94" s="483">
        <f t="shared" si="325"/>
        <v>18.284658589617347</v>
      </c>
      <c r="BC94" s="407">
        <f t="shared" si="326"/>
        <v>4045197.5375611363</v>
      </c>
      <c r="BD94" s="486">
        <f t="shared" si="327"/>
        <v>17.765860197022931</v>
      </c>
      <c r="BE94" s="406">
        <f>+'APR-JUN 2026'!BE94+'JAN-MAR 2026'!BE94+'OCT-DEC 2025'!BE94+'JUL-SEP 2025'!BE94</f>
        <v>1906499.1739482984</v>
      </c>
      <c r="BF94" s="483">
        <f t="shared" si="328"/>
        <v>2.003935761474561</v>
      </c>
      <c r="BG94" s="407">
        <f>+'APR-JUN 2026'!BG94+'JAN-MAR 2026'!BG94+'OCT-DEC 2025'!BG94+'JUL-SEP 2025'!BG94</f>
        <v>1659087.2321282311</v>
      </c>
      <c r="BH94" s="483">
        <f t="shared" si="329"/>
        <v>3.7640519341315519</v>
      </c>
      <c r="BI94" s="407">
        <f t="shared" si="330"/>
        <v>3565586.4060765295</v>
      </c>
      <c r="BJ94" s="516">
        <f t="shared" si="331"/>
        <v>2.561210334580946</v>
      </c>
      <c r="BK94" s="422">
        <f>+AY94+BE94</f>
        <v>4859744.7831256781</v>
      </c>
      <c r="BL94" s="423">
        <f t="shared" si="332"/>
        <v>2751039.1605119882</v>
      </c>
      <c r="BM94" s="424">
        <f t="shared" si="333"/>
        <v>7610783.9436376663</v>
      </c>
      <c r="BN94" s="413"/>
      <c r="BO94" s="406">
        <f>+'APR-JUN 2026'!BO94+'JAN-MAR 2026'!BO94+'OCT-DEC 2025'!BO94+'JUL-SEP 2025'!BO94</f>
        <v>911884.60000000009</v>
      </c>
      <c r="BP94" s="483">
        <f t="shared" si="334"/>
        <v>6.2627286150887684</v>
      </c>
      <c r="BQ94" s="407">
        <f>+'APR-JUN 2026'!BQ94+'JAN-MAR 2026'!BQ94+'OCT-DEC 2025'!BQ94+'JUL-SEP 2025'!BQ94</f>
        <v>196033.52000000002</v>
      </c>
      <c r="BR94" s="483">
        <f t="shared" si="335"/>
        <v>7.3095014728364225</v>
      </c>
      <c r="BS94" s="407">
        <f t="shared" si="336"/>
        <v>1107918.1200000001</v>
      </c>
      <c r="BT94" s="516">
        <f t="shared" si="337"/>
        <v>6.4255447037535385</v>
      </c>
      <c r="BU94" s="406">
        <f>+'APR-JUN 2026'!BU94+'JAN-MAR 2026'!BU94+'OCT-DEC 2025'!BU94+'JUL-SEP 2025'!BU94</f>
        <v>113072.76000000001</v>
      </c>
      <c r="BV94" s="483">
        <f t="shared" si="338"/>
        <v>0.37198902516054322</v>
      </c>
      <c r="BW94" s="407">
        <f>+'APR-JUN 2026'!BW94+'JAN-MAR 2026'!BW94+'OCT-DEC 2025'!BW94+'JUL-SEP 2025'!BW94</f>
        <v>125904.12999999999</v>
      </c>
      <c r="BX94" s="483">
        <f t="shared" si="339"/>
        <v>0.61758277496002267</v>
      </c>
      <c r="BY94" s="407">
        <f t="shared" si="340"/>
        <v>238976.89</v>
      </c>
      <c r="BZ94" s="516">
        <f t="shared" si="341"/>
        <v>0.47058072125930916</v>
      </c>
      <c r="CA94" s="422">
        <f>+BO94+BU94</f>
        <v>1024957.3600000001</v>
      </c>
      <c r="CB94" s="423">
        <f t="shared" si="342"/>
        <v>321937.65000000002</v>
      </c>
      <c r="CC94" s="424">
        <f t="shared" si="343"/>
        <v>1346895.0100000002</v>
      </c>
      <c r="CE94" s="454">
        <f t="shared" si="365"/>
        <v>57</v>
      </c>
      <c r="CF94" s="450" t="s">
        <v>69</v>
      </c>
      <c r="CG94" s="418">
        <f t="shared" si="344"/>
        <v>7268262.7896450907</v>
      </c>
      <c r="CH94" s="489">
        <f t="shared" si="345"/>
        <v>12.128721357850745</v>
      </c>
      <c r="CI94" s="419">
        <f t="shared" si="346"/>
        <v>2596938.8767105397</v>
      </c>
      <c r="CJ94" s="489">
        <f t="shared" si="347"/>
        <v>13.171294156259536</v>
      </c>
      <c r="CK94" s="419">
        <f t="shared" si="348"/>
        <v>9865201.6663556304</v>
      </c>
      <c r="CL94" s="619">
        <f t="shared" si="349"/>
        <v>12.386824738934806</v>
      </c>
      <c r="CM94" s="418">
        <f t="shared" si="350"/>
        <v>4586672.4703442594</v>
      </c>
      <c r="CN94" s="489">
        <f t="shared" si="351"/>
        <v>1.7429114027206392</v>
      </c>
      <c r="CO94" s="419">
        <f t="shared" si="352"/>
        <v>3263658.2016177773</v>
      </c>
      <c r="CP94" s="489">
        <f t="shared" si="353"/>
        <v>2.2439360137498015</v>
      </c>
      <c r="CQ94" s="419">
        <f t="shared" si="354"/>
        <v>7850330.6719620368</v>
      </c>
      <c r="CR94" s="489">
        <f t="shared" si="355"/>
        <v>1.9212517399351541</v>
      </c>
      <c r="CT94" s="454">
        <f t="shared" si="366"/>
        <v>57</v>
      </c>
      <c r="CU94" s="450" t="s">
        <v>69</v>
      </c>
      <c r="CV94" s="418">
        <f t="shared" si="356"/>
        <v>9865201.6663556304</v>
      </c>
      <c r="CW94" s="419">
        <f t="shared" si="357"/>
        <v>7850330.6719620368</v>
      </c>
      <c r="CX94" s="421">
        <f t="shared" si="363"/>
        <v>17715532.338317666</v>
      </c>
      <c r="CZ94" s="642"/>
    </row>
    <row r="95" spans="1:105" s="417" customFormat="1" ht="15.6" customHeight="1" x14ac:dyDescent="0.3">
      <c r="A95" s="449">
        <f t="shared" si="364"/>
        <v>58</v>
      </c>
      <c r="B95" s="450" t="s">
        <v>70</v>
      </c>
      <c r="C95" s="406">
        <f>+'APR-JUN 2026'!C95+'JAN-MAR 2026'!C95+'OCT-DEC 2025'!C95+'JUL-SEP 2025'!C95</f>
        <v>365220.84562630166</v>
      </c>
      <c r="D95" s="482">
        <f t="shared" si="294"/>
        <v>3.2020905830093871</v>
      </c>
      <c r="E95" s="407">
        <f>+'APR-JUN 2026'!E95+'JAN-MAR 2026'!E95+'OCT-DEC 2025'!E95+'JUL-SEP 2025'!E95</f>
        <v>73062.266616043067</v>
      </c>
      <c r="F95" s="482">
        <f t="shared" si="295"/>
        <v>2.7012077275969784</v>
      </c>
      <c r="G95" s="407">
        <f t="shared" si="296"/>
        <v>438283.11224234471</v>
      </c>
      <c r="H95" s="517">
        <f t="shared" si="297"/>
        <v>3.1060778302848568</v>
      </c>
      <c r="I95" s="406">
        <f>+'APR-JUN 2026'!I95+'JAN-MAR 2026'!I95+'OCT-DEC 2025'!I95+'JUL-SEP 2025'!I95</f>
        <v>173513.21147955258</v>
      </c>
      <c r="J95" s="482">
        <f t="shared" si="298"/>
        <v>0.51070548953222528</v>
      </c>
      <c r="K95" s="407">
        <f>+'APR-JUN 2026'!K95+'JAN-MAR 2026'!K95+'OCT-DEC 2025'!K95+'JUL-SEP 2025'!K95</f>
        <v>182053.53783574986</v>
      </c>
      <c r="L95" s="483">
        <f t="shared" si="299"/>
        <v>0.67248653699527494</v>
      </c>
      <c r="M95" s="407">
        <f t="shared" si="300"/>
        <v>355566.74931530247</v>
      </c>
      <c r="N95" s="516">
        <f t="shared" si="301"/>
        <v>0.58244849339655658</v>
      </c>
      <c r="O95" s="585">
        <f t="shared" si="358"/>
        <v>538734.05710585427</v>
      </c>
      <c r="P95" s="423">
        <f t="shared" si="302"/>
        <v>255115.80445179291</v>
      </c>
      <c r="Q95" s="424">
        <f t="shared" si="303"/>
        <v>793849.86155764712</v>
      </c>
      <c r="R95" s="413"/>
      <c r="S95" s="406">
        <f>+'APR-JUN 2026'!S95+'JAN-MAR 2026'!S95+'OCT-DEC 2025'!S95+'JUL-SEP 2025'!S95</f>
        <v>972211.46838166798</v>
      </c>
      <c r="T95" s="483">
        <f t="shared" si="304"/>
        <v>7.2378090913140465</v>
      </c>
      <c r="U95" s="407">
        <f>+'APR-JUN 2026'!U95+'JAN-MAR 2026'!U95+'OCT-DEC 2025'!U95+'JUL-SEP 2025'!U95</f>
        <v>382917.62111194746</v>
      </c>
      <c r="V95" s="482">
        <f t="shared" si="305"/>
        <v>6.4271647438978725</v>
      </c>
      <c r="W95" s="407">
        <f t="shared" si="306"/>
        <v>1355129.0894936156</v>
      </c>
      <c r="X95" s="516">
        <f t="shared" si="307"/>
        <v>6.9887318825675626</v>
      </c>
      <c r="Y95" s="406">
        <f>+'APR-JUN 2026'!Y95+'JAN-MAR 2026'!Y95+'OCT-DEC 2025'!Y95+'JUL-SEP 2025'!Y95</f>
        <v>1132605.7680954346</v>
      </c>
      <c r="Z95" s="483">
        <f t="shared" si="308"/>
        <v>1.2666403872319303</v>
      </c>
      <c r="AA95" s="407">
        <f>+'APR-JUN 2026'!AA95+'JAN-MAR 2026'!AA95+'OCT-DEC 2025'!AA95+'JUL-SEP 2025'!AA95</f>
        <v>353443.18949514371</v>
      </c>
      <c r="AB95" s="483">
        <f t="shared" si="309"/>
        <v>0.85344096908319123</v>
      </c>
      <c r="AC95" s="407">
        <f t="shared" si="310"/>
        <v>1486048.9575905784</v>
      </c>
      <c r="AD95" s="516">
        <f t="shared" si="311"/>
        <v>1.1358451736506194</v>
      </c>
      <c r="AE95" s="585">
        <f t="shared" ref="AE95:AE96" si="367">+S95+Y95</f>
        <v>2104817.2364771026</v>
      </c>
      <c r="AF95" s="423">
        <f t="shared" si="312"/>
        <v>736360.81060709117</v>
      </c>
      <c r="AG95" s="424">
        <f t="shared" si="313"/>
        <v>2841178.0470841937</v>
      </c>
      <c r="AH95" s="413"/>
      <c r="AI95" s="406">
        <f>+'APR-JUN 2026'!AI95+'JAN-MAR 2026'!AI95+'OCT-DEC 2025'!AI95+'JUL-SEP 2025'!AI95</f>
        <v>6740.4338930849399</v>
      </c>
      <c r="AJ95" s="483">
        <f t="shared" si="314"/>
        <v>0.18071352832743345</v>
      </c>
      <c r="AK95" s="407">
        <f>+'APR-JUN 2026'!AK95+'JAN-MAR 2026'!AK95+'OCT-DEC 2025'!AK95+'JUL-SEP 2025'!AK95</f>
        <v>4337.4861069150575</v>
      </c>
      <c r="AL95" s="483">
        <f t="shared" si="315"/>
        <v>0.18071352832743345</v>
      </c>
      <c r="AM95" s="407">
        <f t="shared" si="316"/>
        <v>11077.919999999998</v>
      </c>
      <c r="AN95" s="516">
        <f t="shared" si="317"/>
        <v>0.18071352832743345</v>
      </c>
      <c r="AO95" s="406">
        <f>+'APR-JUN 2026'!AO95+'JAN-MAR 2026'!AO95+'OCT-DEC 2025'!AO95+'JUL-SEP 2025'!AO95</f>
        <v>14994.389597235839</v>
      </c>
      <c r="AP95" s="483">
        <f t="shared" si="318"/>
        <v>0.10534428572497551</v>
      </c>
      <c r="AQ95" s="407">
        <f>+'APR-JUN 2026'!AQ95+'JAN-MAR 2026'!AQ95+'OCT-DEC 2025'!AQ95+'JUL-SEP 2025'!AQ95</f>
        <v>13161.820402764164</v>
      </c>
      <c r="AR95" s="483">
        <f t="shared" si="319"/>
        <v>0.10534428572497551</v>
      </c>
      <c r="AS95" s="407">
        <f t="shared" si="320"/>
        <v>28156.210000000003</v>
      </c>
      <c r="AT95" s="516">
        <f t="shared" si="321"/>
        <v>0.10534428572497551</v>
      </c>
      <c r="AU95" s="422">
        <f t="shared" ref="AU95:AU96" si="368">+AI95+AO95</f>
        <v>21734.823490320778</v>
      </c>
      <c r="AV95" s="423">
        <f t="shared" si="322"/>
        <v>17499.30650967922</v>
      </c>
      <c r="AW95" s="424">
        <f t="shared" si="323"/>
        <v>39234.129999999997</v>
      </c>
      <c r="AX95" s="413"/>
      <c r="AY95" s="406">
        <f>+'APR-JUN 2026'!AY95+'JAN-MAR 2026'!AY95+'OCT-DEC 2025'!AY95+'JUL-SEP 2025'!AY95</f>
        <v>160308.3612507236</v>
      </c>
      <c r="AZ95" s="483">
        <f t="shared" si="324"/>
        <v>0.95435600431075318</v>
      </c>
      <c r="BA95" s="407">
        <f>+'APR-JUN 2026'!BA95+'JAN-MAR 2026'!BA95+'OCT-DEC 2025'!BA95+'JUL-SEP 2025'!BA95</f>
        <v>59273.439249276365</v>
      </c>
      <c r="BB95" s="483">
        <f t="shared" si="325"/>
        <v>0.99252959029946697</v>
      </c>
      <c r="BC95" s="407">
        <f t="shared" si="326"/>
        <v>219581.80049999995</v>
      </c>
      <c r="BD95" s="486">
        <f t="shared" si="327"/>
        <v>0.96436812622148027</v>
      </c>
      <c r="BE95" s="406">
        <f>+'APR-JUN 2026'!BE95+'JAN-MAR 2026'!BE95+'OCT-DEC 2025'!BE95+'JUL-SEP 2025'!BE95</f>
        <v>688887.01002203254</v>
      </c>
      <c r="BF95" s="483">
        <f t="shared" si="328"/>
        <v>0.72409436828629448</v>
      </c>
      <c r="BG95" s="407">
        <f>+'APR-JUN 2026'!BG95+'JAN-MAR 2026'!BG95+'OCT-DEC 2025'!BG95+'JUL-SEP 2025'!BG95</f>
        <v>599488.13947796728</v>
      </c>
      <c r="BH95" s="483">
        <f t="shared" si="329"/>
        <v>1.3600879129160599</v>
      </c>
      <c r="BI95" s="407">
        <f t="shared" si="330"/>
        <v>1288375.1494999998</v>
      </c>
      <c r="BJ95" s="516">
        <f t="shared" si="331"/>
        <v>0.92545779905742831</v>
      </c>
      <c r="BK95" s="422">
        <f t="shared" ref="BK95:BK96" si="369">+AY95+BE95</f>
        <v>849195.37127275614</v>
      </c>
      <c r="BL95" s="423">
        <f t="shared" si="332"/>
        <v>658761.5787272437</v>
      </c>
      <c r="BM95" s="424">
        <f t="shared" si="333"/>
        <v>1507956.9499999997</v>
      </c>
      <c r="BN95" s="413"/>
      <c r="BO95" s="406">
        <f>+'APR-JUN 2026'!BO95+'JAN-MAR 2026'!BO95+'OCT-DEC 2025'!BO95+'JUL-SEP 2025'!BO95</f>
        <v>132501.16000000003</v>
      </c>
      <c r="BP95" s="483">
        <f t="shared" si="334"/>
        <v>0.91000418941657246</v>
      </c>
      <c r="BQ95" s="407">
        <f>+'APR-JUN 2026'!BQ95+'JAN-MAR 2026'!BQ95+'OCT-DEC 2025'!BQ95+'JUL-SEP 2025'!BQ95</f>
        <v>34960.14</v>
      </c>
      <c r="BR95" s="483">
        <f t="shared" si="335"/>
        <v>1.3035586710913905</v>
      </c>
      <c r="BS95" s="407">
        <f t="shared" si="336"/>
        <v>167461.30000000005</v>
      </c>
      <c r="BT95" s="516">
        <f t="shared" si="337"/>
        <v>0.97121804389180189</v>
      </c>
      <c r="BU95" s="406">
        <f>+'APR-JUN 2026'!BU95+'JAN-MAR 2026'!BU95+'OCT-DEC 2025'!BU95+'JUL-SEP 2025'!BU95</f>
        <v>342786.60000000003</v>
      </c>
      <c r="BV95" s="483">
        <f t="shared" si="338"/>
        <v>1.1277062059164125</v>
      </c>
      <c r="BW95" s="407">
        <f>+'APR-JUN 2026'!BW95+'JAN-MAR 2026'!BW95+'OCT-DEC 2025'!BW95+'JUL-SEP 2025'!BW95</f>
        <v>383371.95999999996</v>
      </c>
      <c r="BX95" s="483">
        <f t="shared" si="339"/>
        <v>1.8805095503909428</v>
      </c>
      <c r="BY95" s="407">
        <f t="shared" si="340"/>
        <v>726158.56</v>
      </c>
      <c r="BZ95" s="516">
        <f t="shared" si="341"/>
        <v>1.4299132393656195</v>
      </c>
      <c r="CA95" s="422">
        <f t="shared" ref="CA95:CA96" si="370">+BO95+BU95</f>
        <v>475287.76000000007</v>
      </c>
      <c r="CB95" s="423">
        <f t="shared" si="342"/>
        <v>418332.1</v>
      </c>
      <c r="CC95" s="424">
        <f t="shared" si="343"/>
        <v>893619.8600000001</v>
      </c>
      <c r="CE95" s="454">
        <f t="shared" si="365"/>
        <v>58</v>
      </c>
      <c r="CF95" s="450" t="s">
        <v>70</v>
      </c>
      <c r="CG95" s="418">
        <f t="shared" si="344"/>
        <v>1636982.2691517784</v>
      </c>
      <c r="CH95" s="489">
        <f t="shared" si="345"/>
        <v>2.7316708799481435</v>
      </c>
      <c r="CI95" s="419">
        <f t="shared" si="346"/>
        <v>554550.95308418188</v>
      </c>
      <c r="CJ95" s="489">
        <f t="shared" si="347"/>
        <v>2.8126013258185658</v>
      </c>
      <c r="CK95" s="419">
        <f t="shared" si="348"/>
        <v>2191533.2222359604</v>
      </c>
      <c r="CL95" s="619">
        <f t="shared" si="349"/>
        <v>2.751706336219089</v>
      </c>
      <c r="CM95" s="418">
        <f t="shared" si="350"/>
        <v>2352786.9791942555</v>
      </c>
      <c r="CN95" s="489">
        <f t="shared" si="351"/>
        <v>0.89404667124673298</v>
      </c>
      <c r="CO95" s="419">
        <f t="shared" si="352"/>
        <v>1531518.6472116248</v>
      </c>
      <c r="CP95" s="489">
        <f t="shared" si="353"/>
        <v>1.0529993142370186</v>
      </c>
      <c r="CQ95" s="419">
        <f t="shared" si="354"/>
        <v>3884305.6264058803</v>
      </c>
      <c r="CR95" s="489">
        <f t="shared" si="355"/>
        <v>0.95062606341231271</v>
      </c>
      <c r="CT95" s="454">
        <f t="shared" si="366"/>
        <v>58</v>
      </c>
      <c r="CU95" s="450" t="s">
        <v>70</v>
      </c>
      <c r="CV95" s="418">
        <f t="shared" si="356"/>
        <v>2191533.2222359604</v>
      </c>
      <c r="CW95" s="419">
        <f t="shared" si="357"/>
        <v>3884305.6264058803</v>
      </c>
      <c r="CX95" s="421">
        <f t="shared" si="363"/>
        <v>6075838.8486418407</v>
      </c>
      <c r="CZ95" s="642"/>
    </row>
    <row r="96" spans="1:105" s="417" customFormat="1" ht="15.6" customHeight="1" x14ac:dyDescent="0.3">
      <c r="A96" s="449">
        <f t="shared" si="364"/>
        <v>59</v>
      </c>
      <c r="B96" s="450" t="s">
        <v>71</v>
      </c>
      <c r="C96" s="406">
        <f>+'APR-JUN 2026'!C96+'JAN-MAR 2026'!C96+'OCT-DEC 2025'!C96+'JUL-SEP 2025'!C96</f>
        <v>0</v>
      </c>
      <c r="D96" s="482">
        <f t="shared" si="294"/>
        <v>0</v>
      </c>
      <c r="E96" s="407">
        <f>+'APR-JUN 2026'!E96+'JAN-MAR 2026'!E96+'OCT-DEC 2025'!E96+'JUL-SEP 2025'!E96</f>
        <v>0</v>
      </c>
      <c r="F96" s="482">
        <f t="shared" si="295"/>
        <v>0</v>
      </c>
      <c r="G96" s="407">
        <f t="shared" si="296"/>
        <v>0</v>
      </c>
      <c r="H96" s="517">
        <f t="shared" si="297"/>
        <v>0</v>
      </c>
      <c r="I96" s="406">
        <f>+'APR-JUN 2026'!I96+'JAN-MAR 2026'!I96+'OCT-DEC 2025'!I96+'JUL-SEP 2025'!I96</f>
        <v>0</v>
      </c>
      <c r="J96" s="482">
        <f t="shared" si="298"/>
        <v>0</v>
      </c>
      <c r="K96" s="407">
        <f>+'APR-JUN 2026'!K96+'JAN-MAR 2026'!K96+'OCT-DEC 2025'!K96+'JUL-SEP 2025'!K96</f>
        <v>0</v>
      </c>
      <c r="L96" s="483">
        <f t="shared" si="299"/>
        <v>0</v>
      </c>
      <c r="M96" s="407">
        <f t="shared" si="300"/>
        <v>0</v>
      </c>
      <c r="N96" s="516">
        <f t="shared" si="301"/>
        <v>0</v>
      </c>
      <c r="O96" s="585">
        <f t="shared" si="358"/>
        <v>0</v>
      </c>
      <c r="P96" s="423">
        <f t="shared" si="302"/>
        <v>0</v>
      </c>
      <c r="Q96" s="424">
        <f t="shared" si="303"/>
        <v>0</v>
      </c>
      <c r="R96" s="413"/>
      <c r="S96" s="406">
        <f>+'APR-JUN 2026'!S96+'JAN-MAR 2026'!S96+'OCT-DEC 2025'!S96+'JUL-SEP 2025'!S96</f>
        <v>0</v>
      </c>
      <c r="T96" s="483">
        <f t="shared" si="304"/>
        <v>0</v>
      </c>
      <c r="U96" s="407">
        <f>+'APR-JUN 2026'!U96+'JAN-MAR 2026'!U96+'OCT-DEC 2025'!U96+'JUL-SEP 2025'!U96</f>
        <v>0</v>
      </c>
      <c r="V96" s="482">
        <f t="shared" si="305"/>
        <v>0</v>
      </c>
      <c r="W96" s="407">
        <f t="shared" si="306"/>
        <v>0</v>
      </c>
      <c r="X96" s="516">
        <f t="shared" si="307"/>
        <v>0</v>
      </c>
      <c r="Y96" s="406">
        <f>+'APR-JUN 2026'!Y96+'JAN-MAR 2026'!Y96+'OCT-DEC 2025'!Y96+'JUL-SEP 2025'!Y96</f>
        <v>0</v>
      </c>
      <c r="Z96" s="483">
        <f t="shared" si="308"/>
        <v>0</v>
      </c>
      <c r="AA96" s="407">
        <f>+'APR-JUN 2026'!AA96+'JAN-MAR 2026'!AA96+'OCT-DEC 2025'!AA96+'JUL-SEP 2025'!AA96</f>
        <v>0</v>
      </c>
      <c r="AB96" s="483">
        <f t="shared" si="309"/>
        <v>0</v>
      </c>
      <c r="AC96" s="407">
        <f t="shared" si="310"/>
        <v>0</v>
      </c>
      <c r="AD96" s="516">
        <f t="shared" si="311"/>
        <v>0</v>
      </c>
      <c r="AE96" s="585">
        <f t="shared" si="367"/>
        <v>0</v>
      </c>
      <c r="AF96" s="423">
        <f t="shared" si="312"/>
        <v>0</v>
      </c>
      <c r="AG96" s="424">
        <f t="shared" si="313"/>
        <v>0</v>
      </c>
      <c r="AH96" s="413"/>
      <c r="AI96" s="406">
        <f>+'APR-JUN 2026'!AI96+'JAN-MAR 2026'!AI96+'OCT-DEC 2025'!AI96+'JUL-SEP 2025'!AI96</f>
        <v>0</v>
      </c>
      <c r="AJ96" s="483">
        <f t="shared" si="314"/>
        <v>0</v>
      </c>
      <c r="AK96" s="407">
        <f>+'APR-JUN 2026'!AK96+'JAN-MAR 2026'!AK96+'OCT-DEC 2025'!AK96+'JUL-SEP 2025'!AK96</f>
        <v>0</v>
      </c>
      <c r="AL96" s="483">
        <f t="shared" si="315"/>
        <v>0</v>
      </c>
      <c r="AM96" s="407">
        <f t="shared" si="316"/>
        <v>0</v>
      </c>
      <c r="AN96" s="516">
        <f t="shared" si="317"/>
        <v>0</v>
      </c>
      <c r="AO96" s="406">
        <f>+'APR-JUN 2026'!AO96+'JAN-MAR 2026'!AO96+'OCT-DEC 2025'!AO96+'JUL-SEP 2025'!AO96</f>
        <v>0</v>
      </c>
      <c r="AP96" s="483">
        <f t="shared" si="318"/>
        <v>0</v>
      </c>
      <c r="AQ96" s="407">
        <f>+'APR-JUN 2026'!AQ96+'JAN-MAR 2026'!AQ96+'OCT-DEC 2025'!AQ96+'JUL-SEP 2025'!AQ96</f>
        <v>0</v>
      </c>
      <c r="AR96" s="483">
        <f t="shared" si="319"/>
        <v>0</v>
      </c>
      <c r="AS96" s="407">
        <f t="shared" si="320"/>
        <v>0</v>
      </c>
      <c r="AT96" s="516">
        <f t="shared" si="321"/>
        <v>0</v>
      </c>
      <c r="AU96" s="422">
        <f t="shared" si="368"/>
        <v>0</v>
      </c>
      <c r="AV96" s="423">
        <f t="shared" si="322"/>
        <v>0</v>
      </c>
      <c r="AW96" s="424">
        <f t="shared" si="323"/>
        <v>0</v>
      </c>
      <c r="AX96" s="413"/>
      <c r="AY96" s="406">
        <f>+'APR-JUN 2026'!AY96+'JAN-MAR 2026'!AY96+'OCT-DEC 2025'!AY96+'JUL-SEP 2025'!AY96</f>
        <v>0</v>
      </c>
      <c r="AZ96" s="483">
        <f t="shared" si="324"/>
        <v>0</v>
      </c>
      <c r="BA96" s="407">
        <f>+'APR-JUN 2026'!BA96+'JAN-MAR 2026'!BA96+'OCT-DEC 2025'!BA96+'JUL-SEP 2025'!BA96</f>
        <v>0</v>
      </c>
      <c r="BB96" s="483">
        <f t="shared" si="325"/>
        <v>0</v>
      </c>
      <c r="BC96" s="407">
        <f t="shared" si="326"/>
        <v>0</v>
      </c>
      <c r="BD96" s="486">
        <f t="shared" si="327"/>
        <v>0</v>
      </c>
      <c r="BE96" s="406">
        <f>+'APR-JUN 2026'!BE96+'JAN-MAR 2026'!BE96+'OCT-DEC 2025'!BE96+'JUL-SEP 2025'!BE96</f>
        <v>0</v>
      </c>
      <c r="BF96" s="483">
        <f t="shared" si="328"/>
        <v>0</v>
      </c>
      <c r="BG96" s="407">
        <f>+'APR-JUN 2026'!BG96+'JAN-MAR 2026'!BG96+'OCT-DEC 2025'!BG96+'JUL-SEP 2025'!BG96</f>
        <v>0</v>
      </c>
      <c r="BH96" s="483">
        <f t="shared" si="329"/>
        <v>0</v>
      </c>
      <c r="BI96" s="407">
        <f t="shared" si="330"/>
        <v>0</v>
      </c>
      <c r="BJ96" s="516">
        <f t="shared" si="331"/>
        <v>0</v>
      </c>
      <c r="BK96" s="422">
        <f t="shared" si="369"/>
        <v>0</v>
      </c>
      <c r="BL96" s="423">
        <f t="shared" si="332"/>
        <v>0</v>
      </c>
      <c r="BM96" s="424">
        <f t="shared" si="333"/>
        <v>0</v>
      </c>
      <c r="BN96" s="413"/>
      <c r="BO96" s="406">
        <f>+'APR-JUN 2026'!BO96+'JAN-MAR 2026'!BO96+'OCT-DEC 2025'!BO96+'JUL-SEP 2025'!BO96</f>
        <v>0</v>
      </c>
      <c r="BP96" s="483">
        <f t="shared" si="334"/>
        <v>0</v>
      </c>
      <c r="BQ96" s="407">
        <f>+'APR-JUN 2026'!BQ96+'JAN-MAR 2026'!BQ96+'OCT-DEC 2025'!BQ96+'JUL-SEP 2025'!BQ96</f>
        <v>0</v>
      </c>
      <c r="BR96" s="483">
        <f t="shared" si="335"/>
        <v>0</v>
      </c>
      <c r="BS96" s="407">
        <f t="shared" si="336"/>
        <v>0</v>
      </c>
      <c r="BT96" s="516">
        <f t="shared" si="337"/>
        <v>0</v>
      </c>
      <c r="BU96" s="406">
        <f>+'APR-JUN 2026'!BU96+'JAN-MAR 2026'!BU96+'OCT-DEC 2025'!BU96+'JUL-SEP 2025'!BU96</f>
        <v>0</v>
      </c>
      <c r="BV96" s="483">
        <f t="shared" si="338"/>
        <v>0</v>
      </c>
      <c r="BW96" s="407">
        <f>+'APR-JUN 2026'!BW96+'JAN-MAR 2026'!BW96+'OCT-DEC 2025'!BW96+'JUL-SEP 2025'!BW96</f>
        <v>0</v>
      </c>
      <c r="BX96" s="483">
        <f t="shared" si="339"/>
        <v>0</v>
      </c>
      <c r="BY96" s="407">
        <f t="shared" si="340"/>
        <v>0</v>
      </c>
      <c r="BZ96" s="516">
        <f t="shared" si="341"/>
        <v>0</v>
      </c>
      <c r="CA96" s="422">
        <f t="shared" si="370"/>
        <v>0</v>
      </c>
      <c r="CB96" s="423">
        <f t="shared" si="342"/>
        <v>0</v>
      </c>
      <c r="CC96" s="424">
        <f t="shared" si="343"/>
        <v>0</v>
      </c>
      <c r="CE96" s="454">
        <f t="shared" si="365"/>
        <v>59</v>
      </c>
      <c r="CF96" s="450" t="s">
        <v>71</v>
      </c>
      <c r="CG96" s="418">
        <f t="shared" si="344"/>
        <v>0</v>
      </c>
      <c r="CH96" s="489">
        <f t="shared" si="345"/>
        <v>0</v>
      </c>
      <c r="CI96" s="419">
        <f t="shared" si="346"/>
        <v>0</v>
      </c>
      <c r="CJ96" s="489">
        <f t="shared" si="347"/>
        <v>0</v>
      </c>
      <c r="CK96" s="419">
        <f t="shared" si="348"/>
        <v>0</v>
      </c>
      <c r="CL96" s="619">
        <f t="shared" si="349"/>
        <v>0</v>
      </c>
      <c r="CM96" s="418">
        <f t="shared" si="350"/>
        <v>0</v>
      </c>
      <c r="CN96" s="489">
        <f t="shared" si="351"/>
        <v>0</v>
      </c>
      <c r="CO96" s="419">
        <f t="shared" si="352"/>
        <v>0</v>
      </c>
      <c r="CP96" s="489">
        <f t="shared" si="353"/>
        <v>0</v>
      </c>
      <c r="CQ96" s="419">
        <f t="shared" si="354"/>
        <v>0</v>
      </c>
      <c r="CR96" s="489">
        <f t="shared" si="355"/>
        <v>0</v>
      </c>
      <c r="CT96" s="454">
        <f t="shared" si="366"/>
        <v>59</v>
      </c>
      <c r="CU96" s="450" t="s">
        <v>71</v>
      </c>
      <c r="CV96" s="418">
        <f t="shared" si="356"/>
        <v>0</v>
      </c>
      <c r="CW96" s="419">
        <f t="shared" si="357"/>
        <v>0</v>
      </c>
      <c r="CX96" s="421">
        <f t="shared" si="363"/>
        <v>0</v>
      </c>
      <c r="CZ96" s="642"/>
    </row>
    <row r="97" spans="1:105" s="417" customFormat="1" ht="15.6" customHeight="1" x14ac:dyDescent="0.3">
      <c r="A97" s="449">
        <f t="shared" si="364"/>
        <v>60</v>
      </c>
      <c r="B97" s="450" t="s">
        <v>72</v>
      </c>
      <c r="C97" s="406">
        <f>+'APR-JUN 2026'!C97+'JAN-MAR 2026'!C97+'OCT-DEC 2025'!C97+'JUL-SEP 2025'!C97</f>
        <v>0</v>
      </c>
      <c r="D97" s="482">
        <f t="shared" si="294"/>
        <v>0</v>
      </c>
      <c r="E97" s="407">
        <f>+'APR-JUN 2026'!E97+'JAN-MAR 2026'!E97+'OCT-DEC 2025'!E97+'JUL-SEP 2025'!E97</f>
        <v>0</v>
      </c>
      <c r="F97" s="482">
        <f t="shared" si="295"/>
        <v>0</v>
      </c>
      <c r="G97" s="407">
        <f t="shared" si="296"/>
        <v>0</v>
      </c>
      <c r="H97" s="517">
        <f t="shared" si="297"/>
        <v>0</v>
      </c>
      <c r="I97" s="406">
        <f>+'APR-JUN 2026'!I97+'JAN-MAR 2026'!I97+'OCT-DEC 2025'!I97+'JUL-SEP 2025'!I97</f>
        <v>0</v>
      </c>
      <c r="J97" s="482">
        <f t="shared" si="298"/>
        <v>0</v>
      </c>
      <c r="K97" s="407">
        <f>+'APR-JUN 2026'!K97+'JAN-MAR 2026'!K97+'OCT-DEC 2025'!K97+'JUL-SEP 2025'!K97</f>
        <v>0</v>
      </c>
      <c r="L97" s="483">
        <f t="shared" si="299"/>
        <v>0</v>
      </c>
      <c r="M97" s="407">
        <f t="shared" si="300"/>
        <v>0</v>
      </c>
      <c r="N97" s="516">
        <f t="shared" si="301"/>
        <v>0</v>
      </c>
      <c r="O97" s="585">
        <f>+C97+I97</f>
        <v>0</v>
      </c>
      <c r="P97" s="423">
        <f t="shared" si="302"/>
        <v>0</v>
      </c>
      <c r="Q97" s="424">
        <f t="shared" si="303"/>
        <v>0</v>
      </c>
      <c r="R97" s="413"/>
      <c r="S97" s="406">
        <f>+'APR-JUN 2026'!S97+'JAN-MAR 2026'!S97+'OCT-DEC 2025'!S97+'JUL-SEP 2025'!S97</f>
        <v>0</v>
      </c>
      <c r="T97" s="483">
        <f t="shared" si="304"/>
        <v>0</v>
      </c>
      <c r="U97" s="407">
        <f>+'APR-JUN 2026'!U97+'JAN-MAR 2026'!U97+'OCT-DEC 2025'!U97+'JUL-SEP 2025'!U97</f>
        <v>0</v>
      </c>
      <c r="V97" s="482">
        <f t="shared" si="305"/>
        <v>0</v>
      </c>
      <c r="W97" s="407">
        <f t="shared" si="306"/>
        <v>0</v>
      </c>
      <c r="X97" s="516">
        <f t="shared" si="307"/>
        <v>0</v>
      </c>
      <c r="Y97" s="406">
        <f>+'APR-JUN 2026'!Y97+'JAN-MAR 2026'!Y97+'OCT-DEC 2025'!Y97+'JUL-SEP 2025'!Y97</f>
        <v>0</v>
      </c>
      <c r="Z97" s="483">
        <f t="shared" si="308"/>
        <v>0</v>
      </c>
      <c r="AA97" s="407">
        <f>+'APR-JUN 2026'!AA97+'JAN-MAR 2026'!AA97+'OCT-DEC 2025'!AA97+'JUL-SEP 2025'!AA97</f>
        <v>0</v>
      </c>
      <c r="AB97" s="483">
        <f t="shared" si="309"/>
        <v>0</v>
      </c>
      <c r="AC97" s="407">
        <f t="shared" si="310"/>
        <v>0</v>
      </c>
      <c r="AD97" s="516">
        <f t="shared" si="311"/>
        <v>0</v>
      </c>
      <c r="AE97" s="585">
        <f>+S97+Y97</f>
        <v>0</v>
      </c>
      <c r="AF97" s="423">
        <f t="shared" si="312"/>
        <v>0</v>
      </c>
      <c r="AG97" s="424">
        <f t="shared" si="313"/>
        <v>0</v>
      </c>
      <c r="AH97" s="413"/>
      <c r="AI97" s="406">
        <f>+'APR-JUN 2026'!AI97+'JAN-MAR 2026'!AI97+'OCT-DEC 2025'!AI97+'JUL-SEP 2025'!AI97</f>
        <v>0</v>
      </c>
      <c r="AJ97" s="483">
        <f t="shared" si="314"/>
        <v>0</v>
      </c>
      <c r="AK97" s="407">
        <f>+'APR-JUN 2026'!AK97+'JAN-MAR 2026'!AK97+'OCT-DEC 2025'!AK97+'JUL-SEP 2025'!AK97</f>
        <v>0</v>
      </c>
      <c r="AL97" s="483">
        <f t="shared" si="315"/>
        <v>0</v>
      </c>
      <c r="AM97" s="407">
        <f t="shared" si="316"/>
        <v>0</v>
      </c>
      <c r="AN97" s="516">
        <f t="shared" si="317"/>
        <v>0</v>
      </c>
      <c r="AO97" s="406">
        <f>+'APR-JUN 2026'!AO97+'JAN-MAR 2026'!AO97+'OCT-DEC 2025'!AO97+'JUL-SEP 2025'!AO97</f>
        <v>0</v>
      </c>
      <c r="AP97" s="483">
        <f t="shared" si="318"/>
        <v>0</v>
      </c>
      <c r="AQ97" s="407">
        <f>+'APR-JUN 2026'!AQ97+'JAN-MAR 2026'!AQ97+'OCT-DEC 2025'!AQ97+'JUL-SEP 2025'!AQ97</f>
        <v>0</v>
      </c>
      <c r="AR97" s="483">
        <f t="shared" si="319"/>
        <v>0</v>
      </c>
      <c r="AS97" s="407">
        <f t="shared" si="320"/>
        <v>0</v>
      </c>
      <c r="AT97" s="516">
        <f t="shared" si="321"/>
        <v>0</v>
      </c>
      <c r="AU97" s="422">
        <f>+AI97+AO97</f>
        <v>0</v>
      </c>
      <c r="AV97" s="423">
        <f t="shared" si="322"/>
        <v>0</v>
      </c>
      <c r="AW97" s="424">
        <f t="shared" si="323"/>
        <v>0</v>
      </c>
      <c r="AX97" s="413"/>
      <c r="AY97" s="406">
        <f>+'APR-JUN 2026'!AY97+'JAN-MAR 2026'!AY97+'OCT-DEC 2025'!AY97+'JUL-SEP 2025'!AY97</f>
        <v>0</v>
      </c>
      <c r="AZ97" s="483">
        <f t="shared" si="324"/>
        <v>0</v>
      </c>
      <c r="BA97" s="407">
        <f>+'APR-JUN 2026'!BA97+'JAN-MAR 2026'!BA97+'OCT-DEC 2025'!BA97+'JUL-SEP 2025'!BA97</f>
        <v>0</v>
      </c>
      <c r="BB97" s="483">
        <f t="shared" si="325"/>
        <v>0</v>
      </c>
      <c r="BC97" s="407">
        <f t="shared" si="326"/>
        <v>0</v>
      </c>
      <c r="BD97" s="486">
        <f t="shared" si="327"/>
        <v>0</v>
      </c>
      <c r="BE97" s="406">
        <f>+'APR-JUN 2026'!BE97+'JAN-MAR 2026'!BE97+'OCT-DEC 2025'!BE97+'JUL-SEP 2025'!BE97</f>
        <v>0</v>
      </c>
      <c r="BF97" s="483">
        <f t="shared" si="328"/>
        <v>0</v>
      </c>
      <c r="BG97" s="407">
        <f>+'APR-JUN 2026'!BG97+'JAN-MAR 2026'!BG97+'OCT-DEC 2025'!BG97+'JUL-SEP 2025'!BG97</f>
        <v>0</v>
      </c>
      <c r="BH97" s="483">
        <f t="shared" si="329"/>
        <v>0</v>
      </c>
      <c r="BI97" s="407">
        <f t="shared" si="330"/>
        <v>0</v>
      </c>
      <c r="BJ97" s="516">
        <f t="shared" si="331"/>
        <v>0</v>
      </c>
      <c r="BK97" s="422">
        <f>+AY97+BE97</f>
        <v>0</v>
      </c>
      <c r="BL97" s="423">
        <f t="shared" si="332"/>
        <v>0</v>
      </c>
      <c r="BM97" s="424">
        <f t="shared" si="333"/>
        <v>0</v>
      </c>
      <c r="BN97" s="413"/>
      <c r="BO97" s="406">
        <f>+'APR-JUN 2026'!BO97+'JAN-MAR 2026'!BO97+'OCT-DEC 2025'!BO97+'JUL-SEP 2025'!BO97</f>
        <v>0</v>
      </c>
      <c r="BP97" s="483">
        <f t="shared" si="334"/>
        <v>0</v>
      </c>
      <c r="BQ97" s="407">
        <f>+'APR-JUN 2026'!BQ97+'JAN-MAR 2026'!BQ97+'OCT-DEC 2025'!BQ97+'JUL-SEP 2025'!BQ97</f>
        <v>0</v>
      </c>
      <c r="BR97" s="483">
        <f t="shared" si="335"/>
        <v>0</v>
      </c>
      <c r="BS97" s="407">
        <f t="shared" si="336"/>
        <v>0</v>
      </c>
      <c r="BT97" s="516">
        <f t="shared" si="337"/>
        <v>0</v>
      </c>
      <c r="BU97" s="406">
        <f>+'APR-JUN 2026'!BU97+'JAN-MAR 2026'!BU97+'OCT-DEC 2025'!BU97+'JUL-SEP 2025'!BU97</f>
        <v>0</v>
      </c>
      <c r="BV97" s="483">
        <f t="shared" si="338"/>
        <v>0</v>
      </c>
      <c r="BW97" s="407">
        <f>+'APR-JUN 2026'!BW97+'JAN-MAR 2026'!BW97+'OCT-DEC 2025'!BW97+'JUL-SEP 2025'!BW97</f>
        <v>0</v>
      </c>
      <c r="BX97" s="483">
        <f t="shared" si="339"/>
        <v>0</v>
      </c>
      <c r="BY97" s="407">
        <f t="shared" si="340"/>
        <v>0</v>
      </c>
      <c r="BZ97" s="516">
        <f t="shared" si="341"/>
        <v>0</v>
      </c>
      <c r="CA97" s="422">
        <f>+BO97+BU97</f>
        <v>0</v>
      </c>
      <c r="CB97" s="423">
        <f t="shared" si="342"/>
        <v>0</v>
      </c>
      <c r="CC97" s="424">
        <f t="shared" si="343"/>
        <v>0</v>
      </c>
      <c r="CE97" s="454">
        <f t="shared" si="365"/>
        <v>60</v>
      </c>
      <c r="CF97" s="450" t="s">
        <v>72</v>
      </c>
      <c r="CG97" s="418">
        <f t="shared" si="344"/>
        <v>0</v>
      </c>
      <c r="CH97" s="489">
        <f t="shared" si="345"/>
        <v>0</v>
      </c>
      <c r="CI97" s="419">
        <f t="shared" si="346"/>
        <v>0</v>
      </c>
      <c r="CJ97" s="489">
        <f t="shared" si="347"/>
        <v>0</v>
      </c>
      <c r="CK97" s="419">
        <f t="shared" si="348"/>
        <v>0</v>
      </c>
      <c r="CL97" s="619">
        <f t="shared" si="349"/>
        <v>0</v>
      </c>
      <c r="CM97" s="418">
        <f t="shared" si="350"/>
        <v>0</v>
      </c>
      <c r="CN97" s="489">
        <f t="shared" si="351"/>
        <v>0</v>
      </c>
      <c r="CO97" s="419">
        <f t="shared" si="352"/>
        <v>0</v>
      </c>
      <c r="CP97" s="489">
        <f t="shared" si="353"/>
        <v>0</v>
      </c>
      <c r="CQ97" s="419">
        <f t="shared" si="354"/>
        <v>0</v>
      </c>
      <c r="CR97" s="489">
        <f t="shared" si="355"/>
        <v>0</v>
      </c>
      <c r="CT97" s="454">
        <f t="shared" si="366"/>
        <v>60</v>
      </c>
      <c r="CU97" s="450" t="s">
        <v>72</v>
      </c>
      <c r="CV97" s="418">
        <f t="shared" si="356"/>
        <v>0</v>
      </c>
      <c r="CW97" s="419">
        <f t="shared" si="357"/>
        <v>0</v>
      </c>
      <c r="CX97" s="421">
        <f t="shared" si="363"/>
        <v>0</v>
      </c>
      <c r="CZ97" s="642"/>
    </row>
    <row r="98" spans="1:105" s="417" customFormat="1" ht="15.6" customHeight="1" x14ac:dyDescent="0.3">
      <c r="A98" s="449">
        <f t="shared" si="364"/>
        <v>61</v>
      </c>
      <c r="B98" s="450" t="s">
        <v>174</v>
      </c>
      <c r="C98" s="446">
        <f>SUM(C91:C97)</f>
        <v>6595409.4836463584</v>
      </c>
      <c r="D98" s="483">
        <f t="shared" si="294"/>
        <v>57.825556376604318</v>
      </c>
      <c r="E98" s="447">
        <f>SUM(E91:E97)</f>
        <v>1020052.217632948</v>
      </c>
      <c r="F98" s="483">
        <f t="shared" si="295"/>
        <v>37.712667022809377</v>
      </c>
      <c r="G98" s="447">
        <f>SUM(G91:G97)</f>
        <v>7615461.7012793059</v>
      </c>
      <c r="H98" s="516">
        <f t="shared" si="297"/>
        <v>53.970176119055353</v>
      </c>
      <c r="I98" s="446">
        <f>SUM(I91:I97)</f>
        <v>3531831.6290799454</v>
      </c>
      <c r="J98" s="483">
        <f t="shared" si="298"/>
        <v>10.395322556099583</v>
      </c>
      <c r="K98" s="447">
        <f>SUM(K91:K97)</f>
        <v>2733326.6494999309</v>
      </c>
      <c r="L98" s="483">
        <f t="shared" si="299"/>
        <v>10.096619900116842</v>
      </c>
      <c r="M98" s="447">
        <f>SUM(M91:M97)</f>
        <v>6265158.2785798777</v>
      </c>
      <c r="N98" s="516">
        <f t="shared" si="301"/>
        <v>10.262860650712613</v>
      </c>
      <c r="O98" s="460">
        <f>SUM(O91:O97)</f>
        <v>10127241.112726303</v>
      </c>
      <c r="P98" s="428">
        <f>SUM(P91:P97)</f>
        <v>3753378.8671328793</v>
      </c>
      <c r="Q98" s="429">
        <f>SUM(Q91:Q97)</f>
        <v>13880619.979859183</v>
      </c>
      <c r="R98" s="413"/>
      <c r="S98" s="446">
        <f>SUM(S91:S97)</f>
        <v>9180870.8382902201</v>
      </c>
      <c r="T98" s="483">
        <f t="shared" si="304"/>
        <v>68.348700442886013</v>
      </c>
      <c r="U98" s="447">
        <f>SUM(U91:U97)</f>
        <v>2214466.4629681204</v>
      </c>
      <c r="V98" s="483">
        <f t="shared" si="305"/>
        <v>37.169197740241707</v>
      </c>
      <c r="W98" s="447">
        <f>SUM(W91:W97)</f>
        <v>11395337.30125834</v>
      </c>
      <c r="X98" s="516">
        <f t="shared" si="307"/>
        <v>58.768539268591041</v>
      </c>
      <c r="Y98" s="446">
        <f>SUM(Y91:Y97)</f>
        <v>7695825.4211666677</v>
      </c>
      <c r="Z98" s="483">
        <f t="shared" si="308"/>
        <v>8.6065633480991739</v>
      </c>
      <c r="AA98" s="447">
        <f>SUM(AA91:AA97)</f>
        <v>2779395.8072353704</v>
      </c>
      <c r="AB98" s="483">
        <f t="shared" si="309"/>
        <v>6.7112631441022712</v>
      </c>
      <c r="AC98" s="447">
        <f>SUM(AC91:AC97)</f>
        <v>10475221.228402039</v>
      </c>
      <c r="AD98" s="516">
        <f t="shared" si="311"/>
        <v>8.0066201146524083</v>
      </c>
      <c r="AE98" s="460">
        <f>SUM(AE91:AE97)</f>
        <v>16876696.259456888</v>
      </c>
      <c r="AF98" s="428">
        <f>SUM(AF91:AF97)</f>
        <v>4993862.2702034917</v>
      </c>
      <c r="AG98" s="429">
        <f>SUM(AG91:AG97)</f>
        <v>21870558.529660378</v>
      </c>
      <c r="AH98" s="413"/>
      <c r="AI98" s="446">
        <f>SUM(AI91:AI97)</f>
        <v>4943903.1011706162</v>
      </c>
      <c r="AJ98" s="483">
        <f t="shared" si="314"/>
        <v>132.54787262850522</v>
      </c>
      <c r="AK98" s="447">
        <f>SUM(AK91:AK97)</f>
        <v>3181414.038829382</v>
      </c>
      <c r="AL98" s="483">
        <f t="shared" si="315"/>
        <v>132.54787262850522</v>
      </c>
      <c r="AM98" s="447">
        <f>SUM(AM91:AM97)</f>
        <v>8125317.1399999997</v>
      </c>
      <c r="AN98" s="516">
        <f t="shared" si="317"/>
        <v>132.54787262850525</v>
      </c>
      <c r="AO98" s="446">
        <f>SUM(AO91:AO97)</f>
        <v>3497056.9774365635</v>
      </c>
      <c r="AP98" s="483">
        <f t="shared" si="318"/>
        <v>24.56885403961418</v>
      </c>
      <c r="AQ98" s="447">
        <f>SUM(AQ91:AQ97)</f>
        <v>3069657.192563436</v>
      </c>
      <c r="AR98" s="483">
        <f t="shared" si="319"/>
        <v>24.568854039614187</v>
      </c>
      <c r="AS98" s="447">
        <f>SUM(AS91:AS97)</f>
        <v>6566714.1699999999</v>
      </c>
      <c r="AT98" s="516">
        <f t="shared" si="321"/>
        <v>24.568854039614184</v>
      </c>
      <c r="AU98" s="427">
        <f>SUM(AU91:AU97)</f>
        <v>8440960.0786071792</v>
      </c>
      <c r="AV98" s="428">
        <f>SUM(AV91:AV97)</f>
        <v>6251071.2313928176</v>
      </c>
      <c r="AW98" s="429">
        <f>SUM(AW91:AW97)</f>
        <v>14692031.309999999</v>
      </c>
      <c r="AX98" s="413"/>
      <c r="AY98" s="446">
        <f>SUM(AY91:AY97)</f>
        <v>12224296.617602205</v>
      </c>
      <c r="AZ98" s="483">
        <f t="shared" si="324"/>
        <v>72.774313107961092</v>
      </c>
      <c r="BA98" s="447">
        <f>SUM(BA91:BA97)</f>
        <v>4519889.6506423382</v>
      </c>
      <c r="BB98" s="483">
        <f t="shared" si="325"/>
        <v>75.685235747571525</v>
      </c>
      <c r="BC98" s="447">
        <f>SUM(BC91:BC97)</f>
        <v>16744186.268244544</v>
      </c>
      <c r="BD98" s="486">
        <f t="shared" si="327"/>
        <v>73.537786373194592</v>
      </c>
      <c r="BE98" s="446">
        <f>SUM(BE91:BE97)</f>
        <v>8683680.6410293281</v>
      </c>
      <c r="BF98" s="483">
        <f t="shared" si="328"/>
        <v>9.1274826737768713</v>
      </c>
      <c r="BG98" s="447">
        <f>SUM(BG91:BG97)</f>
        <v>7556774.1524767894</v>
      </c>
      <c r="BH98" s="483">
        <f t="shared" si="329"/>
        <v>17.14442122970128</v>
      </c>
      <c r="BI98" s="447">
        <f>SUM(BI91:BI97)</f>
        <v>16240454.793506119</v>
      </c>
      <c r="BJ98" s="516">
        <f t="shared" si="331"/>
        <v>11.665744682146896</v>
      </c>
      <c r="BK98" s="427">
        <f>SUM(BK91:BK97)</f>
        <v>20907977.258631535</v>
      </c>
      <c r="BL98" s="428">
        <f>SUM(BL91:BL97)</f>
        <v>12076663.803119129</v>
      </c>
      <c r="BM98" s="429">
        <f>SUM(BM91:BM97)</f>
        <v>32984641.061750662</v>
      </c>
      <c r="BN98" s="413"/>
      <c r="BO98" s="446">
        <f>SUM(BO91:BO97)</f>
        <v>5336243.26</v>
      </c>
      <c r="BP98" s="483">
        <f t="shared" si="334"/>
        <v>36.648763847395351</v>
      </c>
      <c r="BQ98" s="447">
        <f>SUM(BQ91:BQ97)</f>
        <v>1195778.5399999998</v>
      </c>
      <c r="BR98" s="483">
        <f t="shared" si="335"/>
        <v>44.586992057869416</v>
      </c>
      <c r="BS98" s="447">
        <f>SUM(BS91:BS97)</f>
        <v>6532021.8000000007</v>
      </c>
      <c r="BT98" s="516">
        <f t="shared" si="337"/>
        <v>37.883483737762731</v>
      </c>
      <c r="BU98" s="446">
        <f>SUM(BU91:BU97)</f>
        <v>1487149.21</v>
      </c>
      <c r="BV98" s="483">
        <f t="shared" si="338"/>
        <v>4.8924531858616698</v>
      </c>
      <c r="BW98" s="447">
        <f>SUM(BW91:BW97)</f>
        <v>1785950.74</v>
      </c>
      <c r="BX98" s="483">
        <f t="shared" si="339"/>
        <v>8.7604148803625908</v>
      </c>
      <c r="BY98" s="447">
        <f>SUM(BY91:BY97)</f>
        <v>3273099.95</v>
      </c>
      <c r="BZ98" s="516">
        <f t="shared" si="341"/>
        <v>6.4452162517673104</v>
      </c>
      <c r="CA98" s="427">
        <f>SUM(CA91:CA97)</f>
        <v>6823392.4700000007</v>
      </c>
      <c r="CB98" s="428">
        <f>SUM(CB91:CB97)</f>
        <v>2981729.2800000003</v>
      </c>
      <c r="CC98" s="429">
        <f>SUM(CC91:CC97)</f>
        <v>9805121.7500000019</v>
      </c>
      <c r="CE98" s="454">
        <f t="shared" si="365"/>
        <v>61</v>
      </c>
      <c r="CF98" s="450" t="s">
        <v>174</v>
      </c>
      <c r="CG98" s="573">
        <f>SUM(CG91:CG97)</f>
        <v>38280723.300709397</v>
      </c>
      <c r="CH98" s="489">
        <f t="shared" si="345"/>
        <v>63.879944868361086</v>
      </c>
      <c r="CI98" s="501">
        <f>SUM(CI91:CI97)</f>
        <v>12131600.910072789</v>
      </c>
      <c r="CJ98" s="489">
        <f t="shared" si="347"/>
        <v>61.529705456646752</v>
      </c>
      <c r="CK98" s="501">
        <f>SUM(CK91:CK97)</f>
        <v>50412324.210782193</v>
      </c>
      <c r="CL98" s="619">
        <f t="shared" si="349"/>
        <v>63.298110449271803</v>
      </c>
      <c r="CM98" s="573">
        <f>SUM(CM91:CM97)</f>
        <v>24895543.878712505</v>
      </c>
      <c r="CN98" s="489">
        <f t="shared" si="351"/>
        <v>9.46017566845868</v>
      </c>
      <c r="CO98" s="501">
        <f>SUM(CO91:CO97)</f>
        <v>17925104.541775528</v>
      </c>
      <c r="CP98" s="489">
        <f t="shared" si="353"/>
        <v>12.324448562530851</v>
      </c>
      <c r="CQ98" s="501">
        <f>SUM(CQ91:CQ97)</f>
        <v>42820648.420488037</v>
      </c>
      <c r="CR98" s="489">
        <f t="shared" si="355"/>
        <v>10.479717189091675</v>
      </c>
      <c r="CT98" s="454">
        <f t="shared" si="366"/>
        <v>61</v>
      </c>
      <c r="CU98" s="450" t="s">
        <v>174</v>
      </c>
      <c r="CV98" s="573">
        <f t="shared" ref="CV98:CW98" si="371">SUM(CV91:CV97)</f>
        <v>50412324.210782193</v>
      </c>
      <c r="CW98" s="501">
        <f t="shared" si="371"/>
        <v>42820648.420488037</v>
      </c>
      <c r="CX98" s="574">
        <f>SUM(CX91:CX97)</f>
        <v>93232972.63127023</v>
      </c>
      <c r="CZ98" s="642"/>
      <c r="DA98" s="448"/>
    </row>
    <row r="99" spans="1:105" s="417" customFormat="1" ht="15.6" customHeight="1" x14ac:dyDescent="0.3">
      <c r="A99" s="449"/>
      <c r="B99" s="459" t="s">
        <v>73</v>
      </c>
      <c r="C99" s="418"/>
      <c r="D99" s="482"/>
      <c r="E99" s="425"/>
      <c r="F99" s="482"/>
      <c r="G99" s="425"/>
      <c r="H99" s="517"/>
      <c r="I99" s="418"/>
      <c r="J99" s="482"/>
      <c r="K99" s="425"/>
      <c r="L99" s="482"/>
      <c r="M99" s="425"/>
      <c r="N99" s="517"/>
      <c r="O99" s="587"/>
      <c r="P99" s="452"/>
      <c r="Q99" s="453"/>
      <c r="R99" s="413"/>
      <c r="S99" s="418"/>
      <c r="T99" s="482"/>
      <c r="U99" s="425"/>
      <c r="V99" s="482"/>
      <c r="W99" s="425"/>
      <c r="X99" s="517"/>
      <c r="Y99" s="418"/>
      <c r="Z99" s="482"/>
      <c r="AA99" s="425"/>
      <c r="AB99" s="482"/>
      <c r="AC99" s="425"/>
      <c r="AD99" s="517"/>
      <c r="AE99" s="587"/>
      <c r="AF99" s="452"/>
      <c r="AG99" s="453"/>
      <c r="AH99" s="413"/>
      <c r="AI99" s="418"/>
      <c r="AJ99" s="482"/>
      <c r="AK99" s="425"/>
      <c r="AL99" s="482"/>
      <c r="AM99" s="425"/>
      <c r="AN99" s="517"/>
      <c r="AO99" s="418"/>
      <c r="AP99" s="482"/>
      <c r="AQ99" s="425"/>
      <c r="AR99" s="482"/>
      <c r="AS99" s="425"/>
      <c r="AT99" s="517"/>
      <c r="AU99" s="451"/>
      <c r="AV99" s="452"/>
      <c r="AW99" s="453"/>
      <c r="AX99" s="413"/>
      <c r="AY99" s="418"/>
      <c r="AZ99" s="482"/>
      <c r="BA99" s="425"/>
      <c r="BB99" s="482"/>
      <c r="BC99" s="425"/>
      <c r="BD99" s="484"/>
      <c r="BE99" s="418"/>
      <c r="BF99" s="482"/>
      <c r="BG99" s="425"/>
      <c r="BH99" s="482"/>
      <c r="BI99" s="425"/>
      <c r="BJ99" s="517"/>
      <c r="BK99" s="451"/>
      <c r="BL99" s="452"/>
      <c r="BM99" s="453"/>
      <c r="BN99" s="413"/>
      <c r="BO99" s="418"/>
      <c r="BP99" s="482"/>
      <c r="BQ99" s="425"/>
      <c r="BR99" s="482"/>
      <c r="BS99" s="425"/>
      <c r="BT99" s="517"/>
      <c r="BU99" s="418"/>
      <c r="BV99" s="482"/>
      <c r="BW99" s="425"/>
      <c r="BX99" s="482"/>
      <c r="BY99" s="425"/>
      <c r="BZ99" s="517"/>
      <c r="CA99" s="451"/>
      <c r="CB99" s="452"/>
      <c r="CC99" s="453"/>
      <c r="CE99" s="454"/>
      <c r="CF99" s="459" t="s">
        <v>73</v>
      </c>
      <c r="CG99" s="418"/>
      <c r="CH99" s="425"/>
      <c r="CI99" s="419"/>
      <c r="CJ99" s="425"/>
      <c r="CK99" s="419"/>
      <c r="CL99" s="426"/>
      <c r="CM99" s="418"/>
      <c r="CN99" s="425"/>
      <c r="CO99" s="419"/>
      <c r="CP99" s="425"/>
      <c r="CQ99" s="419"/>
      <c r="CR99" s="426"/>
      <c r="CT99" s="454"/>
      <c r="CU99" s="459" t="s">
        <v>73</v>
      </c>
      <c r="CV99" s="418"/>
      <c r="CW99" s="419"/>
      <c r="CX99" s="421"/>
      <c r="CZ99" s="642"/>
    </row>
    <row r="100" spans="1:105" s="417" customFormat="1" ht="15.6" customHeight="1" x14ac:dyDescent="0.3">
      <c r="A100" s="449">
        <v>62</v>
      </c>
      <c r="B100" s="450" t="s">
        <v>74</v>
      </c>
      <c r="C100" s="406">
        <f>+'APR-JUN 2026'!C100+'JAN-MAR 2026'!C100+'OCT-DEC 2025'!C100+'JUL-SEP 2025'!C100</f>
        <v>5152375.7915667556</v>
      </c>
      <c r="D100" s="482">
        <f t="shared" ref="D100:D121" si="372">+C100/$C$131</f>
        <v>45.173692027378905</v>
      </c>
      <c r="E100" s="407">
        <f>+'APR-JUN 2026'!E100+'JAN-MAR 2026'!E100+'OCT-DEC 2025'!E100+'JUL-SEP 2025'!E100</f>
        <v>-1205892.8880568352</v>
      </c>
      <c r="F100" s="482">
        <f t="shared" ref="F100:F121" si="373">+E100/$E$131</f>
        <v>-44.583440108578642</v>
      </c>
      <c r="G100" s="407">
        <f t="shared" ref="G100:G119" si="374">+C100+E100</f>
        <v>3946482.9035099205</v>
      </c>
      <c r="H100" s="517">
        <f t="shared" si="297"/>
        <v>27.968412908897065</v>
      </c>
      <c r="I100" s="406">
        <f>+'APR-JUN 2026'!I100+'JAN-MAR 2026'!I100+'OCT-DEC 2025'!I100+'JUL-SEP 2025'!I100</f>
        <v>1429414.9111389092</v>
      </c>
      <c r="J100" s="482">
        <f t="shared" ref="J100:J121" si="375">+I100/$I$131</f>
        <v>4.2072303066322174</v>
      </c>
      <c r="K100" s="407">
        <f>+'APR-JUN 2026'!K100+'JAN-MAR 2026'!K100+'OCT-DEC 2025'!K100+'JUL-SEP 2025'!K100</f>
        <v>1147486.4555267538</v>
      </c>
      <c r="L100" s="483">
        <f t="shared" ref="L100:L121" si="376">+K100/$K$131</f>
        <v>4.2386937485520075</v>
      </c>
      <c r="M100" s="407">
        <f t="shared" ref="M100:M119" si="377">+I100+K100</f>
        <v>2576901.3666656632</v>
      </c>
      <c r="N100" s="516">
        <f t="shared" ref="N100:N121" si="378">+M100/$M$131</f>
        <v>4.2211830030118866</v>
      </c>
      <c r="O100" s="585">
        <f t="shared" ref="O100:O119" si="379">+C100+I100</f>
        <v>6581790.7027056646</v>
      </c>
      <c r="P100" s="423">
        <f t="shared" ref="P100:P119" si="380">+E100+K100</f>
        <v>-58406.432530081365</v>
      </c>
      <c r="Q100" s="424">
        <f t="shared" ref="Q100:Q119" si="381">+O100+P100</f>
        <v>6523384.2701755837</v>
      </c>
      <c r="R100" s="413"/>
      <c r="S100" s="406">
        <f>+'APR-JUN 2026'!S100+'JAN-MAR 2026'!S100+'OCT-DEC 2025'!S100+'JUL-SEP 2025'!S100</f>
        <v>626413.74644283159</v>
      </c>
      <c r="T100" s="483">
        <f t="shared" ref="T100:T121" si="382">+S100/$S$131</f>
        <v>4.6634536377924389</v>
      </c>
      <c r="U100" s="407">
        <f>+'APR-JUN 2026'!U100+'JAN-MAR 2026'!U100+'OCT-DEC 2025'!U100+'JUL-SEP 2025'!U100</f>
        <v>271853.23597467039</v>
      </c>
      <c r="V100" s="482">
        <f t="shared" ref="V100:V121" si="383">+U100/$U$131</f>
        <v>4.5629802271756414</v>
      </c>
      <c r="W100" s="407">
        <f t="shared" ref="W100:W119" si="384">+S100+U100</f>
        <v>898266.98241750197</v>
      </c>
      <c r="X100" s="516">
        <f t="shared" ref="X100:X120" si="385">+W100/$W$131</f>
        <v>4.6325823478741937</v>
      </c>
      <c r="Y100" s="406">
        <f>+'APR-JUN 2026'!Y100+'JAN-MAR 2026'!Y100+'OCT-DEC 2025'!Y100+'JUL-SEP 2025'!Y100</f>
        <v>508101.58822847379</v>
      </c>
      <c r="Z100" s="483">
        <f t="shared" ref="Z100:Z121" si="386">+Y100/$Y$131</f>
        <v>0.56823125097544436</v>
      </c>
      <c r="AA100" s="407">
        <f>+'APR-JUN 2026'!AA100+'JAN-MAR 2026'!AA100+'OCT-DEC 2025'!AA100+'JUL-SEP 2025'!AA100</f>
        <v>337037.06356151321</v>
      </c>
      <c r="AB100" s="483">
        <f t="shared" ref="AB100:AB121" si="387">+AA100/$AA$131</f>
        <v>0.81382594626807236</v>
      </c>
      <c r="AC100" s="407">
        <f t="shared" ref="AC100:AC119" si="388">+Y100+AA100</f>
        <v>845138.65178998699</v>
      </c>
      <c r="AD100" s="516">
        <f t="shared" ref="AD100:AD121" si="389">+AC100/$AC$131</f>
        <v>0.64597243166044005</v>
      </c>
      <c r="AE100" s="585">
        <f t="shared" ref="AE100:AE101" si="390">+S100+Y100</f>
        <v>1134515.3346713055</v>
      </c>
      <c r="AF100" s="423">
        <f t="shared" ref="AF100:AF119" si="391">+U100+AA100</f>
        <v>608890.29953618359</v>
      </c>
      <c r="AG100" s="424">
        <f t="shared" ref="AG100:AG119" si="392">+AE100+AF100</f>
        <v>1743405.634207489</v>
      </c>
      <c r="AH100" s="413"/>
      <c r="AI100" s="406">
        <f>+'APR-JUN 2026'!AI100+'JAN-MAR 2026'!AI100+'OCT-DEC 2025'!AI100+'JUL-SEP 2025'!AI100</f>
        <v>53437.372119728003</v>
      </c>
      <c r="AJ100" s="483">
        <f t="shared" ref="AJ100:AJ121" si="393">+AI100/$AI$131</f>
        <v>1.4326757317817638</v>
      </c>
      <c r="AK100" s="407">
        <f>+'APR-JUN 2026'!AK100+'JAN-MAR 2026'!AK100+'OCT-DEC 2025'!AK100+'JUL-SEP 2025'!AK100</f>
        <v>34387.082914225888</v>
      </c>
      <c r="AL100" s="483">
        <f t="shared" ref="AL100:AL121" si="394">+AK100/$AK$131</f>
        <v>1.4326757317817636</v>
      </c>
      <c r="AM100" s="407">
        <f t="shared" ref="AM100:AM119" si="395">+AI100+AK100</f>
        <v>87824.455033953884</v>
      </c>
      <c r="AN100" s="516">
        <f t="shared" ref="AN100:AN121" si="396">+AM100/$AM$131</f>
        <v>1.4326757317817636</v>
      </c>
      <c r="AO100" s="406">
        <f>+'APR-JUN 2026'!AO100+'JAN-MAR 2026'!AO100+'OCT-DEC 2025'!AO100+'JUL-SEP 2025'!AO100</f>
        <v>792019.50256028678</v>
      </c>
      <c r="AP100" s="483">
        <f t="shared" ref="AP100:AP121" si="397">+AO100/$AO$131</f>
        <v>5.5643964855258066</v>
      </c>
      <c r="AQ100" s="407">
        <f>+'APR-JUN 2026'!AQ100+'JAN-MAR 2026'!AQ100+'OCT-DEC 2025'!AQ100+'JUL-SEP 2025'!AQ100</f>
        <v>695221.26129807974</v>
      </c>
      <c r="AR100" s="483">
        <f t="shared" ref="AR100:AR121" si="398">+AQ100/$AQ$131</f>
        <v>5.5643964855258057</v>
      </c>
      <c r="AS100" s="407">
        <f t="shared" ref="AS100:AS119" si="399">+AO100+AQ100</f>
        <v>1487240.7638583665</v>
      </c>
      <c r="AT100" s="516">
        <f t="shared" ref="AT100:AT121" si="400">+AS100/$AS$131</f>
        <v>5.5643964855258066</v>
      </c>
      <c r="AU100" s="422">
        <f t="shared" ref="AU100:AU101" si="401">+AI100+AO100</f>
        <v>845456.87468001479</v>
      </c>
      <c r="AV100" s="423">
        <f t="shared" ref="AV100:AV119" si="402">+AK100+AQ100</f>
        <v>729608.34421230562</v>
      </c>
      <c r="AW100" s="424">
        <f t="shared" ref="AW100:AW119" si="403">+AU100+AV100</f>
        <v>1575065.2188923205</v>
      </c>
      <c r="AX100" s="413"/>
      <c r="AY100" s="406">
        <f>+'APR-JUN 2026'!AY100+'JAN-MAR 2026'!AY100+'OCT-DEC 2025'!AY100+'JUL-SEP 2025'!AY100</f>
        <v>14690.120389821779</v>
      </c>
      <c r="AZ100" s="483">
        <f t="shared" ref="AZ100:AZ121" si="404">+AY100/$AY$131</f>
        <v>8.7453982366817798E-2</v>
      </c>
      <c r="BA100" s="407">
        <f>+'APR-JUN 2026'!BA100+'JAN-MAR 2026'!BA100+'OCT-DEC 2025'!BA100+'JUL-SEP 2025'!BA100</f>
        <v>5431.6191101774293</v>
      </c>
      <c r="BB100" s="483">
        <f t="shared" ref="BB100:BB121" si="405">+BA100/$BA$131</f>
        <v>9.0952081714289507E-2</v>
      </c>
      <c r="BC100" s="407">
        <f t="shared" ref="BC100:BC119" si="406">+AY100+BA100</f>
        <v>20121.73949999921</v>
      </c>
      <c r="BD100" s="486">
        <f t="shared" ref="BD100:BD121" si="407">+BC100/$BC$131</f>
        <v>8.8371459628007687E-2</v>
      </c>
      <c r="BE100" s="406">
        <f>+'APR-JUN 2026'!BE100+'JAN-MAR 2026'!BE100+'OCT-DEC 2025'!BE100+'JUL-SEP 2025'!BE100</f>
        <v>196360.57811500769</v>
      </c>
      <c r="BF100" s="483">
        <f t="shared" ref="BF100:BF121" si="408">+BE100/$BE$131</f>
        <v>0.20639609500253264</v>
      </c>
      <c r="BG100" s="407">
        <f>+'APR-JUN 2026'!BG100+'JAN-MAR 2026'!BG100+'OCT-DEC 2025'!BG100+'JUL-SEP 2025'!BG100</f>
        <v>170878.29488499009</v>
      </c>
      <c r="BH100" s="483">
        <f t="shared" ref="BH100:BH121" si="409">+BG100/$BG$131</f>
        <v>0.38767990248341322</v>
      </c>
      <c r="BI100" s="407">
        <f t="shared" ref="BI100:BI119" si="410">+BE100+BG100</f>
        <v>367238.87299999781</v>
      </c>
      <c r="BJ100" s="516">
        <f t="shared" ref="BJ100:BJ121" si="411">+BI100/$BI$131</f>
        <v>0.26379279301281527</v>
      </c>
      <c r="BK100" s="422">
        <f t="shared" ref="BK100:BK101" si="412">+AY100+BE100</f>
        <v>211050.69850482949</v>
      </c>
      <c r="BL100" s="423">
        <f t="shared" ref="BL100:BL119" si="413">+BA100+BG100</f>
        <v>176309.9139951675</v>
      </c>
      <c r="BM100" s="424">
        <f t="shared" ref="BM100:BM119" si="414">+BK100+BL100</f>
        <v>387360.61249999702</v>
      </c>
      <c r="BN100" s="413"/>
      <c r="BO100" s="406">
        <f>+'APR-JUN 2026'!BO100+'JAN-MAR 2026'!BO100+'OCT-DEC 2025'!BO100+'JUL-SEP 2025'!BO100</f>
        <v>0</v>
      </c>
      <c r="BP100" s="483">
        <f t="shared" ref="BP100:BP121" si="415">+BO100/$BO$131</f>
        <v>0</v>
      </c>
      <c r="BQ100" s="407">
        <f>+'APR-JUN 2026'!BQ100+'JAN-MAR 2026'!BQ100+'OCT-DEC 2025'!BQ100+'JUL-SEP 2025'!BQ100</f>
        <v>0</v>
      </c>
      <c r="BR100" s="483">
        <f t="shared" ref="BR100:BR121" si="416">+BQ100/$BQ$131</f>
        <v>0</v>
      </c>
      <c r="BS100" s="407">
        <f t="shared" ref="BS100:BS119" si="417">+BO100+BQ100</f>
        <v>0</v>
      </c>
      <c r="BT100" s="516">
        <f t="shared" ref="BT100:BT121" si="418">+BS100/$BS$131</f>
        <v>0</v>
      </c>
      <c r="BU100" s="406">
        <f>+'APR-JUN 2026'!BU100+'JAN-MAR 2026'!BU100+'OCT-DEC 2025'!BU100+'JUL-SEP 2025'!BU100</f>
        <v>0</v>
      </c>
      <c r="BV100" s="483">
        <f t="shared" ref="BV100:BV121" si="419">+BU100/$BU$131</f>
        <v>0</v>
      </c>
      <c r="BW100" s="407">
        <f>+'APR-JUN 2026'!BW100+'JAN-MAR 2026'!BW100+'OCT-DEC 2025'!BW100+'JUL-SEP 2025'!BW100</f>
        <v>0</v>
      </c>
      <c r="BX100" s="483">
        <f t="shared" ref="BX100:BX121" si="420">+BW100/$BW$131</f>
        <v>0</v>
      </c>
      <c r="BY100" s="407">
        <f t="shared" ref="BY100:BY119" si="421">+BU100+BW100</f>
        <v>0</v>
      </c>
      <c r="BZ100" s="516">
        <f t="shared" ref="BZ100:BZ121" si="422">+BY100/$BY$131</f>
        <v>0</v>
      </c>
      <c r="CA100" s="422">
        <f t="shared" ref="CA100:CA101" si="423">+BO100+BU100</f>
        <v>0</v>
      </c>
      <c r="CB100" s="423">
        <f t="shared" ref="CB100:CB119" si="424">+BQ100+BW100</f>
        <v>0</v>
      </c>
      <c r="CC100" s="424">
        <f t="shared" ref="CC100:CC119" si="425">+CA100+CB100</f>
        <v>0</v>
      </c>
      <c r="CE100" s="454">
        <v>62</v>
      </c>
      <c r="CF100" s="450" t="s">
        <v>74</v>
      </c>
      <c r="CG100" s="418">
        <f t="shared" ref="CG100:CG119" si="426">+C100+S100+AI100+AY100+BO100</f>
        <v>5846917.0305191372</v>
      </c>
      <c r="CH100" s="489">
        <f t="shared" ref="CH100:CH121" si="427">+CG100/$CG$131</f>
        <v>9.7568882025936663</v>
      </c>
      <c r="CI100" s="419">
        <f t="shared" ref="CI100:CI119" si="428">+E100+U100+AK100+BA100+BQ100</f>
        <v>-894220.95005776151</v>
      </c>
      <c r="CJ100" s="489">
        <f t="shared" ref="CJ100:CJ121" si="429">+CI100/$CI$131</f>
        <v>-4.5353578705785802</v>
      </c>
      <c r="CK100" s="419">
        <f t="shared" ref="CK100:CK119" si="430">+CG100+CI100</f>
        <v>4952696.0804613754</v>
      </c>
      <c r="CL100" s="619">
        <f t="shared" ref="CL100:CL121" si="431">+CK100/$CK$131</f>
        <v>6.2186441198771201</v>
      </c>
      <c r="CM100" s="418">
        <f t="shared" ref="CM100:CM119" si="432">+I100+Y100+AO100+BE100+BU100</f>
        <v>2925896.5800426775</v>
      </c>
      <c r="CN100" s="489">
        <f t="shared" ref="CN100:CN121" si="433">+CM100/$CM$131</f>
        <v>1.1118253037490047</v>
      </c>
      <c r="CO100" s="419">
        <f t="shared" ref="CO100:CO119" si="434">+K100+AA100+AQ100+BG100+BW100</f>
        <v>2350623.0752713364</v>
      </c>
      <c r="CP100" s="489">
        <f t="shared" ref="CP100:CP121" si="435">+CO100/$CO$131</f>
        <v>1.6161765256968539</v>
      </c>
      <c r="CQ100" s="419">
        <f t="shared" ref="CQ100:CQ119" si="436">+CM100+CO100</f>
        <v>5276519.6553140134</v>
      </c>
      <c r="CR100" s="489">
        <f t="shared" ref="CR100:CR121" si="437">+CQ100/$CQ$131</f>
        <v>1.2913497522825255</v>
      </c>
      <c r="CT100" s="454">
        <v>62</v>
      </c>
      <c r="CU100" s="450" t="s">
        <v>74</v>
      </c>
      <c r="CV100" s="418">
        <f>+CK100</f>
        <v>4952696.0804613754</v>
      </c>
      <c r="CW100" s="419">
        <f t="shared" ref="CW100:CW119" si="438">+CQ100</f>
        <v>5276519.6553140134</v>
      </c>
      <c r="CX100" s="421">
        <f t="shared" ref="CX100:CX119" si="439">+CV100+CW100</f>
        <v>10229215.735775389</v>
      </c>
      <c r="CZ100" s="642"/>
    </row>
    <row r="101" spans="1:105" s="417" customFormat="1" ht="15.6" customHeight="1" x14ac:dyDescent="0.3">
      <c r="A101" s="449">
        <f>+A100+1</f>
        <v>63</v>
      </c>
      <c r="B101" s="450" t="s">
        <v>75</v>
      </c>
      <c r="C101" s="406">
        <f>+'APR-JUN 2026'!C101+'JAN-MAR 2026'!C101+'OCT-DEC 2025'!C101+'JUL-SEP 2025'!C101</f>
        <v>1330532.0443277154</v>
      </c>
      <c r="D101" s="482">
        <f t="shared" si="372"/>
        <v>11.665500971687099</v>
      </c>
      <c r="E101" s="407">
        <f>+'APR-JUN 2026'!E101+'JAN-MAR 2026'!E101+'OCT-DEC 2025'!E101+'JUL-SEP 2025'!E101</f>
        <v>343806.97511506913</v>
      </c>
      <c r="F101" s="482">
        <f t="shared" si="373"/>
        <v>12.710994347643787</v>
      </c>
      <c r="G101" s="407">
        <f t="shared" si="374"/>
        <v>1674339.0194427846</v>
      </c>
      <c r="H101" s="517">
        <f t="shared" si="297"/>
        <v>11.865908503899824</v>
      </c>
      <c r="I101" s="406">
        <f>+'APR-JUN 2026'!I101+'JAN-MAR 2026'!I101+'OCT-DEC 2025'!I101+'JUL-SEP 2025'!I101</f>
        <v>680210.57235263009</v>
      </c>
      <c r="J101" s="482">
        <f t="shared" si="375"/>
        <v>2.0020796709147559</v>
      </c>
      <c r="K101" s="407">
        <f>+'APR-JUN 2026'!K101+'JAN-MAR 2026'!K101+'OCT-DEC 2025'!K101+'JUL-SEP 2025'!K101</f>
        <v>943562.78145282122</v>
      </c>
      <c r="L101" s="483">
        <f t="shared" si="376"/>
        <v>3.4854212386101397</v>
      </c>
      <c r="M101" s="407">
        <f t="shared" si="377"/>
        <v>1623773.3538054512</v>
      </c>
      <c r="N101" s="516">
        <f t="shared" si="378"/>
        <v>2.6598784767210968</v>
      </c>
      <c r="O101" s="585">
        <f t="shared" si="379"/>
        <v>2010742.6166803455</v>
      </c>
      <c r="P101" s="423">
        <f t="shared" si="380"/>
        <v>1287369.7565678903</v>
      </c>
      <c r="Q101" s="424">
        <f t="shared" si="381"/>
        <v>3298112.3732482358</v>
      </c>
      <c r="R101" s="413"/>
      <c r="S101" s="406">
        <f>+'APR-JUN 2026'!S101+'JAN-MAR 2026'!S101+'OCT-DEC 2025'!S101+'JUL-SEP 2025'!S101</f>
        <v>188548.43754783616</v>
      </c>
      <c r="T101" s="483">
        <f t="shared" si="382"/>
        <v>1.4036839101563099</v>
      </c>
      <c r="U101" s="407">
        <f>+'APR-JUN 2026'!U101+'JAN-MAR 2026'!U101+'OCT-DEC 2025'!U101+'JUL-SEP 2025'!U101</f>
        <v>83765.22238721585</v>
      </c>
      <c r="V101" s="482">
        <f t="shared" si="383"/>
        <v>1.4059757357953582</v>
      </c>
      <c r="W101" s="407">
        <f t="shared" si="384"/>
        <v>272313.65993505204</v>
      </c>
      <c r="X101" s="516">
        <f t="shared" si="385"/>
        <v>1.4043880926192203</v>
      </c>
      <c r="Y101" s="406">
        <f>+'APR-JUN 2026'!Y101+'JAN-MAR 2026'!Y101+'OCT-DEC 2025'!Y101+'JUL-SEP 2025'!Y101</f>
        <v>1277178.7813048747</v>
      </c>
      <c r="Z101" s="483">
        <f t="shared" si="386"/>
        <v>1.4283224328238631</v>
      </c>
      <c r="AA101" s="407">
        <f>+'APR-JUN 2026'!AA101+'JAN-MAR 2026'!AA101+'OCT-DEC 2025'!AA101+'JUL-SEP 2025'!AA101</f>
        <v>596281.09116795752</v>
      </c>
      <c r="AB101" s="483">
        <f t="shared" si="387"/>
        <v>1.4398090765852951</v>
      </c>
      <c r="AC101" s="407">
        <f t="shared" si="388"/>
        <v>1873459.8724728322</v>
      </c>
      <c r="AD101" s="516">
        <f t="shared" si="389"/>
        <v>1.431958444778672</v>
      </c>
      <c r="AE101" s="585">
        <f t="shared" si="390"/>
        <v>1465727.2188527109</v>
      </c>
      <c r="AF101" s="423">
        <f t="shared" si="391"/>
        <v>680046.31355517334</v>
      </c>
      <c r="AG101" s="424">
        <f t="shared" si="392"/>
        <v>2145773.5324078845</v>
      </c>
      <c r="AH101" s="413"/>
      <c r="AI101" s="406">
        <f>+'APR-JUN 2026'!AI101+'JAN-MAR 2026'!AI101+'OCT-DEC 2025'!AI101+'JUL-SEP 2025'!AI101</f>
        <v>448731.18465216528</v>
      </c>
      <c r="AJ101" s="483">
        <f t="shared" si="393"/>
        <v>12.030649203790055</v>
      </c>
      <c r="AK101" s="407">
        <f>+'APR-JUN 2026'!AK101+'JAN-MAR 2026'!AK101+'OCT-DEC 2025'!AK101+'JUL-SEP 2025'!AK101</f>
        <v>288759.6421893689</v>
      </c>
      <c r="AL101" s="483">
        <f t="shared" si="394"/>
        <v>12.030649203790055</v>
      </c>
      <c r="AM101" s="407">
        <f t="shared" si="395"/>
        <v>737490.82684153412</v>
      </c>
      <c r="AN101" s="516">
        <f t="shared" si="396"/>
        <v>12.030649203790054</v>
      </c>
      <c r="AO101" s="406">
        <f>+'APR-JUN 2026'!AO101+'JAN-MAR 2026'!AO101+'OCT-DEC 2025'!AO101+'JUL-SEP 2025'!AO101</f>
        <v>1308303.6361394469</v>
      </c>
      <c r="AP101" s="483">
        <f t="shared" si="397"/>
        <v>9.1915920395922832</v>
      </c>
      <c r="AQ101" s="407">
        <f>+'APR-JUN 2026'!AQ101+'JAN-MAR 2026'!AQ101+'OCT-DEC 2025'!AQ101+'JUL-SEP 2025'!AQ101</f>
        <v>1148406.7010186994</v>
      </c>
      <c r="AR101" s="483">
        <f t="shared" si="398"/>
        <v>9.1915920395922832</v>
      </c>
      <c r="AS101" s="407">
        <f t="shared" si="399"/>
        <v>2456710.3371581463</v>
      </c>
      <c r="AT101" s="516">
        <f t="shared" si="400"/>
        <v>9.1915920395922832</v>
      </c>
      <c r="AU101" s="422">
        <f t="shared" si="401"/>
        <v>1757034.8207916121</v>
      </c>
      <c r="AV101" s="423">
        <f t="shared" si="402"/>
        <v>1437166.3432080683</v>
      </c>
      <c r="AW101" s="424">
        <f t="shared" si="403"/>
        <v>3194201.1639996804</v>
      </c>
      <c r="AX101" s="413"/>
      <c r="AY101" s="406">
        <f>+'APR-JUN 2026'!AY101+'JAN-MAR 2026'!AY101+'OCT-DEC 2025'!AY101+'JUL-SEP 2025'!AY101</f>
        <v>899579.68219204713</v>
      </c>
      <c r="AZ101" s="483">
        <f t="shared" si="404"/>
        <v>5.355424161021821</v>
      </c>
      <c r="BA101" s="407">
        <f>+'APR-JUN 2026'!BA101+'JAN-MAR 2026'!BA101+'OCT-DEC 2025'!BA101+'JUL-SEP 2025'!BA101</f>
        <v>332616.3478079529</v>
      </c>
      <c r="BB101" s="483">
        <f t="shared" si="405"/>
        <v>5.5696374564727638</v>
      </c>
      <c r="BC101" s="407">
        <f t="shared" si="406"/>
        <v>1232196.03</v>
      </c>
      <c r="BD101" s="486">
        <f t="shared" si="407"/>
        <v>5.4116077647730521</v>
      </c>
      <c r="BE101" s="406">
        <f>+'APR-JUN 2026'!BE101+'JAN-MAR 2026'!BE101+'OCT-DEC 2025'!BE101+'JUL-SEP 2025'!BE101</f>
        <v>1581862.8136584056</v>
      </c>
      <c r="BF101" s="483">
        <f t="shared" si="408"/>
        <v>1.6627080175817655</v>
      </c>
      <c r="BG101" s="407">
        <f>+'APR-JUN 2026'!BG101+'JAN-MAR 2026'!BG101+'OCT-DEC 2025'!BG101+'JUL-SEP 2025'!BG101</f>
        <v>1376579.8763415939</v>
      </c>
      <c r="BH101" s="483">
        <f t="shared" si="409"/>
        <v>3.1231137493496597</v>
      </c>
      <c r="BI101" s="407">
        <f t="shared" si="410"/>
        <v>2958442.6899999995</v>
      </c>
      <c r="BJ101" s="516">
        <f t="shared" si="411"/>
        <v>2.1250905542438341</v>
      </c>
      <c r="BK101" s="422">
        <f t="shared" si="412"/>
        <v>2481442.4958504527</v>
      </c>
      <c r="BL101" s="423">
        <f t="shared" si="413"/>
        <v>1709196.2241495468</v>
      </c>
      <c r="BM101" s="424">
        <f t="shared" si="414"/>
        <v>4190638.7199999997</v>
      </c>
      <c r="BN101" s="413"/>
      <c r="BO101" s="406">
        <f>+'APR-JUN 2026'!BO101+'JAN-MAR 2026'!BO101+'OCT-DEC 2025'!BO101+'JUL-SEP 2025'!BO101</f>
        <v>0</v>
      </c>
      <c r="BP101" s="483">
        <f t="shared" si="415"/>
        <v>0</v>
      </c>
      <c r="BQ101" s="407">
        <f>+'APR-JUN 2026'!BQ101+'JAN-MAR 2026'!BQ101+'OCT-DEC 2025'!BQ101+'JUL-SEP 2025'!BQ101</f>
        <v>0</v>
      </c>
      <c r="BR101" s="483">
        <f t="shared" si="416"/>
        <v>0</v>
      </c>
      <c r="BS101" s="407">
        <f t="shared" si="417"/>
        <v>0</v>
      </c>
      <c r="BT101" s="516">
        <f t="shared" si="418"/>
        <v>0</v>
      </c>
      <c r="BU101" s="406">
        <f>+'APR-JUN 2026'!BU101+'JAN-MAR 2026'!BU101+'OCT-DEC 2025'!BU101+'JUL-SEP 2025'!BU101</f>
        <v>0</v>
      </c>
      <c r="BV101" s="483">
        <f t="shared" si="419"/>
        <v>0</v>
      </c>
      <c r="BW101" s="407">
        <f>+'APR-JUN 2026'!BW101+'JAN-MAR 2026'!BW101+'OCT-DEC 2025'!BW101+'JUL-SEP 2025'!BW101</f>
        <v>0</v>
      </c>
      <c r="BX101" s="483">
        <f t="shared" si="420"/>
        <v>0</v>
      </c>
      <c r="BY101" s="407">
        <f t="shared" si="421"/>
        <v>0</v>
      </c>
      <c r="BZ101" s="516">
        <f t="shared" si="422"/>
        <v>0</v>
      </c>
      <c r="CA101" s="422">
        <f t="shared" si="423"/>
        <v>0</v>
      </c>
      <c r="CB101" s="423">
        <f t="shared" si="424"/>
        <v>0</v>
      </c>
      <c r="CC101" s="424">
        <f t="shared" si="425"/>
        <v>0</v>
      </c>
      <c r="CE101" s="454">
        <f>+CE100+1</f>
        <v>63</v>
      </c>
      <c r="CF101" s="450" t="s">
        <v>75</v>
      </c>
      <c r="CG101" s="418">
        <f t="shared" si="426"/>
        <v>2867391.348719764</v>
      </c>
      <c r="CH101" s="489">
        <f t="shared" si="427"/>
        <v>4.7848834995455709</v>
      </c>
      <c r="CI101" s="419">
        <f t="shared" si="428"/>
        <v>1048948.1874996067</v>
      </c>
      <c r="CJ101" s="489">
        <f t="shared" si="429"/>
        <v>5.3201117885889166</v>
      </c>
      <c r="CK101" s="419">
        <f t="shared" si="430"/>
        <v>3916339.5362193706</v>
      </c>
      <c r="CL101" s="619">
        <f t="shared" si="431"/>
        <v>4.9173866986169106</v>
      </c>
      <c r="CM101" s="418">
        <f t="shared" si="432"/>
        <v>4847555.8034553565</v>
      </c>
      <c r="CN101" s="489">
        <f t="shared" si="433"/>
        <v>1.8420456964813117</v>
      </c>
      <c r="CO101" s="419">
        <f t="shared" si="434"/>
        <v>4064830.449981072</v>
      </c>
      <c r="CP101" s="489">
        <f t="shared" si="435"/>
        <v>2.7947839121075853</v>
      </c>
      <c r="CQ101" s="419">
        <f t="shared" si="436"/>
        <v>8912386.2534364276</v>
      </c>
      <c r="CR101" s="489">
        <f t="shared" si="437"/>
        <v>2.181174056469311</v>
      </c>
      <c r="CT101" s="454">
        <f>+CT100+1</f>
        <v>63</v>
      </c>
      <c r="CU101" s="450" t="s">
        <v>75</v>
      </c>
      <c r="CV101" s="418">
        <f t="shared" ref="CV101:CV119" si="440">+CK101</f>
        <v>3916339.5362193706</v>
      </c>
      <c r="CW101" s="419">
        <f t="shared" si="438"/>
        <v>8912386.2534364276</v>
      </c>
      <c r="CX101" s="421">
        <f t="shared" si="439"/>
        <v>12828725.789655797</v>
      </c>
      <c r="CZ101" s="642"/>
    </row>
    <row r="102" spans="1:105" s="417" customFormat="1" ht="15.6" customHeight="1" x14ac:dyDescent="0.3">
      <c r="A102" s="449">
        <f t="shared" ref="A102:A115" si="441">+A101+1</f>
        <v>64</v>
      </c>
      <c r="B102" s="450" t="s">
        <v>76</v>
      </c>
      <c r="C102" s="406">
        <f>+'APR-JUN 2026'!C102+'JAN-MAR 2026'!C102+'OCT-DEC 2025'!C102+'JUL-SEP 2025'!C102</f>
        <v>55214.380159589222</v>
      </c>
      <c r="D102" s="482">
        <f t="shared" si="372"/>
        <v>0.48409462075619403</v>
      </c>
      <c r="E102" s="407">
        <f>+'APR-JUN 2026'!E102+'JAN-MAR 2026'!E102+'OCT-DEC 2025'!E102+'JUL-SEP 2025'!E102</f>
        <v>16250.211655191481</v>
      </c>
      <c r="F102" s="482">
        <f t="shared" si="373"/>
        <v>0.60079161694733363</v>
      </c>
      <c r="G102" s="407">
        <f t="shared" si="374"/>
        <v>71464.591814780695</v>
      </c>
      <c r="H102" s="517">
        <f t="shared" si="297"/>
        <v>0.50646392271557139</v>
      </c>
      <c r="I102" s="406">
        <f>+'APR-JUN 2026'!I102+'JAN-MAR 2026'!I102+'OCT-DEC 2025'!I102+'JUL-SEP 2025'!I102</f>
        <v>52188.580117411773</v>
      </c>
      <c r="J102" s="482">
        <f t="shared" si="375"/>
        <v>0.15360786726027154</v>
      </c>
      <c r="K102" s="407">
        <f>+'APR-JUN 2026'!K102+'JAN-MAR 2026'!K102+'OCT-DEC 2025'!K102+'JUL-SEP 2025'!K102</f>
        <v>44234.19806780752</v>
      </c>
      <c r="L102" s="483">
        <f t="shared" si="376"/>
        <v>0.16339645485066515</v>
      </c>
      <c r="M102" s="407">
        <f t="shared" si="377"/>
        <v>96422.7781852193</v>
      </c>
      <c r="N102" s="516">
        <f t="shared" si="378"/>
        <v>0.15794868893460487</v>
      </c>
      <c r="O102" s="585">
        <f>+C102+I102</f>
        <v>107402.960277001</v>
      </c>
      <c r="P102" s="423">
        <f t="shared" si="380"/>
        <v>60484.409722999</v>
      </c>
      <c r="Q102" s="424">
        <f t="shared" si="381"/>
        <v>167887.37</v>
      </c>
      <c r="R102" s="413"/>
      <c r="S102" s="406">
        <f>+'APR-JUN 2026'!S102+'JAN-MAR 2026'!S102+'OCT-DEC 2025'!S102+'JUL-SEP 2025'!S102</f>
        <v>407912.18005584093</v>
      </c>
      <c r="T102" s="483">
        <f t="shared" si="382"/>
        <v>3.0367780892159324</v>
      </c>
      <c r="U102" s="407">
        <f>+'APR-JUN 2026'!U102+'JAN-MAR 2026'!U102+'OCT-DEC 2025'!U102+'JUL-SEP 2025'!U102</f>
        <v>196592.69895293374</v>
      </c>
      <c r="V102" s="482">
        <f t="shared" si="383"/>
        <v>3.2997532470531699</v>
      </c>
      <c r="W102" s="407">
        <f t="shared" si="384"/>
        <v>604504.87900877465</v>
      </c>
      <c r="X102" s="516">
        <f t="shared" si="385"/>
        <v>3.1175793906652571</v>
      </c>
      <c r="Y102" s="406">
        <f>+'APR-JUN 2026'!Y102+'JAN-MAR 2026'!Y102+'OCT-DEC 2025'!Y102+'JUL-SEP 2025'!Y102</f>
        <v>2396505.6718477271</v>
      </c>
      <c r="Z102" s="483">
        <f t="shared" si="386"/>
        <v>2.6801124960692824</v>
      </c>
      <c r="AA102" s="407">
        <f>+'APR-JUN 2026'!AA102+'JAN-MAR 2026'!AA102+'OCT-DEC 2025'!AA102+'JUL-SEP 2025'!AA102</f>
        <v>1113381.7989278741</v>
      </c>
      <c r="AB102" s="483">
        <f t="shared" si="387"/>
        <v>2.6884253811591616</v>
      </c>
      <c r="AC102" s="407">
        <f t="shared" si="388"/>
        <v>3509887.4707756015</v>
      </c>
      <c r="AD102" s="516">
        <f t="shared" si="389"/>
        <v>2.6827438782374355</v>
      </c>
      <c r="AE102" s="585">
        <f>+S102+Y102</f>
        <v>2804417.851903568</v>
      </c>
      <c r="AF102" s="423">
        <f t="shared" si="391"/>
        <v>1309974.4978808078</v>
      </c>
      <c r="AG102" s="424">
        <f t="shared" si="392"/>
        <v>4114392.3497843761</v>
      </c>
      <c r="AH102" s="413"/>
      <c r="AI102" s="406">
        <f>+'APR-JUN 2026'!AI102+'JAN-MAR 2026'!AI102+'OCT-DEC 2025'!AI102+'JUL-SEP 2025'!AI102</f>
        <v>1359805.9765828117</v>
      </c>
      <c r="AJ102" s="483">
        <f t="shared" si="393"/>
        <v>36.456901701997687</v>
      </c>
      <c r="AK102" s="407">
        <f>+'APR-JUN 2026'!AK102+'JAN-MAR 2026'!AK102+'OCT-DEC 2025'!AK102+'JUL-SEP 2025'!AK102</f>
        <v>875038.55465134839</v>
      </c>
      <c r="AL102" s="483">
        <f t="shared" si="394"/>
        <v>36.45690170199768</v>
      </c>
      <c r="AM102" s="407">
        <f t="shared" si="395"/>
        <v>2234844.5312341601</v>
      </c>
      <c r="AN102" s="516">
        <f t="shared" si="396"/>
        <v>36.456901701997687</v>
      </c>
      <c r="AO102" s="406">
        <f>+'APR-JUN 2026'!AO102+'JAN-MAR 2026'!AO102+'OCT-DEC 2025'!AO102+'JUL-SEP 2025'!AO102</f>
        <v>809211.58124559128</v>
      </c>
      <c r="AP102" s="483">
        <f t="shared" si="397"/>
        <v>5.685180812055834</v>
      </c>
      <c r="AQ102" s="407">
        <f>+'APR-JUN 2026'!AQ102+'JAN-MAR 2026'!AQ102+'OCT-DEC 2025'!AQ102+'JUL-SEP 2025'!AQ102</f>
        <v>710312.17583906802</v>
      </c>
      <c r="AR102" s="483">
        <f t="shared" si="398"/>
        <v>5.6851808120558349</v>
      </c>
      <c r="AS102" s="407">
        <f t="shared" si="399"/>
        <v>1519523.7570846593</v>
      </c>
      <c r="AT102" s="516">
        <f t="shared" si="400"/>
        <v>5.685180812055834</v>
      </c>
      <c r="AU102" s="422">
        <f>+AI102+AO102</f>
        <v>2169017.5578284031</v>
      </c>
      <c r="AV102" s="423">
        <f t="shared" si="402"/>
        <v>1585350.7304904163</v>
      </c>
      <c r="AW102" s="424">
        <f t="shared" si="403"/>
        <v>3754368.2883188194</v>
      </c>
      <c r="AX102" s="413"/>
      <c r="AY102" s="406">
        <f>+'APR-JUN 2026'!AY102+'JAN-MAR 2026'!AY102+'OCT-DEC 2025'!AY102+'JUL-SEP 2025'!AY102</f>
        <v>90154.484158404259</v>
      </c>
      <c r="AZ102" s="483">
        <f t="shared" si="404"/>
        <v>0.53671232492699084</v>
      </c>
      <c r="BA102" s="407">
        <f>+'APR-JUN 2026'!BA102+'JAN-MAR 2026'!BA102+'OCT-DEC 2025'!BA102+'JUL-SEP 2025'!BA102</f>
        <v>33334.295841595733</v>
      </c>
      <c r="BB102" s="483">
        <f t="shared" si="405"/>
        <v>0.55818045002313843</v>
      </c>
      <c r="BC102" s="407">
        <f t="shared" si="406"/>
        <v>123488.78</v>
      </c>
      <c r="BD102" s="486">
        <f t="shared" si="407"/>
        <v>0.54234295878258199</v>
      </c>
      <c r="BE102" s="406">
        <f>+'APR-JUN 2026'!BE102+'JAN-MAR 2026'!BE102+'OCT-DEC 2025'!BE102+'JUL-SEP 2025'!BE102</f>
        <v>88269.323389828409</v>
      </c>
      <c r="BF102" s="483">
        <f t="shared" si="408"/>
        <v>9.2780556214831583E-2</v>
      </c>
      <c r="BG102" s="407">
        <f>+'APR-JUN 2026'!BG102+'JAN-MAR 2026'!BG102+'OCT-DEC 2025'!BG102+'JUL-SEP 2025'!BG102</f>
        <v>76814.35661017157</v>
      </c>
      <c r="BH102" s="483">
        <f t="shared" si="409"/>
        <v>0.1742724686011205</v>
      </c>
      <c r="BI102" s="407">
        <f t="shared" si="410"/>
        <v>165083.68</v>
      </c>
      <c r="BJ102" s="516">
        <f t="shared" si="411"/>
        <v>0.11858190466681368</v>
      </c>
      <c r="BK102" s="422">
        <f>+AY102+BE102</f>
        <v>178423.80754823267</v>
      </c>
      <c r="BL102" s="423">
        <f t="shared" si="413"/>
        <v>110148.6524517673</v>
      </c>
      <c r="BM102" s="424">
        <f t="shared" si="414"/>
        <v>288572.45999999996</v>
      </c>
      <c r="BN102" s="413"/>
      <c r="BO102" s="406">
        <f>+'APR-JUN 2026'!BO102+'JAN-MAR 2026'!BO102+'OCT-DEC 2025'!BO102+'JUL-SEP 2025'!BO102</f>
        <v>0</v>
      </c>
      <c r="BP102" s="483">
        <f t="shared" si="415"/>
        <v>0</v>
      </c>
      <c r="BQ102" s="407">
        <f>+'APR-JUN 2026'!BQ102+'JAN-MAR 2026'!BQ102+'OCT-DEC 2025'!BQ102+'JUL-SEP 2025'!BQ102</f>
        <v>0</v>
      </c>
      <c r="BR102" s="483">
        <f t="shared" si="416"/>
        <v>0</v>
      </c>
      <c r="BS102" s="407">
        <f t="shared" si="417"/>
        <v>0</v>
      </c>
      <c r="BT102" s="516">
        <f t="shared" si="418"/>
        <v>0</v>
      </c>
      <c r="BU102" s="406">
        <f>+'APR-JUN 2026'!BU102+'JAN-MAR 2026'!BU102+'OCT-DEC 2025'!BU102+'JUL-SEP 2025'!BU102</f>
        <v>0</v>
      </c>
      <c r="BV102" s="483">
        <f t="shared" si="419"/>
        <v>0</v>
      </c>
      <c r="BW102" s="407">
        <f>+'APR-JUN 2026'!BW102+'JAN-MAR 2026'!BW102+'OCT-DEC 2025'!BW102+'JUL-SEP 2025'!BW102</f>
        <v>0</v>
      </c>
      <c r="BX102" s="483">
        <f t="shared" si="420"/>
        <v>0</v>
      </c>
      <c r="BY102" s="407">
        <f t="shared" si="421"/>
        <v>0</v>
      </c>
      <c r="BZ102" s="516">
        <f t="shared" si="422"/>
        <v>0</v>
      </c>
      <c r="CA102" s="422">
        <f>+BO102+BU102</f>
        <v>0</v>
      </c>
      <c r="CB102" s="423">
        <f t="shared" si="424"/>
        <v>0</v>
      </c>
      <c r="CC102" s="424">
        <f t="shared" si="425"/>
        <v>0</v>
      </c>
      <c r="CE102" s="454">
        <f t="shared" ref="CE102:CE115" si="442">+CE101+1</f>
        <v>64</v>
      </c>
      <c r="CF102" s="450" t="s">
        <v>76</v>
      </c>
      <c r="CG102" s="418">
        <f t="shared" si="426"/>
        <v>1913087.020956646</v>
      </c>
      <c r="CH102" s="489">
        <f t="shared" si="427"/>
        <v>3.1924133843318212</v>
      </c>
      <c r="CI102" s="419">
        <f t="shared" si="428"/>
        <v>1121215.7611010692</v>
      </c>
      <c r="CJ102" s="489">
        <f t="shared" si="429"/>
        <v>5.6866423520920852</v>
      </c>
      <c r="CK102" s="419">
        <f t="shared" si="430"/>
        <v>3034302.7820577151</v>
      </c>
      <c r="CL102" s="619">
        <f t="shared" si="431"/>
        <v>3.8098944185188537</v>
      </c>
      <c r="CM102" s="418">
        <f t="shared" si="432"/>
        <v>3346175.1566005587</v>
      </c>
      <c r="CN102" s="489">
        <f t="shared" si="433"/>
        <v>1.27152895124903</v>
      </c>
      <c r="CO102" s="419">
        <f t="shared" si="434"/>
        <v>1944742.5294449213</v>
      </c>
      <c r="CP102" s="489">
        <f t="shared" si="435"/>
        <v>1.3371123842347192</v>
      </c>
      <c r="CQ102" s="419">
        <f t="shared" si="436"/>
        <v>5290917.68604548</v>
      </c>
      <c r="CR102" s="489">
        <f t="shared" si="437"/>
        <v>1.2948734562830801</v>
      </c>
      <c r="CT102" s="454">
        <f t="shared" ref="CT102:CT115" si="443">+CT101+1</f>
        <v>64</v>
      </c>
      <c r="CU102" s="450" t="s">
        <v>76</v>
      </c>
      <c r="CV102" s="418">
        <f t="shared" si="440"/>
        <v>3034302.7820577151</v>
      </c>
      <c r="CW102" s="419">
        <f t="shared" si="438"/>
        <v>5290917.68604548</v>
      </c>
      <c r="CX102" s="421">
        <f t="shared" si="439"/>
        <v>8325220.4681031946</v>
      </c>
      <c r="CZ102" s="642"/>
    </row>
    <row r="103" spans="1:105" s="417" customFormat="1" ht="15.6" customHeight="1" x14ac:dyDescent="0.3">
      <c r="A103" s="449">
        <f t="shared" si="441"/>
        <v>65</v>
      </c>
      <c r="B103" s="450" t="s">
        <v>77</v>
      </c>
      <c r="C103" s="406">
        <f>+'APR-JUN 2026'!C103+'JAN-MAR 2026'!C103+'OCT-DEC 2025'!C103+'JUL-SEP 2025'!C103</f>
        <v>-37154.475138790905</v>
      </c>
      <c r="D103" s="482">
        <f t="shared" si="372"/>
        <v>-0.32575357179998515</v>
      </c>
      <c r="E103" s="407">
        <f>+'APR-JUN 2026'!E103+'JAN-MAR 2026'!E103+'OCT-DEC 2025'!E103+'JUL-SEP 2025'!E103</f>
        <v>-1580566.0256518279</v>
      </c>
      <c r="F103" s="482">
        <f t="shared" si="373"/>
        <v>-58.435596925903134</v>
      </c>
      <c r="G103" s="407">
        <f t="shared" si="374"/>
        <v>-1617720.5007906188</v>
      </c>
      <c r="H103" s="517">
        <f t="shared" si="297"/>
        <v>-11.464657530141517</v>
      </c>
      <c r="I103" s="406">
        <f>+'APR-JUN 2026'!I103+'JAN-MAR 2026'!I103+'OCT-DEC 2025'!I103+'JUL-SEP 2025'!I103</f>
        <v>3089888.9075574749</v>
      </c>
      <c r="J103" s="482">
        <f t="shared" si="375"/>
        <v>9.0945422177278576</v>
      </c>
      <c r="K103" s="407">
        <f>+'APR-JUN 2026'!K103+'JAN-MAR 2026'!K103+'OCT-DEC 2025'!K103+'JUL-SEP 2025'!K103</f>
        <v>2297090.7320307465</v>
      </c>
      <c r="L103" s="483">
        <f t="shared" si="376"/>
        <v>8.4852105040715831</v>
      </c>
      <c r="M103" s="407">
        <f t="shared" si="377"/>
        <v>5386979.6395882219</v>
      </c>
      <c r="N103" s="516">
        <f t="shared" si="378"/>
        <v>8.8243295557812473</v>
      </c>
      <c r="O103" s="585">
        <f t="shared" si="379"/>
        <v>3052734.432418684</v>
      </c>
      <c r="P103" s="423">
        <f t="shared" si="380"/>
        <v>716524.70637891861</v>
      </c>
      <c r="Q103" s="424">
        <f t="shared" si="381"/>
        <v>3769259.1387976026</v>
      </c>
      <c r="R103" s="413"/>
      <c r="S103" s="406">
        <f>+'APR-JUN 2026'!S103+'JAN-MAR 2026'!S103+'OCT-DEC 2025'!S103+'JUL-SEP 2025'!S103</f>
        <v>257016.31034154334</v>
      </c>
      <c r="T103" s="483">
        <f t="shared" si="382"/>
        <v>1.9134057230393924</v>
      </c>
      <c r="U103" s="407">
        <f>+'APR-JUN 2026'!U103+'JAN-MAR 2026'!U103+'OCT-DEC 2025'!U103+'JUL-SEP 2025'!U103</f>
        <v>111554.76897898811</v>
      </c>
      <c r="V103" s="482">
        <f t="shared" si="383"/>
        <v>1.8724154718014723</v>
      </c>
      <c r="W103" s="407">
        <f t="shared" si="384"/>
        <v>368571.07932053145</v>
      </c>
      <c r="X103" s="516">
        <f t="shared" si="385"/>
        <v>1.9008111278920869</v>
      </c>
      <c r="Y103" s="406">
        <f>+'APR-JUN 2026'!Y103+'JAN-MAR 2026'!Y103+'OCT-DEC 2025'!Y103+'JUL-SEP 2025'!Y103</f>
        <v>1615012.0760013291</v>
      </c>
      <c r="Z103" s="483">
        <f t="shared" si="386"/>
        <v>1.8061355318457104</v>
      </c>
      <c r="AA103" s="407">
        <f>+'APR-JUN 2026'!AA103+'JAN-MAR 2026'!AA103+'OCT-DEC 2025'!AA103+'JUL-SEP 2025'!AA103</f>
        <v>759001.6408634067</v>
      </c>
      <c r="AB103" s="483">
        <f t="shared" si="387"/>
        <v>1.8327219625860078</v>
      </c>
      <c r="AC103" s="407">
        <f t="shared" si="388"/>
        <v>2374013.7168647358</v>
      </c>
      <c r="AD103" s="516">
        <f t="shared" si="389"/>
        <v>1.8145512694636907</v>
      </c>
      <c r="AE103" s="585">
        <f t="shared" ref="AE103:AE105" si="444">+S103+Y103</f>
        <v>1872028.3863428724</v>
      </c>
      <c r="AF103" s="423">
        <f t="shared" si="391"/>
        <v>870556.40984239476</v>
      </c>
      <c r="AG103" s="424">
        <f t="shared" si="392"/>
        <v>2742584.7961852672</v>
      </c>
      <c r="AH103" s="413"/>
      <c r="AI103" s="406">
        <f>+'APR-JUN 2026'!AI103+'JAN-MAR 2026'!AI103+'OCT-DEC 2025'!AI103+'JUL-SEP 2025'!AI103</f>
        <v>1586477.4803403963</v>
      </c>
      <c r="AJ103" s="483">
        <f t="shared" si="393"/>
        <v>42.534048643137787</v>
      </c>
      <c r="AK103" s="407">
        <f>+'APR-JUN 2026'!AK103+'JAN-MAR 2026'!AK103+'OCT-DEC 2025'!AK103+'JUL-SEP 2025'!AK103</f>
        <v>1020902.2355325931</v>
      </c>
      <c r="AL103" s="483">
        <f t="shared" si="394"/>
        <v>42.534048643137787</v>
      </c>
      <c r="AM103" s="407">
        <f t="shared" si="395"/>
        <v>2607379.7158729895</v>
      </c>
      <c r="AN103" s="516">
        <f t="shared" si="396"/>
        <v>42.534048643137787</v>
      </c>
      <c r="AO103" s="406">
        <f>+'APR-JUN 2026'!AO103+'JAN-MAR 2026'!AO103+'OCT-DEC 2025'!AO103+'JUL-SEP 2025'!AO103</f>
        <v>913835.1524817613</v>
      </c>
      <c r="AP103" s="483">
        <f t="shared" si="397"/>
        <v>6.4202220960239522</v>
      </c>
      <c r="AQ103" s="407">
        <f>+'APR-JUN 2026'!AQ103+'JAN-MAR 2026'!AQ103+'OCT-DEC 2025'!AQ103+'JUL-SEP 2025'!AQ103</f>
        <v>802148.96889932849</v>
      </c>
      <c r="AR103" s="483">
        <f t="shared" si="398"/>
        <v>6.4202220960239513</v>
      </c>
      <c r="AS103" s="407">
        <f t="shared" si="399"/>
        <v>1715984.1213810898</v>
      </c>
      <c r="AT103" s="516">
        <f t="shared" si="400"/>
        <v>6.4202220960239522</v>
      </c>
      <c r="AU103" s="422">
        <f t="shared" ref="AU103:AU105" si="445">+AI103+AO103</f>
        <v>2500312.6328221578</v>
      </c>
      <c r="AV103" s="423">
        <f t="shared" si="402"/>
        <v>1823051.2044319217</v>
      </c>
      <c r="AW103" s="424">
        <f t="shared" si="403"/>
        <v>4323363.8372540791</v>
      </c>
      <c r="AX103" s="413"/>
      <c r="AY103" s="406">
        <f>+'APR-JUN 2026'!AY103+'JAN-MAR 2026'!AY103+'OCT-DEC 2025'!AY103+'JUL-SEP 2025'!AY103</f>
        <v>503186.78017246426</v>
      </c>
      <c r="AZ103" s="483">
        <f t="shared" si="404"/>
        <v>2.995597492237597</v>
      </c>
      <c r="BA103" s="407">
        <f>+'APR-JUN 2026'!BA103+'JAN-MAR 2026'!BA103+'OCT-DEC 2025'!BA103+'JUL-SEP 2025'!BA103</f>
        <v>186051.49982753574</v>
      </c>
      <c r="BB103" s="483">
        <f t="shared" si="405"/>
        <v>3.1154193385307876</v>
      </c>
      <c r="BC103" s="407">
        <f t="shared" si="406"/>
        <v>689238.28</v>
      </c>
      <c r="BD103" s="486">
        <f t="shared" si="407"/>
        <v>3.027024220997387</v>
      </c>
      <c r="BE103" s="406">
        <f>+'APR-JUN 2026'!BE103+'JAN-MAR 2026'!BE103+'OCT-DEC 2025'!BE103+'JUL-SEP 2025'!BE103</f>
        <v>1440980.20046082</v>
      </c>
      <c r="BF103" s="483">
        <f t="shared" si="408"/>
        <v>1.5146252328554786</v>
      </c>
      <c r="BG103" s="407">
        <f>+'APR-JUN 2026'!BG103+'JAN-MAR 2026'!BG103+'OCT-DEC 2025'!BG103+'JUL-SEP 2025'!BG103</f>
        <v>1253980.0095391797</v>
      </c>
      <c r="BH103" s="483">
        <f t="shared" si="409"/>
        <v>2.844965465868547</v>
      </c>
      <c r="BI103" s="407">
        <f t="shared" si="410"/>
        <v>2694960.21</v>
      </c>
      <c r="BJ103" s="516">
        <f t="shared" si="411"/>
        <v>1.9358274222083987</v>
      </c>
      <c r="BK103" s="422">
        <f t="shared" ref="BK103:BK105" si="446">+AY103+BE103</f>
        <v>1944166.9806332842</v>
      </c>
      <c r="BL103" s="423">
        <f t="shared" si="413"/>
        <v>1440031.5093667156</v>
      </c>
      <c r="BM103" s="424">
        <f t="shared" si="414"/>
        <v>3384198.4899999998</v>
      </c>
      <c r="BN103" s="413"/>
      <c r="BO103" s="406">
        <f>+'APR-JUN 2026'!BO103+'JAN-MAR 2026'!BO103+'OCT-DEC 2025'!BO103+'JUL-SEP 2025'!BO103</f>
        <v>265661.69999999995</v>
      </c>
      <c r="BP103" s="483">
        <f t="shared" si="415"/>
        <v>1.8245369321108476</v>
      </c>
      <c r="BQ103" s="407">
        <f>+'APR-JUN 2026'!BQ103+'JAN-MAR 2026'!BQ103+'OCT-DEC 2025'!BQ103+'JUL-SEP 2025'!BQ103</f>
        <v>12109.99</v>
      </c>
      <c r="BR103" s="483">
        <f t="shared" si="416"/>
        <v>0.45154517319810583</v>
      </c>
      <c r="BS103" s="407">
        <f t="shared" si="417"/>
        <v>277771.68999999994</v>
      </c>
      <c r="BT103" s="516">
        <f t="shared" si="418"/>
        <v>1.6109804319584278</v>
      </c>
      <c r="BU103" s="406">
        <f>+'APR-JUN 2026'!BU103+'JAN-MAR 2026'!BU103+'OCT-DEC 2025'!BU103+'JUL-SEP 2025'!BU103</f>
        <v>200221.16000000003</v>
      </c>
      <c r="BV103" s="483">
        <f t="shared" si="419"/>
        <v>0.65869157279713664</v>
      </c>
      <c r="BW103" s="407">
        <f>+'APR-JUN 2026'!BW103+'JAN-MAR 2026'!BW103+'OCT-DEC 2025'!BW103+'JUL-SEP 2025'!BW103</f>
        <v>180335.52999999997</v>
      </c>
      <c r="BX103" s="483">
        <f t="shared" si="420"/>
        <v>0.88457874289974769</v>
      </c>
      <c r="BY103" s="407">
        <f t="shared" si="421"/>
        <v>380556.69</v>
      </c>
      <c r="BZ103" s="516">
        <f t="shared" si="422"/>
        <v>0.74937221611786531</v>
      </c>
      <c r="CA103" s="422">
        <f t="shared" ref="CA103:CA105" si="447">+BO103+BU103</f>
        <v>465882.86</v>
      </c>
      <c r="CB103" s="423">
        <f t="shared" si="424"/>
        <v>192445.51999999996</v>
      </c>
      <c r="CC103" s="424">
        <f t="shared" si="425"/>
        <v>658328.37999999989</v>
      </c>
      <c r="CE103" s="454">
        <f t="shared" si="442"/>
        <v>65</v>
      </c>
      <c r="CF103" s="450" t="s">
        <v>77</v>
      </c>
      <c r="CG103" s="418">
        <f t="shared" si="426"/>
        <v>2575187.7957156133</v>
      </c>
      <c r="CH103" s="489">
        <f t="shared" si="427"/>
        <v>4.2972765463117888</v>
      </c>
      <c r="CI103" s="419">
        <f t="shared" si="428"/>
        <v>-249947.53131271104</v>
      </c>
      <c r="CJ103" s="489">
        <f t="shared" si="429"/>
        <v>-1.2676973216715244</v>
      </c>
      <c r="CK103" s="419">
        <f t="shared" si="430"/>
        <v>2325240.2644029022</v>
      </c>
      <c r="CL103" s="619">
        <f t="shared" si="431"/>
        <v>2.9195899491138575</v>
      </c>
      <c r="CM103" s="418">
        <f t="shared" si="432"/>
        <v>7259937.4965013843</v>
      </c>
      <c r="CN103" s="489">
        <f t="shared" si="433"/>
        <v>2.7587380453921253</v>
      </c>
      <c r="CO103" s="419">
        <f t="shared" si="434"/>
        <v>5292556.881332661</v>
      </c>
      <c r="CP103" s="489">
        <f t="shared" si="435"/>
        <v>3.6389101606763674</v>
      </c>
      <c r="CQ103" s="419">
        <f t="shared" si="436"/>
        <v>12552494.377834044</v>
      </c>
      <c r="CR103" s="489">
        <f t="shared" si="437"/>
        <v>3.0720364111633591</v>
      </c>
      <c r="CT103" s="454">
        <f t="shared" si="443"/>
        <v>65</v>
      </c>
      <c r="CU103" s="450" t="s">
        <v>77</v>
      </c>
      <c r="CV103" s="418">
        <f t="shared" si="440"/>
        <v>2325240.2644029022</v>
      </c>
      <c r="CW103" s="419">
        <f t="shared" si="438"/>
        <v>12552494.377834044</v>
      </c>
      <c r="CX103" s="421">
        <f t="shared" si="439"/>
        <v>14877734.642236946</v>
      </c>
      <c r="CZ103" s="642"/>
    </row>
    <row r="104" spans="1:105" s="417" customFormat="1" ht="15.6" customHeight="1" x14ac:dyDescent="0.3">
      <c r="A104" s="449">
        <f t="shared" si="441"/>
        <v>66</v>
      </c>
      <c r="B104" s="450" t="s">
        <v>78</v>
      </c>
      <c r="C104" s="406">
        <f>+'APR-JUN 2026'!C104+'JAN-MAR 2026'!C104+'OCT-DEC 2025'!C104+'JUL-SEP 2025'!C104</f>
        <v>1074403.7453317104</v>
      </c>
      <c r="D104" s="482">
        <f t="shared" si="372"/>
        <v>9.4198843151381357</v>
      </c>
      <c r="E104" s="407">
        <f>+'APR-JUN 2026'!E104+'JAN-MAR 2026'!E104+'OCT-DEC 2025'!E104+'JUL-SEP 2025'!E104</f>
        <v>254304.02560334711</v>
      </c>
      <c r="F104" s="482">
        <f t="shared" si="373"/>
        <v>9.401953031771189</v>
      </c>
      <c r="G104" s="407">
        <f t="shared" si="374"/>
        <v>1328707.7709350577</v>
      </c>
      <c r="H104" s="517">
        <f t="shared" si="297"/>
        <v>9.4164471204780664</v>
      </c>
      <c r="I104" s="406">
        <f>+'APR-JUN 2026'!I104+'JAN-MAR 2026'!I104+'OCT-DEC 2025'!I104+'JUL-SEP 2025'!I104</f>
        <v>1717547.5961829436</v>
      </c>
      <c r="J104" s="482">
        <f t="shared" si="375"/>
        <v>5.0552979708226697</v>
      </c>
      <c r="K104" s="407">
        <f>+'APR-JUN 2026'!K104+'JAN-MAR 2026'!K104+'OCT-DEC 2025'!K104+'JUL-SEP 2025'!K104</f>
        <v>1387538.1581227477</v>
      </c>
      <c r="L104" s="483">
        <f t="shared" si="376"/>
        <v>5.1254193793620191</v>
      </c>
      <c r="M104" s="407">
        <f t="shared" si="377"/>
        <v>3105085.7543056915</v>
      </c>
      <c r="N104" s="516">
        <f t="shared" si="378"/>
        <v>5.0863938288523931</v>
      </c>
      <c r="O104" s="585">
        <f t="shared" si="379"/>
        <v>2791951.341514654</v>
      </c>
      <c r="P104" s="423">
        <f t="shared" si="380"/>
        <v>1641842.1837260947</v>
      </c>
      <c r="Q104" s="424">
        <f t="shared" si="381"/>
        <v>4433793.5252407491</v>
      </c>
      <c r="R104" s="413"/>
      <c r="S104" s="406">
        <f>+'APR-JUN 2026'!S104+'JAN-MAR 2026'!S104+'OCT-DEC 2025'!S104+'JUL-SEP 2025'!S104</f>
        <v>1044064.0884794751</v>
      </c>
      <c r="T104" s="483">
        <f t="shared" si="382"/>
        <v>7.7727292850084506</v>
      </c>
      <c r="U104" s="407">
        <f>+'APR-JUN 2026'!U104+'JAN-MAR 2026'!U104+'OCT-DEC 2025'!U104+'JUL-SEP 2025'!U104</f>
        <v>513502.28424951388</v>
      </c>
      <c r="V104" s="482">
        <f t="shared" si="383"/>
        <v>8.6189916453978626</v>
      </c>
      <c r="W104" s="407">
        <f t="shared" si="384"/>
        <v>1557566.372728989</v>
      </c>
      <c r="X104" s="516">
        <f t="shared" si="385"/>
        <v>8.0327504240749921</v>
      </c>
      <c r="Y104" s="406">
        <f>+'APR-JUN 2026'!Y104+'JAN-MAR 2026'!Y104+'OCT-DEC 2025'!Y104+'JUL-SEP 2025'!Y104</f>
        <v>5469990.630068846</v>
      </c>
      <c r="Z104" s="483">
        <f t="shared" si="386"/>
        <v>6.117319234102319</v>
      </c>
      <c r="AA104" s="407">
        <f>+'APR-JUN 2026'!AA104+'JAN-MAR 2026'!AA104+'OCT-DEC 2025'!AA104+'JUL-SEP 2025'!AA104</f>
        <v>2247393.9724868769</v>
      </c>
      <c r="AB104" s="483">
        <f t="shared" si="387"/>
        <v>5.426665859740031</v>
      </c>
      <c r="AC104" s="407">
        <f t="shared" si="388"/>
        <v>7717384.6025557229</v>
      </c>
      <c r="AD104" s="516">
        <f t="shared" si="389"/>
        <v>5.8986980269014637</v>
      </c>
      <c r="AE104" s="585">
        <f t="shared" si="444"/>
        <v>6514054.7185483212</v>
      </c>
      <c r="AF104" s="423">
        <f t="shared" si="391"/>
        <v>2760896.2567363908</v>
      </c>
      <c r="AG104" s="424">
        <f t="shared" si="392"/>
        <v>9274950.9752847124</v>
      </c>
      <c r="AH104" s="413"/>
      <c r="AI104" s="406">
        <f>+'APR-JUN 2026'!AI104+'JAN-MAR 2026'!AI104+'OCT-DEC 2025'!AI104+'JUL-SEP 2025'!AI104</f>
        <v>1746444.9523999915</v>
      </c>
      <c r="AJ104" s="483">
        <f t="shared" si="393"/>
        <v>46.822835797206132</v>
      </c>
      <c r="AK104" s="407">
        <f>+'APR-JUN 2026'!AK104+'JAN-MAR 2026'!AK104+'OCT-DEC 2025'!AK104+'JUL-SEP 2025'!AK104</f>
        <v>1123841.7048045415</v>
      </c>
      <c r="AL104" s="483">
        <f t="shared" si="394"/>
        <v>46.822835797206132</v>
      </c>
      <c r="AM104" s="407">
        <f t="shared" si="395"/>
        <v>2870286.657204533</v>
      </c>
      <c r="AN104" s="516">
        <f t="shared" si="396"/>
        <v>46.822835797206132</v>
      </c>
      <c r="AO104" s="406">
        <f>+'APR-JUN 2026'!AO104+'JAN-MAR 2026'!AO104+'OCT-DEC 2025'!AO104+'JUL-SEP 2025'!AO104</f>
        <v>1027053.6290594661</v>
      </c>
      <c r="AP104" s="483">
        <f t="shared" si="397"/>
        <v>7.2156475762413574</v>
      </c>
      <c r="AQ104" s="407">
        <f>+'APR-JUN 2026'!AQ104+'JAN-MAR 2026'!AQ104+'OCT-DEC 2025'!AQ104+'JUL-SEP 2025'!AQ104</f>
        <v>901530.22382317134</v>
      </c>
      <c r="AR104" s="483">
        <f t="shared" si="398"/>
        <v>7.2156475762413566</v>
      </c>
      <c r="AS104" s="407">
        <f t="shared" si="399"/>
        <v>1928583.8528826374</v>
      </c>
      <c r="AT104" s="516">
        <f t="shared" si="400"/>
        <v>7.2156475762413566</v>
      </c>
      <c r="AU104" s="422">
        <f t="shared" si="445"/>
        <v>2773498.5814594575</v>
      </c>
      <c r="AV104" s="423">
        <f t="shared" si="402"/>
        <v>2025371.9286277129</v>
      </c>
      <c r="AW104" s="424">
        <f t="shared" si="403"/>
        <v>4798870.5100871706</v>
      </c>
      <c r="AX104" s="413"/>
      <c r="AY104" s="406">
        <f>+'APR-JUN 2026'!AY104+'JAN-MAR 2026'!AY104+'OCT-DEC 2025'!AY104+'JUL-SEP 2025'!AY104</f>
        <v>3373687.7676657727</v>
      </c>
      <c r="AZ104" s="483">
        <f t="shared" si="404"/>
        <v>20.084412020817403</v>
      </c>
      <c r="BA104" s="407">
        <f>+'APR-JUN 2026'!BA104+'JAN-MAR 2026'!BA104+'OCT-DEC 2025'!BA104+'JUL-SEP 2025'!BA104</f>
        <v>1247408.9023342277</v>
      </c>
      <c r="BB104" s="483">
        <f t="shared" si="405"/>
        <v>20.887774734360701</v>
      </c>
      <c r="BC104" s="407">
        <f t="shared" si="406"/>
        <v>4621096.67</v>
      </c>
      <c r="BD104" s="486">
        <f t="shared" si="407"/>
        <v>20.29511702057577</v>
      </c>
      <c r="BE104" s="406">
        <f>+'APR-JUN 2026'!BE104+'JAN-MAR 2026'!BE104+'OCT-DEC 2025'!BE104+'JUL-SEP 2025'!BE104</f>
        <v>5302363.7729282305</v>
      </c>
      <c r="BF104" s="483">
        <f t="shared" si="408"/>
        <v>5.5733548328336235</v>
      </c>
      <c r="BG104" s="407">
        <f>+'APR-JUN 2026'!BG104+'JAN-MAR 2026'!BG104+'OCT-DEC 2025'!BG104+'JUL-SEP 2025'!BG104</f>
        <v>4614260.6070717694</v>
      </c>
      <c r="BH104" s="483">
        <f t="shared" si="409"/>
        <v>10.468597567564863</v>
      </c>
      <c r="BI104" s="407">
        <f t="shared" si="410"/>
        <v>9916624.379999999</v>
      </c>
      <c r="BJ104" s="516">
        <f t="shared" si="411"/>
        <v>7.1232492929995272</v>
      </c>
      <c r="BK104" s="422">
        <f t="shared" si="446"/>
        <v>8676051.5405940041</v>
      </c>
      <c r="BL104" s="423">
        <f t="shared" si="413"/>
        <v>5861669.5094059967</v>
      </c>
      <c r="BM104" s="424">
        <f t="shared" si="414"/>
        <v>14537721.050000001</v>
      </c>
      <c r="BN104" s="413"/>
      <c r="BO104" s="406">
        <f>+'APR-JUN 2026'!BO104+'JAN-MAR 2026'!BO104+'OCT-DEC 2025'!BO104+'JUL-SEP 2025'!BO104</f>
        <v>58417.860000000008</v>
      </c>
      <c r="BP104" s="483">
        <f t="shared" si="415"/>
        <v>0.40120778819408681</v>
      </c>
      <c r="BQ104" s="407">
        <f>+'APR-JUN 2026'!BQ104+'JAN-MAR 2026'!BQ104+'OCT-DEC 2025'!BQ104+'JUL-SEP 2025'!BQ104</f>
        <v>20057.250000000004</v>
      </c>
      <c r="BR104" s="483">
        <f t="shared" si="416"/>
        <v>0.74787464111264412</v>
      </c>
      <c r="BS104" s="407">
        <f t="shared" si="417"/>
        <v>78475.110000000015</v>
      </c>
      <c r="BT104" s="516">
        <f t="shared" si="418"/>
        <v>0.45512869438129272</v>
      </c>
      <c r="BU104" s="406">
        <f>+'APR-JUN 2026'!BU104+'JAN-MAR 2026'!BU104+'OCT-DEC 2025'!BU104+'JUL-SEP 2025'!BU104</f>
        <v>147824.94000000003</v>
      </c>
      <c r="BV104" s="483">
        <f t="shared" si="419"/>
        <v>0.48631744130961163</v>
      </c>
      <c r="BW104" s="407">
        <f>+'APR-JUN 2026'!BW104+'JAN-MAR 2026'!BW104+'OCT-DEC 2025'!BW104+'JUL-SEP 2025'!BW104</f>
        <v>154098.12999999995</v>
      </c>
      <c r="BX104" s="483">
        <f t="shared" si="420"/>
        <v>0.75587949927893783</v>
      </c>
      <c r="BY104" s="407">
        <f t="shared" si="421"/>
        <v>301923.06999999995</v>
      </c>
      <c r="BZ104" s="516">
        <f t="shared" si="422"/>
        <v>0.594531027855559</v>
      </c>
      <c r="CA104" s="422">
        <f t="shared" si="447"/>
        <v>206242.80000000005</v>
      </c>
      <c r="CB104" s="423">
        <f t="shared" si="424"/>
        <v>174155.37999999995</v>
      </c>
      <c r="CC104" s="424">
        <f t="shared" si="425"/>
        <v>380398.18</v>
      </c>
      <c r="CE104" s="454">
        <f t="shared" si="442"/>
        <v>66</v>
      </c>
      <c r="CF104" s="450" t="s">
        <v>78</v>
      </c>
      <c r="CG104" s="418">
        <f t="shared" si="426"/>
        <v>7297018.4138769498</v>
      </c>
      <c r="CH104" s="489">
        <f t="shared" si="427"/>
        <v>12.176706545490928</v>
      </c>
      <c r="CI104" s="419">
        <f t="shared" si="428"/>
        <v>3159114.1669916301</v>
      </c>
      <c r="CJ104" s="489">
        <f t="shared" si="429"/>
        <v>16.022565005210737</v>
      </c>
      <c r="CK104" s="419">
        <f t="shared" si="430"/>
        <v>10456132.580868579</v>
      </c>
      <c r="CL104" s="619">
        <f t="shared" si="431"/>
        <v>13.128802239086042</v>
      </c>
      <c r="CM104" s="418">
        <f t="shared" si="432"/>
        <v>13664780.568239486</v>
      </c>
      <c r="CN104" s="489">
        <f t="shared" si="433"/>
        <v>5.1925447090562438</v>
      </c>
      <c r="CO104" s="419">
        <f t="shared" si="434"/>
        <v>9304821.0915045664</v>
      </c>
      <c r="CP104" s="489">
        <f t="shared" si="435"/>
        <v>6.3975520286946761</v>
      </c>
      <c r="CQ104" s="419">
        <f t="shared" si="436"/>
        <v>22969601.659744054</v>
      </c>
      <c r="CR104" s="489">
        <f t="shared" si="437"/>
        <v>5.6214685722749484</v>
      </c>
      <c r="CT104" s="454">
        <f t="shared" si="443"/>
        <v>66</v>
      </c>
      <c r="CU104" s="450" t="s">
        <v>78</v>
      </c>
      <c r="CV104" s="418">
        <f t="shared" si="440"/>
        <v>10456132.580868579</v>
      </c>
      <c r="CW104" s="419">
        <f t="shared" si="438"/>
        <v>22969601.659744054</v>
      </c>
      <c r="CX104" s="421">
        <f t="shared" si="439"/>
        <v>33425734.240612634</v>
      </c>
      <c r="CZ104" s="642"/>
    </row>
    <row r="105" spans="1:105" s="417" customFormat="1" ht="15.6" customHeight="1" x14ac:dyDescent="0.3">
      <c r="A105" s="449">
        <f t="shared" si="441"/>
        <v>67</v>
      </c>
      <c r="B105" s="450" t="s">
        <v>79</v>
      </c>
      <c r="C105" s="406">
        <f>+'APR-JUN 2026'!C105+'JAN-MAR 2026'!C105+'OCT-DEC 2025'!C105+'JUL-SEP 2025'!C105</f>
        <v>185714.81392635155</v>
      </c>
      <c r="D105" s="482">
        <f t="shared" si="372"/>
        <v>1.6282631835516588</v>
      </c>
      <c r="E105" s="407">
        <f>+'APR-JUN 2026'!E105+'JAN-MAR 2026'!E105+'OCT-DEC 2025'!E105+'JUL-SEP 2025'!E105</f>
        <v>43774.085187919292</v>
      </c>
      <c r="F105" s="482">
        <f t="shared" si="373"/>
        <v>1.6183852849718756</v>
      </c>
      <c r="G105" s="407">
        <f t="shared" si="374"/>
        <v>229488.89911427084</v>
      </c>
      <c r="H105" s="517">
        <f t="shared" si="297"/>
        <v>1.6263697183960231</v>
      </c>
      <c r="I105" s="406">
        <f>+'APR-JUN 2026'!I105+'JAN-MAR 2026'!I105+'OCT-DEC 2025'!I105+'JUL-SEP 2025'!I105</f>
        <v>102042.06748600659</v>
      </c>
      <c r="J105" s="482">
        <f t="shared" si="375"/>
        <v>0.30034280147285841</v>
      </c>
      <c r="K105" s="407">
        <f>+'APR-JUN 2026'!K105+'JAN-MAR 2026'!K105+'OCT-DEC 2025'!K105+'JUL-SEP 2025'!K105</f>
        <v>125570.41952897355</v>
      </c>
      <c r="L105" s="483">
        <f t="shared" si="376"/>
        <v>0.46384386473318467</v>
      </c>
      <c r="M105" s="407">
        <f t="shared" si="377"/>
        <v>227612.48701498014</v>
      </c>
      <c r="N105" s="516">
        <f t="shared" si="378"/>
        <v>0.37284855908322967</v>
      </c>
      <c r="O105" s="585">
        <f t="shared" si="379"/>
        <v>287756.88141235814</v>
      </c>
      <c r="P105" s="423">
        <f t="shared" si="380"/>
        <v>169344.50471689284</v>
      </c>
      <c r="Q105" s="424">
        <f t="shared" si="381"/>
        <v>457101.38612925098</v>
      </c>
      <c r="R105" s="413"/>
      <c r="S105" s="406">
        <f>+'APR-JUN 2026'!S105+'JAN-MAR 2026'!S105+'OCT-DEC 2025'!S105+'JUL-SEP 2025'!S105</f>
        <v>209300.20402385766</v>
      </c>
      <c r="T105" s="483">
        <f t="shared" si="382"/>
        <v>1.5581742951658502</v>
      </c>
      <c r="U105" s="407">
        <f>+'APR-JUN 2026'!U105+'JAN-MAR 2026'!U105+'OCT-DEC 2025'!U105+'JUL-SEP 2025'!U105</f>
        <v>96766.080839494127</v>
      </c>
      <c r="V105" s="482">
        <f t="shared" si="383"/>
        <v>1.6241914941672115</v>
      </c>
      <c r="W105" s="407">
        <f t="shared" si="384"/>
        <v>306066.28486335179</v>
      </c>
      <c r="X105" s="516">
        <f t="shared" si="385"/>
        <v>1.5784586278808459</v>
      </c>
      <c r="Y105" s="406">
        <f>+'APR-JUN 2026'!Y105+'JAN-MAR 2026'!Y105+'OCT-DEC 2025'!Y105+'JUL-SEP 2025'!Y105</f>
        <v>747354.47850123234</v>
      </c>
      <c r="Z105" s="483">
        <f t="shared" si="386"/>
        <v>0.83579776186390942</v>
      </c>
      <c r="AA105" s="407">
        <f>+'APR-JUN 2026'!AA105+'JAN-MAR 2026'!AA105+'OCT-DEC 2025'!AA105+'JUL-SEP 2025'!AA105</f>
        <v>336590.92762806651</v>
      </c>
      <c r="AB105" s="483">
        <f t="shared" si="387"/>
        <v>0.8127486849296166</v>
      </c>
      <c r="AC105" s="407">
        <f t="shared" si="388"/>
        <v>1083945.4061292987</v>
      </c>
      <c r="AD105" s="516">
        <f t="shared" si="389"/>
        <v>0.82850174737778126</v>
      </c>
      <c r="AE105" s="585">
        <f t="shared" si="444"/>
        <v>956654.68252508994</v>
      </c>
      <c r="AF105" s="423">
        <f t="shared" si="391"/>
        <v>433357.00846756063</v>
      </c>
      <c r="AG105" s="424">
        <f t="shared" si="392"/>
        <v>1390011.6909926506</v>
      </c>
      <c r="AH105" s="413"/>
      <c r="AI105" s="406">
        <f>+'APR-JUN 2026'!AI105+'JAN-MAR 2026'!AI105+'OCT-DEC 2025'!AI105+'JUL-SEP 2025'!AI105</f>
        <v>64695.966482658667</v>
      </c>
      <c r="AJ105" s="483">
        <f t="shared" si="393"/>
        <v>1.7345228151601562</v>
      </c>
      <c r="AK105" s="407">
        <f>+'APR-JUN 2026'!AK105+'JAN-MAR 2026'!AK105+'OCT-DEC 2025'!AK105+'JUL-SEP 2025'!AK105</f>
        <v>41632.016609474071</v>
      </c>
      <c r="AL105" s="483">
        <f t="shared" si="394"/>
        <v>1.7345228151601562</v>
      </c>
      <c r="AM105" s="407">
        <f t="shared" si="395"/>
        <v>106327.98309213274</v>
      </c>
      <c r="AN105" s="516">
        <f t="shared" si="396"/>
        <v>1.7345228151601562</v>
      </c>
      <c r="AO105" s="406">
        <f>+'APR-JUN 2026'!AO105+'JAN-MAR 2026'!AO105+'OCT-DEC 2025'!AO105+'JUL-SEP 2025'!AO105</f>
        <v>153919.80958958255</v>
      </c>
      <c r="AP105" s="483">
        <f t="shared" si="397"/>
        <v>1.0813759569864656</v>
      </c>
      <c r="AQ105" s="407">
        <f>+'APR-JUN 2026'!AQ105+'JAN-MAR 2026'!AQ105+'OCT-DEC 2025'!AQ105+'JUL-SEP 2025'!AQ105</f>
        <v>135108.193441846</v>
      </c>
      <c r="AR105" s="483">
        <f t="shared" si="398"/>
        <v>1.0813759569864656</v>
      </c>
      <c r="AS105" s="407">
        <f t="shared" si="399"/>
        <v>289028.00303142855</v>
      </c>
      <c r="AT105" s="516">
        <f t="shared" si="400"/>
        <v>1.0813759569864656</v>
      </c>
      <c r="AU105" s="422">
        <f t="shared" si="445"/>
        <v>218615.77607224122</v>
      </c>
      <c r="AV105" s="423">
        <f t="shared" si="402"/>
        <v>176740.21005132009</v>
      </c>
      <c r="AW105" s="424">
        <f t="shared" si="403"/>
        <v>395355.98612356128</v>
      </c>
      <c r="AX105" s="413"/>
      <c r="AY105" s="406">
        <f>+'APR-JUN 2026'!AY105+'JAN-MAR 2026'!AY105+'OCT-DEC 2025'!AY105+'JUL-SEP 2025'!AY105</f>
        <v>2072879.9944965192</v>
      </c>
      <c r="AZ105" s="483">
        <f t="shared" si="404"/>
        <v>12.340376094727652</v>
      </c>
      <c r="BA105" s="407">
        <f>+'APR-JUN 2026'!BA105+'JAN-MAR 2026'!BA105+'OCT-DEC 2025'!BA105+'JUL-SEP 2025'!BA105</f>
        <v>766439.91284188337</v>
      </c>
      <c r="BB105" s="483">
        <f t="shared" si="405"/>
        <v>12.833982679542267</v>
      </c>
      <c r="BC105" s="407">
        <f t="shared" si="406"/>
        <v>2839319.9073384027</v>
      </c>
      <c r="BD105" s="486">
        <f t="shared" si="407"/>
        <v>12.469838632110511</v>
      </c>
      <c r="BE105" s="406">
        <f>+'APR-JUN 2026'!BE105+'JAN-MAR 2026'!BE105+'OCT-DEC 2025'!BE105+'JUL-SEP 2025'!BE105</f>
        <v>2862133.9378412464</v>
      </c>
      <c r="BF105" s="483">
        <f t="shared" si="408"/>
        <v>3.0084107197864549</v>
      </c>
      <c r="BG105" s="407">
        <f>+'APR-JUN 2026'!BG105+'JAN-MAR 2026'!BG105+'OCT-DEC 2025'!BG105+'JUL-SEP 2025'!BG105</f>
        <v>2490706.4937664019</v>
      </c>
      <c r="BH105" s="483">
        <f t="shared" si="409"/>
        <v>5.6507870193113714</v>
      </c>
      <c r="BI105" s="407">
        <f t="shared" si="410"/>
        <v>5352840.4316076487</v>
      </c>
      <c r="BJ105" s="516">
        <f t="shared" si="411"/>
        <v>3.8450197727453372</v>
      </c>
      <c r="BK105" s="422">
        <f t="shared" si="446"/>
        <v>4935013.9323377656</v>
      </c>
      <c r="BL105" s="423">
        <f t="shared" si="413"/>
        <v>3257146.4066082854</v>
      </c>
      <c r="BM105" s="424">
        <f t="shared" si="414"/>
        <v>8192160.338946051</v>
      </c>
      <c r="BN105" s="413"/>
      <c r="BO105" s="406">
        <f>+'APR-JUN 2026'!BO105+'JAN-MAR 2026'!BO105+'OCT-DEC 2025'!BO105+'JUL-SEP 2025'!BO105</f>
        <v>0</v>
      </c>
      <c r="BP105" s="483">
        <f t="shared" si="415"/>
        <v>0</v>
      </c>
      <c r="BQ105" s="407">
        <f>+'APR-JUN 2026'!BQ105+'JAN-MAR 2026'!BQ105+'OCT-DEC 2025'!BQ105+'JUL-SEP 2025'!BQ105</f>
        <v>0</v>
      </c>
      <c r="BR105" s="483">
        <f t="shared" si="416"/>
        <v>0</v>
      </c>
      <c r="BS105" s="407">
        <f t="shared" si="417"/>
        <v>0</v>
      </c>
      <c r="BT105" s="516">
        <f t="shared" si="418"/>
        <v>0</v>
      </c>
      <c r="BU105" s="406">
        <f>+'APR-JUN 2026'!BU105+'JAN-MAR 2026'!BU105+'OCT-DEC 2025'!BU105+'JUL-SEP 2025'!BU105</f>
        <v>0</v>
      </c>
      <c r="BV105" s="483">
        <f t="shared" si="419"/>
        <v>0</v>
      </c>
      <c r="BW105" s="407">
        <f>+'APR-JUN 2026'!BW105+'JAN-MAR 2026'!BW105+'OCT-DEC 2025'!BW105+'JUL-SEP 2025'!BW105</f>
        <v>0</v>
      </c>
      <c r="BX105" s="483">
        <f t="shared" si="420"/>
        <v>0</v>
      </c>
      <c r="BY105" s="407">
        <f t="shared" si="421"/>
        <v>0</v>
      </c>
      <c r="BZ105" s="516">
        <f t="shared" si="422"/>
        <v>0</v>
      </c>
      <c r="CA105" s="422">
        <f t="shared" si="447"/>
        <v>0</v>
      </c>
      <c r="CB105" s="423">
        <f t="shared" si="424"/>
        <v>0</v>
      </c>
      <c r="CC105" s="424">
        <f t="shared" si="425"/>
        <v>0</v>
      </c>
      <c r="CE105" s="454">
        <f t="shared" si="442"/>
        <v>67</v>
      </c>
      <c r="CF105" s="450" t="s">
        <v>79</v>
      </c>
      <c r="CG105" s="418">
        <f t="shared" si="426"/>
        <v>2532590.9789293869</v>
      </c>
      <c r="CH105" s="489">
        <f t="shared" si="427"/>
        <v>4.2261942345566865</v>
      </c>
      <c r="CI105" s="419">
        <f t="shared" si="428"/>
        <v>948612.09547877079</v>
      </c>
      <c r="CJ105" s="489">
        <f t="shared" si="429"/>
        <v>4.8112218049440463</v>
      </c>
      <c r="CK105" s="419">
        <f t="shared" si="430"/>
        <v>3481203.0744081577</v>
      </c>
      <c r="CL105" s="619">
        <f t="shared" si="431"/>
        <v>4.3710259376040215</v>
      </c>
      <c r="CM105" s="418">
        <f t="shared" si="432"/>
        <v>3865450.2934180675</v>
      </c>
      <c r="CN105" s="489">
        <f t="shared" si="433"/>
        <v>1.4688507707075331</v>
      </c>
      <c r="CO105" s="419">
        <f t="shared" si="434"/>
        <v>3087976.034365288</v>
      </c>
      <c r="CP105" s="489">
        <f t="shared" si="435"/>
        <v>2.1231453188553222</v>
      </c>
      <c r="CQ105" s="419">
        <f t="shared" si="436"/>
        <v>6953426.3277833555</v>
      </c>
      <c r="CR105" s="489">
        <f t="shared" si="437"/>
        <v>1.7017477338219933</v>
      </c>
      <c r="CT105" s="454">
        <f t="shared" si="443"/>
        <v>67</v>
      </c>
      <c r="CU105" s="450" t="s">
        <v>79</v>
      </c>
      <c r="CV105" s="418">
        <f t="shared" si="440"/>
        <v>3481203.0744081577</v>
      </c>
      <c r="CW105" s="419">
        <f t="shared" si="438"/>
        <v>6953426.3277833555</v>
      </c>
      <c r="CX105" s="421">
        <f t="shared" si="439"/>
        <v>10434629.402191512</v>
      </c>
      <c r="CZ105" s="642"/>
    </row>
    <row r="106" spans="1:105" s="417" customFormat="1" ht="15.6" customHeight="1" x14ac:dyDescent="0.3">
      <c r="A106" s="449">
        <f t="shared" si="441"/>
        <v>68</v>
      </c>
      <c r="B106" s="450" t="s">
        <v>80</v>
      </c>
      <c r="C106" s="406">
        <f>+'APR-JUN 2026'!C106+'JAN-MAR 2026'!C106+'OCT-DEC 2025'!C106+'JUL-SEP 2025'!C106</f>
        <v>752037.11</v>
      </c>
      <c r="D106" s="482">
        <f t="shared" si="372"/>
        <v>6.5935199943887701</v>
      </c>
      <c r="E106" s="407">
        <f>+'APR-JUN 2026'!E106+'JAN-MAR 2026'!E106+'OCT-DEC 2025'!E106+'JUL-SEP 2025'!E106</f>
        <v>118391.83665376776</v>
      </c>
      <c r="F106" s="482">
        <f t="shared" si="373"/>
        <v>4.3771013255607718</v>
      </c>
      <c r="G106" s="407">
        <f t="shared" si="374"/>
        <v>870428.94665376772</v>
      </c>
      <c r="H106" s="517">
        <f t="shared" si="297"/>
        <v>6.1686612568921566</v>
      </c>
      <c r="I106" s="406">
        <f>+'APR-JUN 2026'!I106+'JAN-MAR 2026'!I106+'OCT-DEC 2025'!I106+'JUL-SEP 2025'!I106</f>
        <v>448236.50000000006</v>
      </c>
      <c r="J106" s="482">
        <f t="shared" si="375"/>
        <v>1.3193049636205234</v>
      </c>
      <c r="K106" s="407">
        <f>+'APR-JUN 2026'!K106+'JAN-MAR 2026'!K106+'OCT-DEC 2025'!K106+'JUL-SEP 2025'!K106</f>
        <v>322270.75334623229</v>
      </c>
      <c r="L106" s="483">
        <f t="shared" si="376"/>
        <v>1.1904341188260519</v>
      </c>
      <c r="M106" s="407">
        <f t="shared" si="377"/>
        <v>770507.25334623235</v>
      </c>
      <c r="N106" s="516">
        <f t="shared" si="378"/>
        <v>1.2621562329065561</v>
      </c>
      <c r="O106" s="585">
        <f>+C106+I106</f>
        <v>1200273.6100000001</v>
      </c>
      <c r="P106" s="423">
        <f t="shared" si="380"/>
        <v>440662.59000000008</v>
      </c>
      <c r="Q106" s="424">
        <f t="shared" si="381"/>
        <v>1640936.2000000002</v>
      </c>
      <c r="R106" s="413"/>
      <c r="S106" s="406">
        <f>+'APR-JUN 2026'!S106+'JAN-MAR 2026'!S106+'OCT-DEC 2025'!S106+'JUL-SEP 2025'!S106</f>
        <v>1702124.7908110016</v>
      </c>
      <c r="T106" s="483">
        <f t="shared" si="382"/>
        <v>12.671784571714671</v>
      </c>
      <c r="U106" s="407">
        <f>+'APR-JUN 2026'!U106+'JAN-MAR 2026'!U106+'OCT-DEC 2025'!U106+'JUL-SEP 2025'!U106</f>
        <v>896535.50690334756</v>
      </c>
      <c r="V106" s="482">
        <f t="shared" si="383"/>
        <v>15.048096728714418</v>
      </c>
      <c r="W106" s="407">
        <f t="shared" si="384"/>
        <v>2598660.2977143489</v>
      </c>
      <c r="X106" s="516">
        <f t="shared" si="385"/>
        <v>13.401926218988709</v>
      </c>
      <c r="Y106" s="406">
        <f>+'APR-JUN 2026'!Y106+'JAN-MAR 2026'!Y106+'OCT-DEC 2025'!Y106+'JUL-SEP 2025'!Y106</f>
        <v>2552438.5772051956</v>
      </c>
      <c r="Z106" s="483">
        <f t="shared" si="386"/>
        <v>2.8544987840327578</v>
      </c>
      <c r="AA106" s="407">
        <f>+'APR-JUN 2026'!AA106+'JAN-MAR 2026'!AA106+'OCT-DEC 2025'!AA106+'JUL-SEP 2025'!AA106</f>
        <v>1224519.9386192132</v>
      </c>
      <c r="AB106" s="483">
        <f t="shared" si="387"/>
        <v>2.9567848925583275</v>
      </c>
      <c r="AC106" s="407">
        <f t="shared" si="388"/>
        <v>3776958.5158244087</v>
      </c>
      <c r="AD106" s="516">
        <f t="shared" si="389"/>
        <v>2.8868766936410117</v>
      </c>
      <c r="AE106" s="585">
        <f>+S106+Y106</f>
        <v>4254563.3680161973</v>
      </c>
      <c r="AF106" s="423">
        <f t="shared" si="391"/>
        <v>2121055.4455225607</v>
      </c>
      <c r="AG106" s="424">
        <f t="shared" si="392"/>
        <v>6375618.8135387581</v>
      </c>
      <c r="AH106" s="413"/>
      <c r="AI106" s="406">
        <f>+'APR-JUN 2026'!AI106+'JAN-MAR 2026'!AI106+'OCT-DEC 2025'!AI106+'JUL-SEP 2025'!AI106</f>
        <v>76512.211694085039</v>
      </c>
      <c r="AJ106" s="483">
        <f t="shared" si="393"/>
        <v>2.0513207242576219</v>
      </c>
      <c r="AK106" s="407">
        <f>+'APR-JUN 2026'!AK106+'JAN-MAR 2026'!AK106+'OCT-DEC 2025'!AK106+'JUL-SEP 2025'!AK106</f>
        <v>49235.80002363144</v>
      </c>
      <c r="AL106" s="483">
        <f t="shared" si="394"/>
        <v>2.0513207242576219</v>
      </c>
      <c r="AM106" s="407">
        <f t="shared" si="395"/>
        <v>125748.01171771648</v>
      </c>
      <c r="AN106" s="516">
        <f t="shared" si="396"/>
        <v>2.0513207242576219</v>
      </c>
      <c r="AO106" s="406">
        <f>+'APR-JUN 2026'!AO106+'JAN-MAR 2026'!AO106+'OCT-DEC 2025'!AO106+'JUL-SEP 2025'!AO106</f>
        <v>1908923.1589355632</v>
      </c>
      <c r="AP106" s="483">
        <f t="shared" si="397"/>
        <v>13.411292629011172</v>
      </c>
      <c r="AQ106" s="407">
        <f>+'APR-JUN 2026'!AQ106+'JAN-MAR 2026'!AQ106+'OCT-DEC 2025'!AQ106+'JUL-SEP 2025'!AQ106</f>
        <v>1675620.3123612846</v>
      </c>
      <c r="AR106" s="483">
        <f t="shared" si="398"/>
        <v>13.41129262901117</v>
      </c>
      <c r="AS106" s="407">
        <f t="shared" si="399"/>
        <v>3584543.4712968478</v>
      </c>
      <c r="AT106" s="516">
        <f t="shared" si="400"/>
        <v>13.411292629011172</v>
      </c>
      <c r="AU106" s="422">
        <f>+AI106+AO106</f>
        <v>1985435.3706296482</v>
      </c>
      <c r="AV106" s="423">
        <f t="shared" si="402"/>
        <v>1724856.1123849161</v>
      </c>
      <c r="AW106" s="424">
        <f t="shared" si="403"/>
        <v>3710291.483014564</v>
      </c>
      <c r="AX106" s="413"/>
      <c r="AY106" s="406">
        <f>+'APR-JUN 2026'!AY106+'JAN-MAR 2026'!AY106+'OCT-DEC 2025'!AY106+'JUL-SEP 2025'!AY106</f>
        <v>1159391.2534035766</v>
      </c>
      <c r="AZ106" s="483">
        <f t="shared" si="404"/>
        <v>6.9021478068791557</v>
      </c>
      <c r="BA106" s="407">
        <f>+'APR-JUN 2026'!BA106+'JAN-MAR 2026'!BA106+'OCT-DEC 2025'!BA106+'JUL-SEP 2025'!BA106</f>
        <v>428680.74059642397</v>
      </c>
      <c r="BB106" s="483">
        <f t="shared" si="405"/>
        <v>7.1782289879296179</v>
      </c>
      <c r="BC106" s="407">
        <f t="shared" si="406"/>
        <v>1588071.9940000004</v>
      </c>
      <c r="BD106" s="486">
        <f t="shared" si="407"/>
        <v>6.9745580447528512</v>
      </c>
      <c r="BE106" s="406">
        <f>+'APR-JUN 2026'!BE106+'JAN-MAR 2026'!BE106+'OCT-DEC 2025'!BE106+'JUL-SEP 2025'!BE106</f>
        <v>2848984.3221008508</v>
      </c>
      <c r="BF106" s="483">
        <f t="shared" si="408"/>
        <v>2.9945890588112469</v>
      </c>
      <c r="BG106" s="407">
        <f>+'APR-JUN 2026'!BG106+'JAN-MAR 2026'!BG106+'OCT-DEC 2025'!BG106+'JUL-SEP 2025'!BG106</f>
        <v>2479263.3418991487</v>
      </c>
      <c r="BH106" s="483">
        <f t="shared" si="409"/>
        <v>5.6248253838503821</v>
      </c>
      <c r="BI106" s="407">
        <f t="shared" si="410"/>
        <v>5328247.6639999989</v>
      </c>
      <c r="BJ106" s="516">
        <f t="shared" si="411"/>
        <v>3.8273544455370789</v>
      </c>
      <c r="BK106" s="422">
        <f>+AY106+BE106</f>
        <v>4008375.5755044273</v>
      </c>
      <c r="BL106" s="423">
        <f t="shared" si="413"/>
        <v>2907944.0824955725</v>
      </c>
      <c r="BM106" s="424">
        <f t="shared" si="414"/>
        <v>6916319.6579999998</v>
      </c>
      <c r="BN106" s="413"/>
      <c r="BO106" s="406">
        <f>+'APR-JUN 2026'!BO106+'JAN-MAR 2026'!BO106+'OCT-DEC 2025'!BO106+'JUL-SEP 2025'!BO106</f>
        <v>456707.95999999979</v>
      </c>
      <c r="BP106" s="483">
        <f t="shared" si="415"/>
        <v>3.1366227808110971</v>
      </c>
      <c r="BQ106" s="407">
        <f>+'APR-JUN 2026'!BQ106+'JAN-MAR 2026'!BQ106+'OCT-DEC 2025'!BQ106+'JUL-SEP 2025'!BQ106</f>
        <v>66593.31</v>
      </c>
      <c r="BR106" s="483">
        <f t="shared" si="416"/>
        <v>2.4830646183675751</v>
      </c>
      <c r="BS106" s="407">
        <f t="shared" si="417"/>
        <v>523301.26999999979</v>
      </c>
      <c r="BT106" s="516">
        <f t="shared" si="418"/>
        <v>3.0349676959124006</v>
      </c>
      <c r="BU106" s="406">
        <f>+'APR-JUN 2026'!BU106+'JAN-MAR 2026'!BU106+'OCT-DEC 2025'!BU106+'JUL-SEP 2025'!BU106</f>
        <v>706012.7</v>
      </c>
      <c r="BV106" s="483">
        <f t="shared" si="419"/>
        <v>2.3226546873355089</v>
      </c>
      <c r="BW106" s="407">
        <f>+'APR-JUN 2026'!BW106+'JAN-MAR 2026'!BW106+'OCT-DEC 2025'!BW106+'JUL-SEP 2025'!BW106</f>
        <v>299036.62000000005</v>
      </c>
      <c r="BX106" s="483">
        <f t="shared" si="420"/>
        <v>1.4668292898276321</v>
      </c>
      <c r="BY106" s="407">
        <f t="shared" si="421"/>
        <v>1005049.3200000001</v>
      </c>
      <c r="BZ106" s="516">
        <f t="shared" si="422"/>
        <v>1.9790902539018658</v>
      </c>
      <c r="CA106" s="422">
        <f>+BO106+BU106</f>
        <v>1162720.6599999997</v>
      </c>
      <c r="CB106" s="423">
        <f t="shared" si="424"/>
        <v>365629.93000000005</v>
      </c>
      <c r="CC106" s="424">
        <f t="shared" si="425"/>
        <v>1528350.5899999999</v>
      </c>
      <c r="CE106" s="454">
        <f t="shared" si="442"/>
        <v>68</v>
      </c>
      <c r="CF106" s="450" t="s">
        <v>80</v>
      </c>
      <c r="CG106" s="418">
        <f t="shared" si="426"/>
        <v>4146773.3259086632</v>
      </c>
      <c r="CH106" s="489">
        <f t="shared" si="427"/>
        <v>6.9198183472078449</v>
      </c>
      <c r="CI106" s="419">
        <f t="shared" si="428"/>
        <v>1559437.1941771707</v>
      </c>
      <c r="CJ106" s="489">
        <f t="shared" si="429"/>
        <v>7.9092373667017757</v>
      </c>
      <c r="CK106" s="419">
        <f t="shared" si="430"/>
        <v>5706210.520085834</v>
      </c>
      <c r="CL106" s="619">
        <f t="shared" si="431"/>
        <v>7.1647627718370099</v>
      </c>
      <c r="CM106" s="418">
        <f t="shared" si="432"/>
        <v>8464595.2582416087</v>
      </c>
      <c r="CN106" s="489">
        <f t="shared" si="433"/>
        <v>3.2165016556974781</v>
      </c>
      <c r="CO106" s="419">
        <f t="shared" si="434"/>
        <v>6000710.9662258783</v>
      </c>
      <c r="CP106" s="489">
        <f t="shared" si="435"/>
        <v>4.1258031979399634</v>
      </c>
      <c r="CQ106" s="419">
        <f t="shared" si="436"/>
        <v>14465306.224467486</v>
      </c>
      <c r="CR106" s="489">
        <f t="shared" si="437"/>
        <v>3.5401686774433712</v>
      </c>
      <c r="CT106" s="454">
        <f t="shared" si="443"/>
        <v>68</v>
      </c>
      <c r="CU106" s="450" t="s">
        <v>80</v>
      </c>
      <c r="CV106" s="418">
        <f t="shared" si="440"/>
        <v>5706210.520085834</v>
      </c>
      <c r="CW106" s="419">
        <f t="shared" si="438"/>
        <v>14465306.224467486</v>
      </c>
      <c r="CX106" s="421">
        <f t="shared" si="439"/>
        <v>20171516.74455332</v>
      </c>
      <c r="CZ106" s="642"/>
    </row>
    <row r="107" spans="1:105" s="417" customFormat="1" ht="15.6" customHeight="1" x14ac:dyDescent="0.3">
      <c r="A107" s="449">
        <f t="shared" si="441"/>
        <v>69</v>
      </c>
      <c r="B107" s="450" t="s">
        <v>81</v>
      </c>
      <c r="C107" s="406">
        <f>+'APR-JUN 2026'!C107+'JAN-MAR 2026'!C107+'OCT-DEC 2025'!C107+'JUL-SEP 2025'!C107</f>
        <v>2770789.4678911888</v>
      </c>
      <c r="D107" s="482">
        <f t="shared" si="372"/>
        <v>24.293024258845918</v>
      </c>
      <c r="E107" s="407">
        <f>+'APR-JUN 2026'!E107+'JAN-MAR 2026'!E107+'OCT-DEC 2025'!E107+'JUL-SEP 2025'!E107</f>
        <v>692080.58611982327</v>
      </c>
      <c r="F107" s="482">
        <f t="shared" si="373"/>
        <v>25.587126076598022</v>
      </c>
      <c r="G107" s="407">
        <f t="shared" si="374"/>
        <v>3462870.054011012</v>
      </c>
      <c r="H107" s="517">
        <f t="shared" si="297"/>
        <v>24.541086807774438</v>
      </c>
      <c r="I107" s="406">
        <f>+'APR-JUN 2026'!I107+'JAN-MAR 2026'!I107+'OCT-DEC 2025'!I107+'JUL-SEP 2025'!I107</f>
        <v>1679257.1677954004</v>
      </c>
      <c r="J107" s="482">
        <f t="shared" si="375"/>
        <v>4.9425968582831015</v>
      </c>
      <c r="K107" s="407">
        <f>+'APR-JUN 2026'!K107+'JAN-MAR 2026'!K107+'OCT-DEC 2025'!K107+'JUL-SEP 2025'!K107</f>
        <v>1909910.2049838211</v>
      </c>
      <c r="L107" s="483">
        <f t="shared" si="376"/>
        <v>7.0550065381332576</v>
      </c>
      <c r="M107" s="407">
        <f t="shared" si="377"/>
        <v>3589167.3727792213</v>
      </c>
      <c r="N107" s="516">
        <f t="shared" si="378"/>
        <v>5.8793605781443796</v>
      </c>
      <c r="O107" s="585">
        <f t="shared" si="379"/>
        <v>4450046.6356865894</v>
      </c>
      <c r="P107" s="423">
        <f t="shared" si="380"/>
        <v>2601990.7911036443</v>
      </c>
      <c r="Q107" s="424">
        <f t="shared" si="381"/>
        <v>7052037.4267902337</v>
      </c>
      <c r="R107" s="413"/>
      <c r="S107" s="406">
        <f>+'APR-JUN 2026'!S107+'JAN-MAR 2026'!S107+'OCT-DEC 2025'!S107+'JUL-SEP 2025'!S107</f>
        <v>1485444.3370399643</v>
      </c>
      <c r="T107" s="483">
        <f t="shared" si="382"/>
        <v>11.058666634703883</v>
      </c>
      <c r="U107" s="407">
        <f>+'APR-JUN 2026'!U107+'JAN-MAR 2026'!U107+'OCT-DEC 2025'!U107+'JUL-SEP 2025'!U107</f>
        <v>656867.6322906916</v>
      </c>
      <c r="V107" s="482">
        <f t="shared" si="383"/>
        <v>11.025338754081902</v>
      </c>
      <c r="W107" s="407">
        <f t="shared" si="384"/>
        <v>2142311.9693306559</v>
      </c>
      <c r="X107" s="516">
        <f t="shared" si="385"/>
        <v>11.048426366569998</v>
      </c>
      <c r="Y107" s="406">
        <f>+'APR-JUN 2026'!Y107+'JAN-MAR 2026'!Y107+'OCT-DEC 2025'!Y107+'JUL-SEP 2025'!Y107</f>
        <v>6347400.9637155551</v>
      </c>
      <c r="Z107" s="483">
        <f t="shared" si="386"/>
        <v>7.0985638967005062</v>
      </c>
      <c r="AA107" s="407">
        <f>+'APR-JUN 2026'!AA107+'JAN-MAR 2026'!AA107+'OCT-DEC 2025'!AA107+'JUL-SEP 2025'!AA107</f>
        <v>2892862.3071769532</v>
      </c>
      <c r="AB107" s="483">
        <f t="shared" si="387"/>
        <v>6.9852448264398017</v>
      </c>
      <c r="AC107" s="407">
        <f t="shared" si="388"/>
        <v>9240263.2708925083</v>
      </c>
      <c r="AD107" s="516">
        <f t="shared" si="389"/>
        <v>7.0626935848206163</v>
      </c>
      <c r="AE107" s="585">
        <f t="shared" ref="AE107:AE112" si="448">+S107+Y107</f>
        <v>7832845.3007555194</v>
      </c>
      <c r="AF107" s="423">
        <f t="shared" si="391"/>
        <v>3549729.9394676448</v>
      </c>
      <c r="AG107" s="424">
        <f t="shared" si="392"/>
        <v>11382575.240223164</v>
      </c>
      <c r="AH107" s="413"/>
      <c r="AI107" s="406">
        <f>+'APR-JUN 2026'!AI107+'JAN-MAR 2026'!AI107+'OCT-DEC 2025'!AI107+'JUL-SEP 2025'!AI107</f>
        <v>122708.15034905572</v>
      </c>
      <c r="AJ107" s="483">
        <f t="shared" si="393"/>
        <v>3.2898509436997165</v>
      </c>
      <c r="AK107" s="407">
        <f>+'APR-JUN 2026'!AK107+'JAN-MAR 2026'!AK107+'OCT-DEC 2025'!AK107+'JUL-SEP 2025'!AK107</f>
        <v>78963.002350680588</v>
      </c>
      <c r="AL107" s="483">
        <f t="shared" si="394"/>
        <v>3.2898509436997161</v>
      </c>
      <c r="AM107" s="407">
        <f t="shared" si="395"/>
        <v>201671.1526997363</v>
      </c>
      <c r="AN107" s="516">
        <f t="shared" si="396"/>
        <v>3.2898509436997161</v>
      </c>
      <c r="AO107" s="406">
        <f>+'APR-JUN 2026'!AO107+'JAN-MAR 2026'!AO107+'OCT-DEC 2025'!AO107+'JUL-SEP 2025'!AO107</f>
        <v>543168.07397034985</v>
      </c>
      <c r="AP107" s="483">
        <f t="shared" si="397"/>
        <v>3.8160708316906344</v>
      </c>
      <c r="AQ107" s="407">
        <f>+'APR-JUN 2026'!AQ107+'JAN-MAR 2026'!AQ107+'OCT-DEC 2025'!AQ107+'JUL-SEP 2025'!AQ107</f>
        <v>476783.70578225952</v>
      </c>
      <c r="AR107" s="483">
        <f t="shared" si="398"/>
        <v>3.816070831690634</v>
      </c>
      <c r="AS107" s="407">
        <f t="shared" si="399"/>
        <v>1019951.7797526093</v>
      </c>
      <c r="AT107" s="516">
        <f t="shared" si="400"/>
        <v>3.816070831690634</v>
      </c>
      <c r="AU107" s="422">
        <f t="shared" ref="AU107:AU112" si="449">+AI107+AO107</f>
        <v>665876.22431940562</v>
      </c>
      <c r="AV107" s="423">
        <f t="shared" si="402"/>
        <v>555746.70813294011</v>
      </c>
      <c r="AW107" s="424">
        <f t="shared" si="403"/>
        <v>1221622.9324523457</v>
      </c>
      <c r="AX107" s="413"/>
      <c r="AY107" s="406">
        <f>+'APR-JUN 2026'!AY107+'JAN-MAR 2026'!AY107+'OCT-DEC 2025'!AY107+'JUL-SEP 2025'!AY107</f>
        <v>815919.77123645414</v>
      </c>
      <c r="AZ107" s="483">
        <f t="shared" si="404"/>
        <v>4.8573756642518946</v>
      </c>
      <c r="BA107" s="407">
        <f>+'APR-JUN 2026'!BA107+'JAN-MAR 2026'!BA107+'OCT-DEC 2025'!BA107+'JUL-SEP 2025'!BA107</f>
        <v>301683.39701900067</v>
      </c>
      <c r="BB107" s="483">
        <f t="shared" si="405"/>
        <v>5.0516673612300256</v>
      </c>
      <c r="BC107" s="407">
        <f t="shared" si="406"/>
        <v>1117603.1682554549</v>
      </c>
      <c r="BD107" s="486">
        <f t="shared" si="407"/>
        <v>4.9083342552776958</v>
      </c>
      <c r="BE107" s="406">
        <f>+'APR-JUN 2026'!BE107+'JAN-MAR 2026'!BE107+'OCT-DEC 2025'!BE107+'JUL-SEP 2025'!BE107</f>
        <v>3641679.1032859846</v>
      </c>
      <c r="BF107" s="483">
        <f t="shared" si="408"/>
        <v>3.8277965637803626</v>
      </c>
      <c r="BG107" s="407">
        <f>+'APR-JUN 2026'!BG107+'JAN-MAR 2026'!BG107+'OCT-DEC 2025'!BG107+'JUL-SEP 2025'!BG107</f>
        <v>3169087.8162078913</v>
      </c>
      <c r="BH107" s="483">
        <f t="shared" si="409"/>
        <v>7.1898637353313593</v>
      </c>
      <c r="BI107" s="407">
        <f t="shared" si="410"/>
        <v>6810766.9194938764</v>
      </c>
      <c r="BJ107" s="516">
        <f t="shared" si="411"/>
        <v>4.8922686576608365</v>
      </c>
      <c r="BK107" s="422">
        <f t="shared" ref="BK107:BK112" si="450">+AY107+BE107</f>
        <v>4457598.8745224383</v>
      </c>
      <c r="BL107" s="423">
        <f t="shared" si="413"/>
        <v>3470771.2132268921</v>
      </c>
      <c r="BM107" s="424">
        <f t="shared" si="414"/>
        <v>7928370.0877493303</v>
      </c>
      <c r="BN107" s="413"/>
      <c r="BO107" s="406">
        <f>+'APR-JUN 2026'!BO107+'JAN-MAR 2026'!BO107+'OCT-DEC 2025'!BO107+'JUL-SEP 2025'!BO107</f>
        <v>0</v>
      </c>
      <c r="BP107" s="483">
        <f t="shared" si="415"/>
        <v>0</v>
      </c>
      <c r="BQ107" s="407">
        <f>+'APR-JUN 2026'!BQ107+'JAN-MAR 2026'!BQ107+'OCT-DEC 2025'!BQ107+'JUL-SEP 2025'!BQ107</f>
        <v>0</v>
      </c>
      <c r="BR107" s="483">
        <f t="shared" si="416"/>
        <v>0</v>
      </c>
      <c r="BS107" s="407">
        <f t="shared" si="417"/>
        <v>0</v>
      </c>
      <c r="BT107" s="516">
        <f t="shared" si="418"/>
        <v>0</v>
      </c>
      <c r="BU107" s="406">
        <f>+'APR-JUN 2026'!BU107+'JAN-MAR 2026'!BU107+'OCT-DEC 2025'!BU107+'JUL-SEP 2025'!BU107</f>
        <v>0</v>
      </c>
      <c r="BV107" s="483">
        <f t="shared" si="419"/>
        <v>0</v>
      </c>
      <c r="BW107" s="407">
        <f>+'APR-JUN 2026'!BW107+'JAN-MAR 2026'!BW107+'OCT-DEC 2025'!BW107+'JUL-SEP 2025'!BW107</f>
        <v>0</v>
      </c>
      <c r="BX107" s="483">
        <f t="shared" si="420"/>
        <v>0</v>
      </c>
      <c r="BY107" s="407">
        <f t="shared" si="421"/>
        <v>0</v>
      </c>
      <c r="BZ107" s="516">
        <f t="shared" si="422"/>
        <v>0</v>
      </c>
      <c r="CA107" s="422">
        <f t="shared" ref="CA107:CA112" si="451">+BO107+BU107</f>
        <v>0</v>
      </c>
      <c r="CB107" s="423">
        <f t="shared" si="424"/>
        <v>0</v>
      </c>
      <c r="CC107" s="424">
        <f t="shared" si="425"/>
        <v>0</v>
      </c>
      <c r="CE107" s="454">
        <f t="shared" si="442"/>
        <v>69</v>
      </c>
      <c r="CF107" s="450" t="s">
        <v>81</v>
      </c>
      <c r="CG107" s="418">
        <f t="shared" si="426"/>
        <v>5194861.7265166622</v>
      </c>
      <c r="CH107" s="489">
        <f t="shared" si="427"/>
        <v>8.6687881543370384</v>
      </c>
      <c r="CI107" s="419">
        <f t="shared" si="428"/>
        <v>1729594.617780196</v>
      </c>
      <c r="CJ107" s="489">
        <f t="shared" si="429"/>
        <v>8.7722509321136624</v>
      </c>
      <c r="CK107" s="419">
        <f t="shared" si="430"/>
        <v>6924456.3442968577</v>
      </c>
      <c r="CL107" s="619">
        <f t="shared" si="431"/>
        <v>8.6944018024211349</v>
      </c>
      <c r="CM107" s="418">
        <f t="shared" si="432"/>
        <v>12211505.308767291</v>
      </c>
      <c r="CN107" s="489">
        <f t="shared" si="433"/>
        <v>4.6403077578889471</v>
      </c>
      <c r="CO107" s="419">
        <f t="shared" si="434"/>
        <v>8448644.0341509245</v>
      </c>
      <c r="CP107" s="489">
        <f t="shared" si="435"/>
        <v>5.80888544216615</v>
      </c>
      <c r="CQ107" s="419">
        <f t="shared" si="436"/>
        <v>20660149.342918217</v>
      </c>
      <c r="CR107" s="489">
        <f t="shared" si="437"/>
        <v>5.0562644468173952</v>
      </c>
      <c r="CT107" s="454">
        <f t="shared" si="443"/>
        <v>69</v>
      </c>
      <c r="CU107" s="450" t="s">
        <v>81</v>
      </c>
      <c r="CV107" s="418">
        <f t="shared" si="440"/>
        <v>6924456.3442968577</v>
      </c>
      <c r="CW107" s="419">
        <f t="shared" si="438"/>
        <v>20660149.342918217</v>
      </c>
      <c r="CX107" s="421">
        <f t="shared" si="439"/>
        <v>27584605.687215075</v>
      </c>
      <c r="CZ107" s="642"/>
    </row>
    <row r="108" spans="1:105" s="417" customFormat="1" ht="15.6" customHeight="1" x14ac:dyDescent="0.3">
      <c r="A108" s="449">
        <f t="shared" si="441"/>
        <v>70</v>
      </c>
      <c r="B108" s="450" t="s">
        <v>82</v>
      </c>
      <c r="C108" s="406">
        <f>+'APR-JUN 2026'!C108+'JAN-MAR 2026'!C108+'OCT-DEC 2025'!C108+'JUL-SEP 2025'!C108</f>
        <v>0</v>
      </c>
      <c r="D108" s="482">
        <f t="shared" si="372"/>
        <v>0</v>
      </c>
      <c r="E108" s="407">
        <f>+'APR-JUN 2026'!E108+'JAN-MAR 2026'!E108+'OCT-DEC 2025'!E108+'JUL-SEP 2025'!E108</f>
        <v>0</v>
      </c>
      <c r="F108" s="482">
        <f t="shared" si="373"/>
        <v>0</v>
      </c>
      <c r="G108" s="407">
        <f t="shared" si="374"/>
        <v>0</v>
      </c>
      <c r="H108" s="517">
        <f t="shared" si="297"/>
        <v>0</v>
      </c>
      <c r="I108" s="406">
        <f>+'APR-JUN 2026'!I108+'JAN-MAR 2026'!I108+'OCT-DEC 2025'!I108+'JUL-SEP 2025'!I108</f>
        <v>0</v>
      </c>
      <c r="J108" s="482">
        <f t="shared" si="375"/>
        <v>0</v>
      </c>
      <c r="K108" s="407">
        <f>+'APR-JUN 2026'!K108+'JAN-MAR 2026'!K108+'OCT-DEC 2025'!K108+'JUL-SEP 2025'!K108</f>
        <v>0</v>
      </c>
      <c r="L108" s="483">
        <f t="shared" si="376"/>
        <v>0</v>
      </c>
      <c r="M108" s="407">
        <f t="shared" si="377"/>
        <v>0</v>
      </c>
      <c r="N108" s="516">
        <f t="shared" si="378"/>
        <v>0</v>
      </c>
      <c r="O108" s="585">
        <f t="shared" si="379"/>
        <v>0</v>
      </c>
      <c r="P108" s="423">
        <f t="shared" si="380"/>
        <v>0</v>
      </c>
      <c r="Q108" s="424">
        <f t="shared" si="381"/>
        <v>0</v>
      </c>
      <c r="R108" s="413"/>
      <c r="S108" s="406">
        <f>+'APR-JUN 2026'!S108+'JAN-MAR 2026'!S108+'OCT-DEC 2025'!S108+'JUL-SEP 2025'!S108</f>
        <v>0</v>
      </c>
      <c r="T108" s="483">
        <f t="shared" si="382"/>
        <v>0</v>
      </c>
      <c r="U108" s="407">
        <f>+'APR-JUN 2026'!U108+'JAN-MAR 2026'!U108+'OCT-DEC 2025'!U108+'JUL-SEP 2025'!U108</f>
        <v>0</v>
      </c>
      <c r="V108" s="482">
        <f t="shared" si="383"/>
        <v>0</v>
      </c>
      <c r="W108" s="407">
        <f t="shared" si="384"/>
        <v>0</v>
      </c>
      <c r="X108" s="516">
        <f t="shared" si="385"/>
        <v>0</v>
      </c>
      <c r="Y108" s="406">
        <f>+'APR-JUN 2026'!Y108+'JAN-MAR 2026'!Y108+'OCT-DEC 2025'!Y108+'JUL-SEP 2025'!Y108</f>
        <v>0</v>
      </c>
      <c r="Z108" s="483">
        <f t="shared" si="386"/>
        <v>0</v>
      </c>
      <c r="AA108" s="407">
        <f>+'APR-JUN 2026'!AA108+'JAN-MAR 2026'!AA108+'OCT-DEC 2025'!AA108+'JUL-SEP 2025'!AA108</f>
        <v>0</v>
      </c>
      <c r="AB108" s="483">
        <f t="shared" si="387"/>
        <v>0</v>
      </c>
      <c r="AC108" s="407">
        <f t="shared" si="388"/>
        <v>0</v>
      </c>
      <c r="AD108" s="516">
        <f t="shared" si="389"/>
        <v>0</v>
      </c>
      <c r="AE108" s="585">
        <f t="shared" si="448"/>
        <v>0</v>
      </c>
      <c r="AF108" s="423">
        <f t="shared" si="391"/>
        <v>0</v>
      </c>
      <c r="AG108" s="424">
        <f t="shared" si="392"/>
        <v>0</v>
      </c>
      <c r="AH108" s="413"/>
      <c r="AI108" s="406">
        <f>+'APR-JUN 2026'!AI108+'JAN-MAR 2026'!AI108+'OCT-DEC 2025'!AI108+'JUL-SEP 2025'!AI108</f>
        <v>0</v>
      </c>
      <c r="AJ108" s="483">
        <f t="shared" si="393"/>
        <v>0</v>
      </c>
      <c r="AK108" s="407">
        <f>+'APR-JUN 2026'!AK108+'JAN-MAR 2026'!AK108+'OCT-DEC 2025'!AK108+'JUL-SEP 2025'!AK108</f>
        <v>0</v>
      </c>
      <c r="AL108" s="483">
        <f t="shared" si="394"/>
        <v>0</v>
      </c>
      <c r="AM108" s="407">
        <f t="shared" si="395"/>
        <v>0</v>
      </c>
      <c r="AN108" s="516">
        <f t="shared" si="396"/>
        <v>0</v>
      </c>
      <c r="AO108" s="406">
        <f>+'APR-JUN 2026'!AO108+'JAN-MAR 2026'!AO108+'OCT-DEC 2025'!AO108+'JUL-SEP 2025'!AO108</f>
        <v>0</v>
      </c>
      <c r="AP108" s="483">
        <f t="shared" si="397"/>
        <v>0</v>
      </c>
      <c r="AQ108" s="407">
        <f>+'APR-JUN 2026'!AQ108+'JAN-MAR 2026'!AQ108+'OCT-DEC 2025'!AQ108+'JUL-SEP 2025'!AQ108</f>
        <v>0</v>
      </c>
      <c r="AR108" s="483">
        <f t="shared" si="398"/>
        <v>0</v>
      </c>
      <c r="AS108" s="407">
        <f t="shared" si="399"/>
        <v>0</v>
      </c>
      <c r="AT108" s="516">
        <f t="shared" si="400"/>
        <v>0</v>
      </c>
      <c r="AU108" s="422">
        <f t="shared" si="449"/>
        <v>0</v>
      </c>
      <c r="AV108" s="423">
        <f t="shared" si="402"/>
        <v>0</v>
      </c>
      <c r="AW108" s="424">
        <f t="shared" si="403"/>
        <v>0</v>
      </c>
      <c r="AX108" s="413"/>
      <c r="AY108" s="406">
        <f>+'APR-JUN 2026'!AY108+'JAN-MAR 2026'!AY108+'OCT-DEC 2025'!AY108+'JUL-SEP 2025'!AY108</f>
        <v>0</v>
      </c>
      <c r="AZ108" s="483">
        <f t="shared" si="404"/>
        <v>0</v>
      </c>
      <c r="BA108" s="407">
        <f>+'APR-JUN 2026'!BA108+'JAN-MAR 2026'!BA108+'OCT-DEC 2025'!BA108+'JUL-SEP 2025'!BA108</f>
        <v>0</v>
      </c>
      <c r="BB108" s="483">
        <f t="shared" si="405"/>
        <v>0</v>
      </c>
      <c r="BC108" s="407">
        <f t="shared" si="406"/>
        <v>0</v>
      </c>
      <c r="BD108" s="486">
        <f t="shared" si="407"/>
        <v>0</v>
      </c>
      <c r="BE108" s="406">
        <f>+'APR-JUN 2026'!BE108+'JAN-MAR 2026'!BE108+'OCT-DEC 2025'!BE108+'JUL-SEP 2025'!BE108</f>
        <v>0</v>
      </c>
      <c r="BF108" s="483">
        <f t="shared" si="408"/>
        <v>0</v>
      </c>
      <c r="BG108" s="407">
        <f>+'APR-JUN 2026'!BG108+'JAN-MAR 2026'!BG108+'OCT-DEC 2025'!BG108+'JUL-SEP 2025'!BG108</f>
        <v>0</v>
      </c>
      <c r="BH108" s="483">
        <f t="shared" si="409"/>
        <v>0</v>
      </c>
      <c r="BI108" s="407">
        <f t="shared" si="410"/>
        <v>0</v>
      </c>
      <c r="BJ108" s="516">
        <f t="shared" si="411"/>
        <v>0</v>
      </c>
      <c r="BK108" s="422">
        <f t="shared" si="450"/>
        <v>0</v>
      </c>
      <c r="BL108" s="423">
        <f t="shared" si="413"/>
        <v>0</v>
      </c>
      <c r="BM108" s="424">
        <f t="shared" si="414"/>
        <v>0</v>
      </c>
      <c r="BN108" s="413"/>
      <c r="BO108" s="406">
        <f>+'APR-JUN 2026'!BO108+'JAN-MAR 2026'!BO108+'OCT-DEC 2025'!BO108+'JUL-SEP 2025'!BO108</f>
        <v>48368.45</v>
      </c>
      <c r="BP108" s="483">
        <f t="shared" si="415"/>
        <v>0.33218948525119329</v>
      </c>
      <c r="BQ108" s="407">
        <f>+'APR-JUN 2026'!BQ108+'JAN-MAR 2026'!BQ108+'OCT-DEC 2025'!BQ108+'JUL-SEP 2025'!BQ108</f>
        <v>8884.5999999999985</v>
      </c>
      <c r="BR108" s="483">
        <f t="shared" si="416"/>
        <v>0.33128006264215665</v>
      </c>
      <c r="BS108" s="407">
        <f t="shared" si="417"/>
        <v>57253.049999999996</v>
      </c>
      <c r="BT108" s="516">
        <f t="shared" si="418"/>
        <v>0.33204803275646078</v>
      </c>
      <c r="BU108" s="406">
        <f>+'APR-JUN 2026'!BU108+'JAN-MAR 2026'!BU108+'OCT-DEC 2025'!BU108+'JUL-SEP 2025'!BU108</f>
        <v>117363.01000000001</v>
      </c>
      <c r="BV108" s="483">
        <f t="shared" si="419"/>
        <v>0.38610317533424576</v>
      </c>
      <c r="BW108" s="407">
        <f>+'APR-JUN 2026'!BW108+'JAN-MAR 2026'!BW108+'OCT-DEC 2025'!BW108+'JUL-SEP 2025'!BW108</f>
        <v>67331.899999999994</v>
      </c>
      <c r="BX108" s="483">
        <f t="shared" si="420"/>
        <v>0.33027527885964308</v>
      </c>
      <c r="BY108" s="407">
        <f t="shared" si="421"/>
        <v>184694.91</v>
      </c>
      <c r="BZ108" s="516">
        <f t="shared" si="422"/>
        <v>0.36369150155365731</v>
      </c>
      <c r="CA108" s="422">
        <f t="shared" si="451"/>
        <v>165731.46000000002</v>
      </c>
      <c r="CB108" s="423">
        <f t="shared" si="424"/>
        <v>76216.5</v>
      </c>
      <c r="CC108" s="424">
        <f t="shared" si="425"/>
        <v>241947.96000000002</v>
      </c>
      <c r="CE108" s="454">
        <f t="shared" si="442"/>
        <v>70</v>
      </c>
      <c r="CF108" s="450" t="s">
        <v>82</v>
      </c>
      <c r="CG108" s="418">
        <f t="shared" si="426"/>
        <v>48368.45</v>
      </c>
      <c r="CH108" s="489">
        <f t="shared" si="427"/>
        <v>8.0713572079000442E-2</v>
      </c>
      <c r="CI108" s="419">
        <f t="shared" si="428"/>
        <v>8884.5999999999985</v>
      </c>
      <c r="CJ108" s="489">
        <f t="shared" si="429"/>
        <v>4.5061391744780341E-2</v>
      </c>
      <c r="CK108" s="419">
        <f t="shared" si="430"/>
        <v>57253.049999999996</v>
      </c>
      <c r="CL108" s="619">
        <f t="shared" si="431"/>
        <v>7.1887379508730864E-2</v>
      </c>
      <c r="CM108" s="418">
        <f t="shared" si="432"/>
        <v>117363.01000000001</v>
      </c>
      <c r="CN108" s="489">
        <f t="shared" si="433"/>
        <v>4.4597326211798016E-2</v>
      </c>
      <c r="CO108" s="419">
        <f t="shared" si="434"/>
        <v>67331.899999999994</v>
      </c>
      <c r="CP108" s="489">
        <f t="shared" si="435"/>
        <v>4.6294209120705872E-2</v>
      </c>
      <c r="CQ108" s="419">
        <f t="shared" si="436"/>
        <v>184694.91</v>
      </c>
      <c r="CR108" s="489">
        <f t="shared" si="437"/>
        <v>4.5201333806487928E-2</v>
      </c>
      <c r="CT108" s="454">
        <f t="shared" si="443"/>
        <v>70</v>
      </c>
      <c r="CU108" s="450" t="s">
        <v>82</v>
      </c>
      <c r="CV108" s="418">
        <f t="shared" si="440"/>
        <v>57253.049999999996</v>
      </c>
      <c r="CW108" s="419">
        <f t="shared" si="438"/>
        <v>184694.91</v>
      </c>
      <c r="CX108" s="421">
        <f t="shared" si="439"/>
        <v>241947.96</v>
      </c>
      <c r="CZ108" s="642"/>
    </row>
    <row r="109" spans="1:105" s="417" customFormat="1" ht="15.6" customHeight="1" x14ac:dyDescent="0.3">
      <c r="A109" s="449">
        <f t="shared" si="441"/>
        <v>71</v>
      </c>
      <c r="B109" s="450" t="s">
        <v>83</v>
      </c>
      <c r="C109" s="406">
        <f>+'APR-JUN 2026'!C109+'JAN-MAR 2026'!C109+'OCT-DEC 2025'!C109+'JUL-SEP 2025'!C109</f>
        <v>313283.16000000003</v>
      </c>
      <c r="D109" s="482">
        <f t="shared" si="372"/>
        <v>2.7467245324706071</v>
      </c>
      <c r="E109" s="407">
        <f>+'APR-JUN 2026'!E109+'JAN-MAR 2026'!E109+'OCT-DEC 2025'!E109+'JUL-SEP 2025'!E109</f>
        <v>-80662.325544632389</v>
      </c>
      <c r="F109" s="482">
        <f t="shared" si="373"/>
        <v>-2.9821918642647289</v>
      </c>
      <c r="G109" s="407">
        <f t="shared" si="374"/>
        <v>232620.83445536764</v>
      </c>
      <c r="H109" s="517">
        <f t="shared" si="297"/>
        <v>1.6485654970083814</v>
      </c>
      <c r="I109" s="406">
        <f>+'APR-JUN 2026'!I109+'JAN-MAR 2026'!I109+'OCT-DEC 2025'!I109+'JUL-SEP 2025'!I109</f>
        <v>90604.568207155913</v>
      </c>
      <c r="J109" s="482">
        <f t="shared" si="375"/>
        <v>0.26667854260506463</v>
      </c>
      <c r="K109" s="407">
        <f>+'APR-JUN 2026'!K109+'JAN-MAR 2026'!K109+'OCT-DEC 2025'!K109+'JUL-SEP 2025'!K109</f>
        <v>101715.86733747649</v>
      </c>
      <c r="L109" s="483">
        <f t="shared" si="376"/>
        <v>0.37572766888476339</v>
      </c>
      <c r="M109" s="407">
        <f t="shared" si="377"/>
        <v>192320.4355446324</v>
      </c>
      <c r="N109" s="516">
        <f t="shared" si="378"/>
        <v>0.31503718541749443</v>
      </c>
      <c r="O109" s="585">
        <f t="shared" si="379"/>
        <v>403887.72820715595</v>
      </c>
      <c r="P109" s="423">
        <f t="shared" si="380"/>
        <v>21053.541792844102</v>
      </c>
      <c r="Q109" s="424">
        <f t="shared" si="381"/>
        <v>424941.27</v>
      </c>
      <c r="R109" s="413"/>
      <c r="S109" s="406">
        <f>+'APR-JUN 2026'!S109+'JAN-MAR 2026'!S109+'OCT-DEC 2025'!S109+'JUL-SEP 2025'!S109</f>
        <v>0</v>
      </c>
      <c r="T109" s="483">
        <f t="shared" si="382"/>
        <v>0</v>
      </c>
      <c r="U109" s="407">
        <f>+'APR-JUN 2026'!U109+'JAN-MAR 2026'!U109+'OCT-DEC 2025'!U109+'JUL-SEP 2025'!U109</f>
        <v>0</v>
      </c>
      <c r="V109" s="482">
        <f t="shared" si="383"/>
        <v>0</v>
      </c>
      <c r="W109" s="407">
        <f t="shared" si="384"/>
        <v>0</v>
      </c>
      <c r="X109" s="516">
        <f t="shared" si="385"/>
        <v>0</v>
      </c>
      <c r="Y109" s="406">
        <f>+'APR-JUN 2026'!Y109+'JAN-MAR 2026'!Y109+'OCT-DEC 2025'!Y109+'JUL-SEP 2025'!Y109</f>
        <v>3.2555608848728639</v>
      </c>
      <c r="Z109" s="483">
        <f t="shared" si="386"/>
        <v>3.6408298598078733E-6</v>
      </c>
      <c r="AA109" s="407">
        <f>+'APR-JUN 2026'!AA109+'JAN-MAR 2026'!AA109+'OCT-DEC 2025'!AA109+'JUL-SEP 2025'!AA109</f>
        <v>2143712.8347721826</v>
      </c>
      <c r="AB109" s="483">
        <f t="shared" si="387"/>
        <v>5.1763123849050263</v>
      </c>
      <c r="AC109" s="407">
        <f t="shared" si="388"/>
        <v>2143716.0903330673</v>
      </c>
      <c r="AD109" s="516">
        <f t="shared" si="389"/>
        <v>1.6385258119825941</v>
      </c>
      <c r="AE109" s="585">
        <f t="shared" si="448"/>
        <v>3.2555608848728639</v>
      </c>
      <c r="AF109" s="423">
        <f t="shared" si="391"/>
        <v>2143712.8347721826</v>
      </c>
      <c r="AG109" s="424">
        <f t="shared" si="392"/>
        <v>2143716.0903330673</v>
      </c>
      <c r="AH109" s="413"/>
      <c r="AI109" s="406">
        <f>+'APR-JUN 2026'!AI109+'JAN-MAR 2026'!AI109+'OCT-DEC 2025'!AI109+'JUL-SEP 2025'!AI109</f>
        <v>50230.996269471019</v>
      </c>
      <c r="AJ109" s="483">
        <f t="shared" si="393"/>
        <v>1.3467116080718255</v>
      </c>
      <c r="AK109" s="407">
        <f>+'APR-JUN 2026'!AK109+'JAN-MAR 2026'!AK109+'OCT-DEC 2025'!AK109+'JUL-SEP 2025'!AK109</f>
        <v>32323.772016939954</v>
      </c>
      <c r="AL109" s="483">
        <f t="shared" si="394"/>
        <v>1.3467116080718255</v>
      </c>
      <c r="AM109" s="407">
        <f t="shared" si="395"/>
        <v>82554.768286410981</v>
      </c>
      <c r="AN109" s="516">
        <f t="shared" si="396"/>
        <v>1.3467116080718255</v>
      </c>
      <c r="AO109" s="406">
        <f>+'APR-JUN 2026'!AO109+'JAN-MAR 2026'!AO109+'OCT-DEC 2025'!AO109+'JUL-SEP 2025'!AO109</f>
        <v>167618.31153970846</v>
      </c>
      <c r="AP109" s="483">
        <f t="shared" si="397"/>
        <v>1.1776158801977592</v>
      </c>
      <c r="AQ109" s="407">
        <f>+'APR-JUN 2026'!AQ109+'JAN-MAR 2026'!AQ109+'OCT-DEC 2025'!AQ109+'JUL-SEP 2025'!AQ109</f>
        <v>147132.50568778825</v>
      </c>
      <c r="AR109" s="483">
        <f t="shared" si="398"/>
        <v>1.1776158801977592</v>
      </c>
      <c r="AS109" s="407">
        <f t="shared" si="399"/>
        <v>314750.81722749671</v>
      </c>
      <c r="AT109" s="516">
        <f t="shared" si="400"/>
        <v>1.1776158801977592</v>
      </c>
      <c r="AU109" s="422">
        <f t="shared" si="449"/>
        <v>217849.30780917947</v>
      </c>
      <c r="AV109" s="423">
        <f t="shared" si="402"/>
        <v>179456.27770472819</v>
      </c>
      <c r="AW109" s="424">
        <f t="shared" si="403"/>
        <v>397305.58551390766</v>
      </c>
      <c r="AX109" s="413"/>
      <c r="AY109" s="406">
        <f>+'APR-JUN 2026'!AY109+'JAN-MAR 2026'!AY109+'OCT-DEC 2025'!AY109+'JUL-SEP 2025'!AY109</f>
        <v>16271.552180482291</v>
      </c>
      <c r="AZ109" s="483">
        <f t="shared" si="404"/>
        <v>9.6868643667386442E-2</v>
      </c>
      <c r="BA109" s="407">
        <f>+'APR-JUN 2026'!BA109+'JAN-MAR 2026'!BA109+'OCT-DEC 2025'!BA109+'JUL-SEP 2025'!BA109</f>
        <v>6016.3478195177049</v>
      </c>
      <c r="BB109" s="483">
        <f t="shared" si="405"/>
        <v>0.10074332301340014</v>
      </c>
      <c r="BC109" s="407">
        <f t="shared" si="406"/>
        <v>22287.899999999994</v>
      </c>
      <c r="BD109" s="486">
        <f t="shared" si="407"/>
        <v>9.788488987461294E-2</v>
      </c>
      <c r="BE109" s="406">
        <f>+'APR-JUN 2026'!BE109+'JAN-MAR 2026'!BE109+'OCT-DEC 2025'!BE109+'JUL-SEP 2025'!BE109</f>
        <v>1172591.4512359512</v>
      </c>
      <c r="BF109" s="483">
        <f t="shared" si="408"/>
        <v>1.2325197801500856</v>
      </c>
      <c r="BG109" s="407">
        <f>+'APR-JUN 2026'!BG109+'JAN-MAR 2026'!BG109+'OCT-DEC 2025'!BG109+'JUL-SEP 2025'!BG109</f>
        <v>1020420.8487640484</v>
      </c>
      <c r="BH109" s="483">
        <f t="shared" si="409"/>
        <v>2.3150784329112426</v>
      </c>
      <c r="BI109" s="407">
        <f t="shared" si="410"/>
        <v>2193012.2999999998</v>
      </c>
      <c r="BJ109" s="516">
        <f t="shared" si="411"/>
        <v>1.5752712532925712</v>
      </c>
      <c r="BK109" s="422">
        <f t="shared" si="450"/>
        <v>1188863.0034164335</v>
      </c>
      <c r="BL109" s="423">
        <f t="shared" si="413"/>
        <v>1026437.1965835661</v>
      </c>
      <c r="BM109" s="424">
        <f t="shared" si="414"/>
        <v>2215300.1999999997</v>
      </c>
      <c r="BN109" s="413"/>
      <c r="BO109" s="406">
        <f>+'APR-JUN 2026'!BO109+'JAN-MAR 2026'!BO109+'OCT-DEC 2025'!BO109+'JUL-SEP 2025'!BO109</f>
        <v>502420.1369444934</v>
      </c>
      <c r="BP109" s="483">
        <f t="shared" si="415"/>
        <v>3.4505692589162007</v>
      </c>
      <c r="BQ109" s="407">
        <f>+'APR-JUN 2026'!BQ109+'JAN-MAR 2026'!BQ109+'OCT-DEC 2025'!BQ109+'JUL-SEP 2025'!BQ109</f>
        <v>84388.783059081688</v>
      </c>
      <c r="BR109" s="483">
        <f t="shared" si="416"/>
        <v>3.1466043871539462</v>
      </c>
      <c r="BS109" s="407">
        <f t="shared" si="417"/>
        <v>586808.92000357504</v>
      </c>
      <c r="BT109" s="516">
        <f t="shared" si="418"/>
        <v>3.4032902612372702</v>
      </c>
      <c r="BU109" s="406">
        <f>+'APR-JUN 2026'!BU109+'JAN-MAR 2026'!BU109+'OCT-DEC 2025'!BU109+'JUL-SEP 2025'!BU109</f>
        <v>192267.15807167487</v>
      </c>
      <c r="BV109" s="483">
        <f t="shared" si="419"/>
        <v>0.63252433832401722</v>
      </c>
      <c r="BW109" s="407">
        <f>+'APR-JUN 2026'!BW109+'JAN-MAR 2026'!BW109+'OCT-DEC 2025'!BW109+'JUL-SEP 2025'!BW109</f>
        <v>152996.63192475014</v>
      </c>
      <c r="BX109" s="483">
        <f t="shared" si="420"/>
        <v>0.75047644984818529</v>
      </c>
      <c r="BY109" s="407">
        <f t="shared" si="421"/>
        <v>345263.78999642504</v>
      </c>
      <c r="BZ109" s="516">
        <f t="shared" si="422"/>
        <v>0.67987529388820966</v>
      </c>
      <c r="CA109" s="422">
        <f t="shared" si="451"/>
        <v>694687.29501616827</v>
      </c>
      <c r="CB109" s="423">
        <f t="shared" si="424"/>
        <v>237385.41498383181</v>
      </c>
      <c r="CC109" s="424">
        <f t="shared" si="425"/>
        <v>932072.71000000008</v>
      </c>
      <c r="CE109" s="454">
        <f t="shared" si="442"/>
        <v>71</v>
      </c>
      <c r="CF109" s="450" t="s">
        <v>83</v>
      </c>
      <c r="CG109" s="418">
        <f t="shared" si="426"/>
        <v>882205.84539444675</v>
      </c>
      <c r="CH109" s="489">
        <f t="shared" si="427"/>
        <v>1.4721576790399569</v>
      </c>
      <c r="CI109" s="419">
        <f t="shared" si="428"/>
        <v>42066.577350906955</v>
      </c>
      <c r="CJ109" s="489">
        <f t="shared" si="429"/>
        <v>0.21335552769638733</v>
      </c>
      <c r="CK109" s="419">
        <f t="shared" si="430"/>
        <v>924272.42274535366</v>
      </c>
      <c r="CL109" s="619">
        <f t="shared" si="431"/>
        <v>1.160523717484909</v>
      </c>
      <c r="CM109" s="418">
        <f t="shared" si="432"/>
        <v>1623084.7446153753</v>
      </c>
      <c r="CN109" s="489">
        <f t="shared" si="433"/>
        <v>0.61676366194940602</v>
      </c>
      <c r="CO109" s="419">
        <f t="shared" si="434"/>
        <v>3565978.6884862459</v>
      </c>
      <c r="CP109" s="489">
        <f t="shared" si="435"/>
        <v>2.4517971886247492</v>
      </c>
      <c r="CQ109" s="419">
        <f t="shared" si="436"/>
        <v>5189063.4331016215</v>
      </c>
      <c r="CR109" s="489">
        <f t="shared" si="437"/>
        <v>1.2699461418978284</v>
      </c>
      <c r="CT109" s="454">
        <f t="shared" si="443"/>
        <v>71</v>
      </c>
      <c r="CU109" s="450" t="s">
        <v>83</v>
      </c>
      <c r="CV109" s="418">
        <f t="shared" si="440"/>
        <v>924272.42274535366</v>
      </c>
      <c r="CW109" s="419">
        <f t="shared" si="438"/>
        <v>5189063.4331016215</v>
      </c>
      <c r="CX109" s="421">
        <f t="shared" si="439"/>
        <v>6113335.855846975</v>
      </c>
      <c r="CZ109" s="642"/>
    </row>
    <row r="110" spans="1:105" s="417" customFormat="1" ht="15.6" customHeight="1" x14ac:dyDescent="0.3">
      <c r="A110" s="449">
        <f t="shared" si="441"/>
        <v>72</v>
      </c>
      <c r="B110" s="450" t="s">
        <v>84</v>
      </c>
      <c r="C110" s="406">
        <f>+'APR-JUN 2026'!C110+'JAN-MAR 2026'!C110+'OCT-DEC 2025'!C110+'JUL-SEP 2025'!C110</f>
        <v>4094854.7724247482</v>
      </c>
      <c r="D110" s="482">
        <f t="shared" si="372"/>
        <v>35.901827791584452</v>
      </c>
      <c r="E110" s="407">
        <f>+'APR-JUN 2026'!E110+'JAN-MAR 2026'!E110+'OCT-DEC 2025'!E110+'JUL-SEP 2025'!E110</f>
        <v>922383.82932128257</v>
      </c>
      <c r="F110" s="482">
        <f t="shared" si="373"/>
        <v>34.101738735628608</v>
      </c>
      <c r="G110" s="407">
        <f t="shared" si="374"/>
        <v>5017238.6017460311</v>
      </c>
      <c r="H110" s="517">
        <f t="shared" si="297"/>
        <v>35.556774045895118</v>
      </c>
      <c r="I110" s="406">
        <f>+'APR-JUN 2026'!I110+'JAN-MAR 2026'!I110+'OCT-DEC 2025'!I110+'JUL-SEP 2025'!I110</f>
        <v>2364922.4277935736</v>
      </c>
      <c r="J110" s="482">
        <f t="shared" si="375"/>
        <v>6.9607314387952792</v>
      </c>
      <c r="K110" s="407">
        <f>+'APR-JUN 2026'!K110+'JAN-MAR 2026'!K110+'OCT-DEC 2025'!K110+'JUL-SEP 2025'!K110</f>
        <v>2592948.5645831553</v>
      </c>
      <c r="L110" s="483">
        <f t="shared" si="376"/>
        <v>9.5780780836931392</v>
      </c>
      <c r="M110" s="407">
        <f t="shared" si="377"/>
        <v>4957870.9923767289</v>
      </c>
      <c r="N110" s="516">
        <f t="shared" si="378"/>
        <v>8.1214131960455465</v>
      </c>
      <c r="O110" s="585">
        <f t="shared" si="379"/>
        <v>6459777.2002183218</v>
      </c>
      <c r="P110" s="423">
        <f t="shared" si="380"/>
        <v>3515332.3939044378</v>
      </c>
      <c r="Q110" s="424">
        <f t="shared" si="381"/>
        <v>9975109.59412276</v>
      </c>
      <c r="R110" s="413"/>
      <c r="S110" s="406">
        <f>+'APR-JUN 2026'!S110+'JAN-MAR 2026'!S110+'OCT-DEC 2025'!S110+'JUL-SEP 2025'!S110</f>
        <v>2452006.7417026213</v>
      </c>
      <c r="T110" s="483">
        <f t="shared" si="382"/>
        <v>18.254420220531113</v>
      </c>
      <c r="U110" s="407">
        <f>+'APR-JUN 2026'!U110+'JAN-MAR 2026'!U110+'OCT-DEC 2025'!U110+'JUL-SEP 2025'!U110</f>
        <v>690599.33767600555</v>
      </c>
      <c r="V110" s="482">
        <f t="shared" si="383"/>
        <v>11.591515956829795</v>
      </c>
      <c r="W110" s="407">
        <f t="shared" si="384"/>
        <v>3142606.0793786268</v>
      </c>
      <c r="X110" s="516">
        <f t="shared" si="385"/>
        <v>16.207187545144592</v>
      </c>
      <c r="Y110" s="406">
        <f>+'APR-JUN 2026'!Y110+'JAN-MAR 2026'!Y110+'OCT-DEC 2025'!Y110+'JUL-SEP 2025'!Y110</f>
        <v>4665326.061623659</v>
      </c>
      <c r="Z110" s="483">
        <f t="shared" si="386"/>
        <v>5.2174292023915285</v>
      </c>
      <c r="AA110" s="407">
        <f>+'APR-JUN 2026'!AA110+'JAN-MAR 2026'!AA110+'OCT-DEC 2025'!AA110+'JUL-SEP 2025'!AA110</f>
        <v>94996.567082409951</v>
      </c>
      <c r="AB110" s="483">
        <f t="shared" si="387"/>
        <v>0.22938329179915426</v>
      </c>
      <c r="AC110" s="407">
        <f t="shared" si="388"/>
        <v>4760322.6287060687</v>
      </c>
      <c r="AD110" s="516">
        <f t="shared" si="389"/>
        <v>3.6385002359560876</v>
      </c>
      <c r="AE110" s="585">
        <f t="shared" si="448"/>
        <v>7117332.8033262808</v>
      </c>
      <c r="AF110" s="423">
        <f t="shared" si="391"/>
        <v>785595.90475841553</v>
      </c>
      <c r="AG110" s="424">
        <f t="shared" si="392"/>
        <v>7902928.708084696</v>
      </c>
      <c r="AH110" s="413"/>
      <c r="AI110" s="406">
        <f>+'APR-JUN 2026'!AI110+'JAN-MAR 2026'!AI110+'OCT-DEC 2025'!AI110+'JUL-SEP 2025'!AI110</f>
        <v>203811.18153559041</v>
      </c>
      <c r="AJ110" s="483">
        <f t="shared" si="393"/>
        <v>5.4642532383063998</v>
      </c>
      <c r="AK110" s="407">
        <f>+'APR-JUN 2026'!AK110+'JAN-MAR 2026'!AK110+'OCT-DEC 2025'!AK110+'JUL-SEP 2025'!AK110</f>
        <v>131153.00622583021</v>
      </c>
      <c r="AL110" s="483">
        <f t="shared" si="394"/>
        <v>5.4642532383063998</v>
      </c>
      <c r="AM110" s="407">
        <f t="shared" si="395"/>
        <v>334964.18776142062</v>
      </c>
      <c r="AN110" s="516">
        <f t="shared" si="396"/>
        <v>5.4642532383063998</v>
      </c>
      <c r="AO110" s="406">
        <f>+'APR-JUN 2026'!AO110+'JAN-MAR 2026'!AO110+'OCT-DEC 2025'!AO110+'JUL-SEP 2025'!AO110</f>
        <v>329477.2700687187</v>
      </c>
      <c r="AP110" s="483">
        <f t="shared" si="397"/>
        <v>2.3147689642799745</v>
      </c>
      <c r="AQ110" s="407">
        <f>+'APR-JUN 2026'!AQ110+'JAN-MAR 2026'!AQ110+'OCT-DEC 2025'!AQ110+'JUL-SEP 2025'!AQ110</f>
        <v>289209.54916610423</v>
      </c>
      <c r="AR110" s="483">
        <f t="shared" si="398"/>
        <v>2.314768964279974</v>
      </c>
      <c r="AS110" s="407">
        <f t="shared" si="399"/>
        <v>618686.81923482288</v>
      </c>
      <c r="AT110" s="516">
        <f t="shared" si="400"/>
        <v>2.314768964279974</v>
      </c>
      <c r="AU110" s="422">
        <f t="shared" si="449"/>
        <v>533288.45160430914</v>
      </c>
      <c r="AV110" s="423">
        <f t="shared" si="402"/>
        <v>420362.55539193447</v>
      </c>
      <c r="AW110" s="424">
        <f t="shared" si="403"/>
        <v>953651.00699624361</v>
      </c>
      <c r="AX110" s="413"/>
      <c r="AY110" s="406">
        <f>+'APR-JUN 2026'!AY110+'JAN-MAR 2026'!AY110+'OCT-DEC 2025'!AY110+'JUL-SEP 2025'!AY110</f>
        <v>4529969.2819204573</v>
      </c>
      <c r="AZ110" s="483">
        <f t="shared" si="404"/>
        <v>26.96804676820652</v>
      </c>
      <c r="BA110" s="407">
        <f>+'APR-JUN 2026'!BA110+'JAN-MAR 2026'!BA110+'OCT-DEC 2025'!BA110+'JUL-SEP 2025'!BA110</f>
        <v>1674939.8280795431</v>
      </c>
      <c r="BB110" s="483">
        <f t="shared" si="405"/>
        <v>28.04675015311085</v>
      </c>
      <c r="BC110" s="407">
        <f t="shared" si="406"/>
        <v>6204909.1100000003</v>
      </c>
      <c r="BD110" s="486">
        <f t="shared" si="407"/>
        <v>27.250967785853884</v>
      </c>
      <c r="BE110" s="406">
        <f>+'APR-JUN 2026'!BE110+'JAN-MAR 2026'!BE110+'OCT-DEC 2025'!BE110+'JUL-SEP 2025'!BE110</f>
        <v>4010464.2649598732</v>
      </c>
      <c r="BF110" s="483">
        <f t="shared" si="408"/>
        <v>4.2154294481151577</v>
      </c>
      <c r="BG110" s="407">
        <f>+'APR-JUN 2026'!BG110+'JAN-MAR 2026'!BG110+'OCT-DEC 2025'!BG110+'JUL-SEP 2025'!BG110</f>
        <v>3490014.6550401263</v>
      </c>
      <c r="BH110" s="483">
        <f t="shared" si="409"/>
        <v>7.9179660707773554</v>
      </c>
      <c r="BI110" s="407">
        <f t="shared" si="410"/>
        <v>7500478.9199999999</v>
      </c>
      <c r="BJ110" s="516">
        <f t="shared" si="411"/>
        <v>5.3876983857331364</v>
      </c>
      <c r="BK110" s="422">
        <f t="shared" si="450"/>
        <v>8540433.5468803309</v>
      </c>
      <c r="BL110" s="423">
        <f t="shared" si="413"/>
        <v>5164954.4831196694</v>
      </c>
      <c r="BM110" s="424">
        <f t="shared" si="414"/>
        <v>13705388.030000001</v>
      </c>
      <c r="BN110" s="413"/>
      <c r="BO110" s="406">
        <f>+'APR-JUN 2026'!BO110+'JAN-MAR 2026'!BO110+'OCT-DEC 2025'!BO110+'JUL-SEP 2025'!BO110</f>
        <v>6458058.2500000019</v>
      </c>
      <c r="BP110" s="483">
        <f t="shared" si="415"/>
        <v>44.353272552453568</v>
      </c>
      <c r="BQ110" s="407">
        <f>+'APR-JUN 2026'!BQ110+'JAN-MAR 2026'!BQ110+'OCT-DEC 2025'!BQ110+'JUL-SEP 2025'!BQ110</f>
        <v>1388329.0999999999</v>
      </c>
      <c r="BR110" s="483">
        <f t="shared" si="416"/>
        <v>51.7666244080689</v>
      </c>
      <c r="BS110" s="407">
        <f t="shared" si="417"/>
        <v>7846387.3500000015</v>
      </c>
      <c r="BT110" s="516">
        <f t="shared" si="418"/>
        <v>45.506352653922896</v>
      </c>
      <c r="BU110" s="406">
        <f>+'APR-JUN 2026'!BU110+'JAN-MAR 2026'!BU110+'OCT-DEC 2025'!BU110+'JUL-SEP 2025'!BU110</f>
        <v>6773596.8600000003</v>
      </c>
      <c r="BV110" s="483">
        <f t="shared" si="419"/>
        <v>22.283914293609854</v>
      </c>
      <c r="BW110" s="407">
        <f>+'APR-JUN 2026'!BW110+'JAN-MAR 2026'!BW110+'OCT-DEC 2025'!BW110+'JUL-SEP 2025'!BW110</f>
        <v>7542257.9600000009</v>
      </c>
      <c r="BX110" s="483">
        <f t="shared" si="420"/>
        <v>36.996154140464817</v>
      </c>
      <c r="BY110" s="407">
        <f t="shared" si="421"/>
        <v>14315854.82</v>
      </c>
      <c r="BZ110" s="516">
        <f t="shared" si="422"/>
        <v>28.190028276956642</v>
      </c>
      <c r="CA110" s="422">
        <f t="shared" si="451"/>
        <v>13231655.110000003</v>
      </c>
      <c r="CB110" s="423">
        <f t="shared" si="424"/>
        <v>8930587.0600000005</v>
      </c>
      <c r="CC110" s="424">
        <f t="shared" si="425"/>
        <v>22162242.170000002</v>
      </c>
      <c r="CE110" s="454">
        <f t="shared" si="442"/>
        <v>72</v>
      </c>
      <c r="CF110" s="450" t="s">
        <v>84</v>
      </c>
      <c r="CG110" s="418">
        <f t="shared" si="426"/>
        <v>17738700.22758342</v>
      </c>
      <c r="CH110" s="489">
        <f t="shared" si="427"/>
        <v>29.600986994762824</v>
      </c>
      <c r="CI110" s="419">
        <f t="shared" si="428"/>
        <v>4807405.101302661</v>
      </c>
      <c r="CJ110" s="489">
        <f t="shared" si="429"/>
        <v>24.382455546187188</v>
      </c>
      <c r="CK110" s="419">
        <f t="shared" si="430"/>
        <v>22546105.328886081</v>
      </c>
      <c r="CL110" s="619">
        <f t="shared" si="431"/>
        <v>28.309067031738103</v>
      </c>
      <c r="CM110" s="418">
        <f t="shared" si="432"/>
        <v>18143786.884445824</v>
      </c>
      <c r="CN110" s="489">
        <f t="shared" si="433"/>
        <v>6.8945435397658326</v>
      </c>
      <c r="CO110" s="419">
        <f t="shared" si="434"/>
        <v>14009427.295871796</v>
      </c>
      <c r="CP110" s="489">
        <f t="shared" si="435"/>
        <v>9.6322152931435756</v>
      </c>
      <c r="CQ110" s="419">
        <f t="shared" si="436"/>
        <v>32153214.180317618</v>
      </c>
      <c r="CR110" s="489">
        <f t="shared" si="437"/>
        <v>7.8690212259560255</v>
      </c>
      <c r="CT110" s="454">
        <f t="shared" si="443"/>
        <v>72</v>
      </c>
      <c r="CU110" s="450" t="s">
        <v>84</v>
      </c>
      <c r="CV110" s="418">
        <f t="shared" si="440"/>
        <v>22546105.328886081</v>
      </c>
      <c r="CW110" s="419">
        <f t="shared" si="438"/>
        <v>32153214.180317618</v>
      </c>
      <c r="CX110" s="421">
        <f t="shared" si="439"/>
        <v>54699319.509203702</v>
      </c>
      <c r="CZ110" s="642"/>
    </row>
    <row r="111" spans="1:105" s="417" customFormat="1" ht="15.6" customHeight="1" x14ac:dyDescent="0.3">
      <c r="A111" s="449">
        <f t="shared" si="441"/>
        <v>73</v>
      </c>
      <c r="B111" s="450" t="s">
        <v>85</v>
      </c>
      <c r="C111" s="406">
        <f>+'APR-JUN 2026'!C111+'JAN-MAR 2026'!C111+'OCT-DEC 2025'!C111+'JUL-SEP 2025'!C111</f>
        <v>22009.17597253896</v>
      </c>
      <c r="D111" s="482">
        <f t="shared" si="372"/>
        <v>0.19296646389558694</v>
      </c>
      <c r="E111" s="407">
        <f>+'APR-JUN 2026'!E111+'JAN-MAR 2026'!E111+'OCT-DEC 2025'!E111+'JUL-SEP 2025'!E111</f>
        <v>5406.9962871248736</v>
      </c>
      <c r="F111" s="482">
        <f t="shared" si="373"/>
        <v>0.19990373732345731</v>
      </c>
      <c r="G111" s="407">
        <f t="shared" si="374"/>
        <v>27416.172259663836</v>
      </c>
      <c r="H111" s="517">
        <f t="shared" si="297"/>
        <v>0.19429624931550146</v>
      </c>
      <c r="I111" s="406">
        <f>+'APR-JUN 2026'!I111+'JAN-MAR 2026'!I111+'OCT-DEC 2025'!I111+'JUL-SEP 2025'!I111</f>
        <v>9529.9952162312075</v>
      </c>
      <c r="J111" s="482">
        <f t="shared" si="375"/>
        <v>2.8049857590922812E-2</v>
      </c>
      <c r="K111" s="407">
        <f>+'APR-JUN 2026'!K111+'JAN-MAR 2026'!K111+'OCT-DEC 2025'!K111+'JUL-SEP 2025'!K111</f>
        <v>14718.217201815487</v>
      </c>
      <c r="L111" s="483">
        <f t="shared" si="376"/>
        <v>5.4367539540610625E-2</v>
      </c>
      <c r="M111" s="407">
        <f t="shared" si="377"/>
        <v>24248.212418046693</v>
      </c>
      <c r="N111" s="516">
        <f t="shared" si="378"/>
        <v>3.9720628595467898E-2</v>
      </c>
      <c r="O111" s="585">
        <f t="shared" si="379"/>
        <v>31539.171188770168</v>
      </c>
      <c r="P111" s="423">
        <f t="shared" si="380"/>
        <v>20125.213488940361</v>
      </c>
      <c r="Q111" s="424">
        <f t="shared" si="381"/>
        <v>51664.384677710528</v>
      </c>
      <c r="R111" s="413"/>
      <c r="S111" s="406">
        <f>+'APR-JUN 2026'!S111+'JAN-MAR 2026'!S111+'OCT-DEC 2025'!S111+'JUL-SEP 2025'!S111</f>
        <v>86712.134281148494</v>
      </c>
      <c r="T111" s="483">
        <f t="shared" si="382"/>
        <v>0.64554461065147328</v>
      </c>
      <c r="U111" s="407">
        <f>+'APR-JUN 2026'!U111+'JAN-MAR 2026'!U111+'OCT-DEC 2025'!U111+'JUL-SEP 2025'!U111</f>
        <v>36917.400385801506</v>
      </c>
      <c r="V111" s="482">
        <f t="shared" si="383"/>
        <v>0.61964819876131305</v>
      </c>
      <c r="W111" s="407">
        <f t="shared" si="384"/>
        <v>123629.53466695</v>
      </c>
      <c r="X111" s="516">
        <f t="shared" si="385"/>
        <v>0.63758772300930366</v>
      </c>
      <c r="Y111" s="406">
        <f>+'APR-JUN 2026'!Y111+'JAN-MAR 2026'!Y111+'OCT-DEC 2025'!Y111+'JUL-SEP 2025'!Y111</f>
        <v>211869.19687431841</v>
      </c>
      <c r="Z111" s="483">
        <f t="shared" si="386"/>
        <v>0.23694218158775282</v>
      </c>
      <c r="AA111" s="407">
        <f>+'APR-JUN 2026'!AA111+'JAN-MAR 2026'!AA111+'OCT-DEC 2025'!AA111+'JUL-SEP 2025'!AA111</f>
        <v>77.680238275188742</v>
      </c>
      <c r="AB111" s="483">
        <f t="shared" si="387"/>
        <v>1.8757044923368421E-4</v>
      </c>
      <c r="AC111" s="407">
        <f t="shared" si="388"/>
        <v>211946.87711259359</v>
      </c>
      <c r="AD111" s="516">
        <f t="shared" si="389"/>
        <v>0.16199926402760303</v>
      </c>
      <c r="AE111" s="585">
        <f t="shared" si="448"/>
        <v>298581.33115546691</v>
      </c>
      <c r="AF111" s="423">
        <f t="shared" si="391"/>
        <v>36995.080624076698</v>
      </c>
      <c r="AG111" s="424">
        <f t="shared" si="392"/>
        <v>335576.41177954362</v>
      </c>
      <c r="AH111" s="413"/>
      <c r="AI111" s="406">
        <f>+'APR-JUN 2026'!AI111+'JAN-MAR 2026'!AI111+'OCT-DEC 2025'!AI111+'JUL-SEP 2025'!AI111</f>
        <v>0</v>
      </c>
      <c r="AJ111" s="483">
        <f t="shared" si="393"/>
        <v>0</v>
      </c>
      <c r="AK111" s="407">
        <f>+'APR-JUN 2026'!AK111+'JAN-MAR 2026'!AK111+'OCT-DEC 2025'!AK111+'JUL-SEP 2025'!AK111</f>
        <v>0</v>
      </c>
      <c r="AL111" s="483">
        <f t="shared" si="394"/>
        <v>0</v>
      </c>
      <c r="AM111" s="407">
        <f t="shared" si="395"/>
        <v>0</v>
      </c>
      <c r="AN111" s="516">
        <f t="shared" si="396"/>
        <v>0</v>
      </c>
      <c r="AO111" s="406">
        <f>+'APR-JUN 2026'!AO111+'JAN-MAR 2026'!AO111+'OCT-DEC 2025'!AO111+'JUL-SEP 2025'!AO111</f>
        <v>0</v>
      </c>
      <c r="AP111" s="483">
        <f t="shared" si="397"/>
        <v>0</v>
      </c>
      <c r="AQ111" s="407">
        <f>+'APR-JUN 2026'!AQ111+'JAN-MAR 2026'!AQ111+'OCT-DEC 2025'!AQ111+'JUL-SEP 2025'!AQ111</f>
        <v>0</v>
      </c>
      <c r="AR111" s="483">
        <f t="shared" si="398"/>
        <v>0</v>
      </c>
      <c r="AS111" s="407">
        <f t="shared" si="399"/>
        <v>0</v>
      </c>
      <c r="AT111" s="516">
        <f t="shared" si="400"/>
        <v>0</v>
      </c>
      <c r="AU111" s="422">
        <f t="shared" si="449"/>
        <v>0</v>
      </c>
      <c r="AV111" s="423">
        <f t="shared" si="402"/>
        <v>0</v>
      </c>
      <c r="AW111" s="424">
        <f t="shared" si="403"/>
        <v>0</v>
      </c>
      <c r="AX111" s="413"/>
      <c r="AY111" s="406">
        <f>+'APR-JUN 2026'!AY111+'JAN-MAR 2026'!AY111+'OCT-DEC 2025'!AY111+'JUL-SEP 2025'!AY111</f>
        <v>0</v>
      </c>
      <c r="AZ111" s="483">
        <f t="shared" si="404"/>
        <v>0</v>
      </c>
      <c r="BA111" s="407">
        <f>+'APR-JUN 2026'!BA111+'JAN-MAR 2026'!BA111+'OCT-DEC 2025'!BA111+'JUL-SEP 2025'!BA111</f>
        <v>0</v>
      </c>
      <c r="BB111" s="483">
        <f t="shared" si="405"/>
        <v>0</v>
      </c>
      <c r="BC111" s="407">
        <f t="shared" si="406"/>
        <v>0</v>
      </c>
      <c r="BD111" s="486">
        <f t="shared" si="407"/>
        <v>0</v>
      </c>
      <c r="BE111" s="406">
        <f>+'APR-JUN 2026'!BE111+'JAN-MAR 2026'!BE111+'OCT-DEC 2025'!BE111+'JUL-SEP 2025'!BE111</f>
        <v>0</v>
      </c>
      <c r="BF111" s="483">
        <f t="shared" si="408"/>
        <v>0</v>
      </c>
      <c r="BG111" s="407">
        <f>+'APR-JUN 2026'!BG111+'JAN-MAR 2026'!BG111+'OCT-DEC 2025'!BG111+'JUL-SEP 2025'!BG111</f>
        <v>0</v>
      </c>
      <c r="BH111" s="483">
        <f t="shared" si="409"/>
        <v>0</v>
      </c>
      <c r="BI111" s="407">
        <f t="shared" si="410"/>
        <v>0</v>
      </c>
      <c r="BJ111" s="516">
        <f t="shared" si="411"/>
        <v>0</v>
      </c>
      <c r="BK111" s="422">
        <f t="shared" si="450"/>
        <v>0</v>
      </c>
      <c r="BL111" s="423">
        <f t="shared" si="413"/>
        <v>0</v>
      </c>
      <c r="BM111" s="424">
        <f t="shared" si="414"/>
        <v>0</v>
      </c>
      <c r="BN111" s="413"/>
      <c r="BO111" s="406">
        <f>+'APR-JUN 2026'!BO111+'JAN-MAR 2026'!BO111+'OCT-DEC 2025'!BO111+'JUL-SEP 2025'!BO111</f>
        <v>0</v>
      </c>
      <c r="BP111" s="483">
        <f t="shared" si="415"/>
        <v>0</v>
      </c>
      <c r="BQ111" s="407">
        <f>+'APR-JUN 2026'!BQ111+'JAN-MAR 2026'!BQ111+'OCT-DEC 2025'!BQ111+'JUL-SEP 2025'!BQ111</f>
        <v>0</v>
      </c>
      <c r="BR111" s="483">
        <f t="shared" si="416"/>
        <v>0</v>
      </c>
      <c r="BS111" s="407">
        <f t="shared" si="417"/>
        <v>0</v>
      </c>
      <c r="BT111" s="516">
        <f t="shared" si="418"/>
        <v>0</v>
      </c>
      <c r="BU111" s="406">
        <f>+'APR-JUN 2026'!BU111+'JAN-MAR 2026'!BU111+'OCT-DEC 2025'!BU111+'JUL-SEP 2025'!BU111</f>
        <v>0</v>
      </c>
      <c r="BV111" s="483">
        <f t="shared" si="419"/>
        <v>0</v>
      </c>
      <c r="BW111" s="407">
        <f>+'APR-JUN 2026'!BW111+'JAN-MAR 2026'!BW111+'OCT-DEC 2025'!BW111+'JUL-SEP 2025'!BW111</f>
        <v>0</v>
      </c>
      <c r="BX111" s="483">
        <f t="shared" si="420"/>
        <v>0</v>
      </c>
      <c r="BY111" s="407">
        <f t="shared" si="421"/>
        <v>0</v>
      </c>
      <c r="BZ111" s="516">
        <f t="shared" si="422"/>
        <v>0</v>
      </c>
      <c r="CA111" s="422">
        <f t="shared" si="451"/>
        <v>0</v>
      </c>
      <c r="CB111" s="423">
        <f t="shared" si="424"/>
        <v>0</v>
      </c>
      <c r="CC111" s="424">
        <f t="shared" si="425"/>
        <v>0</v>
      </c>
      <c r="CE111" s="454">
        <f t="shared" si="442"/>
        <v>73</v>
      </c>
      <c r="CF111" s="450" t="s">
        <v>85</v>
      </c>
      <c r="CG111" s="418">
        <f t="shared" si="426"/>
        <v>108721.31025368745</v>
      </c>
      <c r="CH111" s="489">
        <f t="shared" si="427"/>
        <v>0.18142581190185694</v>
      </c>
      <c r="CI111" s="419">
        <f t="shared" si="428"/>
        <v>42324.396672926378</v>
      </c>
      <c r="CJ111" s="489">
        <f t="shared" si="429"/>
        <v>0.21466314958920082</v>
      </c>
      <c r="CK111" s="419">
        <f t="shared" si="430"/>
        <v>151045.70692661381</v>
      </c>
      <c r="CL111" s="619">
        <f t="shared" si="431"/>
        <v>0.18965417662461695</v>
      </c>
      <c r="CM111" s="418">
        <f t="shared" si="432"/>
        <v>221399.19209054962</v>
      </c>
      <c r="CN111" s="489">
        <f t="shared" si="433"/>
        <v>8.4130527946503525E-2</v>
      </c>
      <c r="CO111" s="419">
        <f t="shared" si="434"/>
        <v>14795.897440090675</v>
      </c>
      <c r="CP111" s="489">
        <f t="shared" si="435"/>
        <v>1.0172954724581877E-2</v>
      </c>
      <c r="CQ111" s="419">
        <f t="shared" si="436"/>
        <v>236195.08953064031</v>
      </c>
      <c r="CR111" s="489">
        <f t="shared" si="437"/>
        <v>5.7805237217028745E-2</v>
      </c>
      <c r="CT111" s="454">
        <f t="shared" si="443"/>
        <v>73</v>
      </c>
      <c r="CU111" s="450" t="s">
        <v>85</v>
      </c>
      <c r="CV111" s="418">
        <f t="shared" si="440"/>
        <v>151045.70692661381</v>
      </c>
      <c r="CW111" s="419">
        <f t="shared" si="438"/>
        <v>236195.08953064031</v>
      </c>
      <c r="CX111" s="421">
        <f t="shared" si="439"/>
        <v>387240.7964572541</v>
      </c>
      <c r="CZ111" s="642"/>
    </row>
    <row r="112" spans="1:105" s="417" customFormat="1" ht="15.6" customHeight="1" x14ac:dyDescent="0.3">
      <c r="A112" s="449">
        <f t="shared" si="441"/>
        <v>74</v>
      </c>
      <c r="B112" s="450" t="s">
        <v>86</v>
      </c>
      <c r="C112" s="406">
        <f>+'APR-JUN 2026'!C112+'JAN-MAR 2026'!C112+'OCT-DEC 2025'!C112+'JUL-SEP 2025'!C112</f>
        <v>7263.3136595908863</v>
      </c>
      <c r="D112" s="482">
        <f t="shared" si="372"/>
        <v>6.3681436997210919E-2</v>
      </c>
      <c r="E112" s="407">
        <f>+'APR-JUN 2026'!E112+'JAN-MAR 2026'!E112+'OCT-DEC 2025'!E112+'JUL-SEP 2025'!E112</f>
        <v>1560.6971865867883</v>
      </c>
      <c r="F112" s="482">
        <f t="shared" si="373"/>
        <v>5.7701019912259253E-2</v>
      </c>
      <c r="G112" s="407">
        <f t="shared" si="374"/>
        <v>8824.0108461776745</v>
      </c>
      <c r="H112" s="517">
        <f t="shared" si="297"/>
        <v>6.2535068538873001E-2</v>
      </c>
      <c r="I112" s="406">
        <f>+'APR-JUN 2026'!I112+'JAN-MAR 2026'!I112+'OCT-DEC 2025'!I112+'JUL-SEP 2025'!I112</f>
        <v>4062.8981721995688</v>
      </c>
      <c r="J112" s="482">
        <f t="shared" si="375"/>
        <v>1.1958423120981094E-2</v>
      </c>
      <c r="K112" s="407">
        <f>+'APR-JUN 2026'!K112+'JAN-MAR 2026'!K112+'OCT-DEC 2025'!K112+'JUL-SEP 2025'!K112</f>
        <v>4507.8019401070869</v>
      </c>
      <c r="L112" s="483">
        <f t="shared" si="376"/>
        <v>1.665134417161496E-2</v>
      </c>
      <c r="M112" s="407">
        <f t="shared" si="377"/>
        <v>8570.7001123066548</v>
      </c>
      <c r="N112" s="516">
        <f t="shared" si="378"/>
        <v>1.4039533722935406E-2</v>
      </c>
      <c r="O112" s="585">
        <f t="shared" si="379"/>
        <v>11326.211831790455</v>
      </c>
      <c r="P112" s="423">
        <f t="shared" si="380"/>
        <v>6068.499126693875</v>
      </c>
      <c r="Q112" s="424">
        <f t="shared" si="381"/>
        <v>17394.710958484331</v>
      </c>
      <c r="R112" s="413"/>
      <c r="S112" s="406">
        <f>+'APR-JUN 2026'!S112+'JAN-MAR 2026'!S112+'OCT-DEC 2025'!S112+'JUL-SEP 2025'!S112</f>
        <v>78.849078544186227</v>
      </c>
      <c r="T112" s="483">
        <f t="shared" si="382"/>
        <v>5.8700662982182062E-4</v>
      </c>
      <c r="U112" s="407">
        <f>+'APR-JUN 2026'!U112+'JAN-MAR 2026'!U112+'OCT-DEC 2025'!U112+'JUL-SEP 2025'!U112</f>
        <v>31.057671037437729</v>
      </c>
      <c r="V112" s="482">
        <f t="shared" si="383"/>
        <v>5.2129428710996888E-4</v>
      </c>
      <c r="W112" s="407">
        <f t="shared" si="384"/>
        <v>109.90674958162396</v>
      </c>
      <c r="X112" s="516">
        <f t="shared" si="385"/>
        <v>5.668159667338344E-4</v>
      </c>
      <c r="Y112" s="406">
        <f>+'APR-JUN 2026'!Y112+'JAN-MAR 2026'!Y112+'OCT-DEC 2025'!Y112+'JUL-SEP 2025'!Y112</f>
        <v>82.449519242275997</v>
      </c>
      <c r="Z112" s="483">
        <f t="shared" si="386"/>
        <v>9.2206744766748562E-5</v>
      </c>
      <c r="AA112" s="407">
        <f>+'APR-JUN 2026'!AA112+'JAN-MAR 2026'!AA112+'OCT-DEC 2025'!AA112+'JUL-SEP 2025'!AA112</f>
        <v>14135.91291036602</v>
      </c>
      <c r="AB112" s="483">
        <f t="shared" si="387"/>
        <v>3.413325697499154E-2</v>
      </c>
      <c r="AC112" s="407">
        <f t="shared" si="388"/>
        <v>14218.362429608296</v>
      </c>
      <c r="AD112" s="516">
        <f t="shared" si="389"/>
        <v>1.0867648915867905E-2</v>
      </c>
      <c r="AE112" s="585">
        <f t="shared" si="448"/>
        <v>161.29859778646221</v>
      </c>
      <c r="AF112" s="423">
        <f t="shared" si="391"/>
        <v>14166.970581403457</v>
      </c>
      <c r="AG112" s="424">
        <f t="shared" si="392"/>
        <v>14328.26917918992</v>
      </c>
      <c r="AH112" s="413"/>
      <c r="AI112" s="406">
        <f>+'APR-JUN 2026'!AI112+'JAN-MAR 2026'!AI112+'OCT-DEC 2025'!AI112+'JUL-SEP 2025'!AI112</f>
        <v>18442.153612147882</v>
      </c>
      <c r="AJ112" s="483">
        <f t="shared" si="393"/>
        <v>0.49444096657143305</v>
      </c>
      <c r="AK112" s="407">
        <f>+'APR-JUN 2026'!AK112+'JAN-MAR 2026'!AK112+'OCT-DEC 2025'!AK112+'JUL-SEP 2025'!AK112</f>
        <v>11867.572079647536</v>
      </c>
      <c r="AL112" s="483">
        <f t="shared" si="394"/>
        <v>0.49444096657143305</v>
      </c>
      <c r="AM112" s="407">
        <f t="shared" si="395"/>
        <v>30309.725691795418</v>
      </c>
      <c r="AN112" s="516">
        <f t="shared" si="396"/>
        <v>0.49444096657143305</v>
      </c>
      <c r="AO112" s="406">
        <f>+'APR-JUN 2026'!AO112+'JAN-MAR 2026'!AO112+'OCT-DEC 2025'!AO112+'JUL-SEP 2025'!AO112</f>
        <v>11026.212329818474</v>
      </c>
      <c r="AP112" s="483">
        <f t="shared" si="397"/>
        <v>7.7465538333802694E-2</v>
      </c>
      <c r="AQ112" s="407">
        <f>+'APR-JUN 2026'!AQ112+'JAN-MAR 2026'!AQ112+'OCT-DEC 2025'!AQ112+'JUL-SEP 2025'!AQ112</f>
        <v>9678.6218249636404</v>
      </c>
      <c r="AR112" s="483">
        <f t="shared" si="398"/>
        <v>7.746553833380268E-2</v>
      </c>
      <c r="AS112" s="407">
        <f t="shared" si="399"/>
        <v>20704.834154782115</v>
      </c>
      <c r="AT112" s="516">
        <f t="shared" si="400"/>
        <v>7.746553833380268E-2</v>
      </c>
      <c r="AU112" s="422">
        <f t="shared" si="449"/>
        <v>29468.365941966356</v>
      </c>
      <c r="AV112" s="423">
        <f t="shared" si="402"/>
        <v>21546.193904611177</v>
      </c>
      <c r="AW112" s="424">
        <f t="shared" si="403"/>
        <v>51014.559846577533</v>
      </c>
      <c r="AX112" s="413"/>
      <c r="AY112" s="406">
        <f>+'APR-JUN 2026'!AY112+'JAN-MAR 2026'!AY112+'OCT-DEC 2025'!AY112+'JUL-SEP 2025'!AY112</f>
        <v>0</v>
      </c>
      <c r="AZ112" s="483">
        <f t="shared" si="404"/>
        <v>0</v>
      </c>
      <c r="BA112" s="407">
        <f>+'APR-JUN 2026'!BA112+'JAN-MAR 2026'!BA112+'OCT-DEC 2025'!BA112+'JUL-SEP 2025'!BA112</f>
        <v>0</v>
      </c>
      <c r="BB112" s="483">
        <f t="shared" si="405"/>
        <v>0</v>
      </c>
      <c r="BC112" s="407">
        <f t="shared" si="406"/>
        <v>0</v>
      </c>
      <c r="BD112" s="486">
        <f t="shared" si="407"/>
        <v>0</v>
      </c>
      <c r="BE112" s="406">
        <f>+'APR-JUN 2026'!BE112+'JAN-MAR 2026'!BE112+'OCT-DEC 2025'!BE112+'JUL-SEP 2025'!BE112</f>
        <v>0</v>
      </c>
      <c r="BF112" s="483">
        <f t="shared" si="408"/>
        <v>0</v>
      </c>
      <c r="BG112" s="407">
        <f>+'APR-JUN 2026'!BG112+'JAN-MAR 2026'!BG112+'OCT-DEC 2025'!BG112+'JUL-SEP 2025'!BG112</f>
        <v>0</v>
      </c>
      <c r="BH112" s="483">
        <f t="shared" si="409"/>
        <v>0</v>
      </c>
      <c r="BI112" s="407">
        <f t="shared" si="410"/>
        <v>0</v>
      </c>
      <c r="BJ112" s="516">
        <f t="shared" si="411"/>
        <v>0</v>
      </c>
      <c r="BK112" s="422">
        <f t="shared" si="450"/>
        <v>0</v>
      </c>
      <c r="BL112" s="423">
        <f t="shared" si="413"/>
        <v>0</v>
      </c>
      <c r="BM112" s="424">
        <f t="shared" si="414"/>
        <v>0</v>
      </c>
      <c r="BN112" s="413"/>
      <c r="BO112" s="406">
        <f>+'APR-JUN 2026'!BO112+'JAN-MAR 2026'!BO112+'OCT-DEC 2025'!BO112+'JUL-SEP 2025'!BO112</f>
        <v>0</v>
      </c>
      <c r="BP112" s="483">
        <f t="shared" si="415"/>
        <v>0</v>
      </c>
      <c r="BQ112" s="407">
        <f>+'APR-JUN 2026'!BQ112+'JAN-MAR 2026'!BQ112+'OCT-DEC 2025'!BQ112+'JUL-SEP 2025'!BQ112</f>
        <v>0</v>
      </c>
      <c r="BR112" s="483">
        <f t="shared" si="416"/>
        <v>0</v>
      </c>
      <c r="BS112" s="407">
        <f t="shared" si="417"/>
        <v>0</v>
      </c>
      <c r="BT112" s="516">
        <f t="shared" si="418"/>
        <v>0</v>
      </c>
      <c r="BU112" s="406">
        <f>+'APR-JUN 2026'!BU112+'JAN-MAR 2026'!BU112+'OCT-DEC 2025'!BU112+'JUL-SEP 2025'!BU112</f>
        <v>0</v>
      </c>
      <c r="BV112" s="483">
        <f t="shared" si="419"/>
        <v>0</v>
      </c>
      <c r="BW112" s="407">
        <f>+'APR-JUN 2026'!BW112+'JAN-MAR 2026'!BW112+'OCT-DEC 2025'!BW112+'JUL-SEP 2025'!BW112</f>
        <v>0</v>
      </c>
      <c r="BX112" s="483">
        <f t="shared" si="420"/>
        <v>0</v>
      </c>
      <c r="BY112" s="407">
        <f t="shared" si="421"/>
        <v>0</v>
      </c>
      <c r="BZ112" s="516">
        <f t="shared" si="422"/>
        <v>0</v>
      </c>
      <c r="CA112" s="422">
        <f t="shared" si="451"/>
        <v>0</v>
      </c>
      <c r="CB112" s="423">
        <f t="shared" si="424"/>
        <v>0</v>
      </c>
      <c r="CC112" s="424">
        <f t="shared" si="425"/>
        <v>0</v>
      </c>
      <c r="CE112" s="454">
        <f t="shared" si="442"/>
        <v>74</v>
      </c>
      <c r="CF112" s="450" t="s">
        <v>86</v>
      </c>
      <c r="CG112" s="418">
        <f t="shared" si="426"/>
        <v>25784.316350282956</v>
      </c>
      <c r="CH112" s="489">
        <f t="shared" si="427"/>
        <v>4.3026896173979381E-2</v>
      </c>
      <c r="CI112" s="419">
        <f t="shared" si="428"/>
        <v>13459.326937271762</v>
      </c>
      <c r="CJ112" s="489">
        <f t="shared" si="429"/>
        <v>6.8263737674344099E-2</v>
      </c>
      <c r="CK112" s="419">
        <f t="shared" si="430"/>
        <v>39243.643287554718</v>
      </c>
      <c r="CL112" s="619">
        <f t="shared" si="431"/>
        <v>4.9274626911888622E-2</v>
      </c>
      <c r="CM112" s="418">
        <f t="shared" si="432"/>
        <v>15171.56002126032</v>
      </c>
      <c r="CN112" s="489">
        <f t="shared" si="433"/>
        <v>5.7651129722219949E-3</v>
      </c>
      <c r="CO112" s="419">
        <f t="shared" si="434"/>
        <v>28322.336675436749</v>
      </c>
      <c r="CP112" s="489">
        <f t="shared" si="435"/>
        <v>1.9473090419841212E-2</v>
      </c>
      <c r="CQ112" s="419">
        <f t="shared" si="436"/>
        <v>43493.896696697069</v>
      </c>
      <c r="CR112" s="489">
        <f t="shared" si="437"/>
        <v>1.0644484697127315E-2</v>
      </c>
      <c r="CT112" s="454">
        <f t="shared" si="443"/>
        <v>74</v>
      </c>
      <c r="CU112" s="450" t="s">
        <v>86</v>
      </c>
      <c r="CV112" s="418">
        <f t="shared" si="440"/>
        <v>39243.643287554718</v>
      </c>
      <c r="CW112" s="419">
        <f t="shared" si="438"/>
        <v>43493.896696697069</v>
      </c>
      <c r="CX112" s="421">
        <f t="shared" si="439"/>
        <v>82737.53998425178</v>
      </c>
      <c r="CZ112" s="642"/>
    </row>
    <row r="113" spans="1:105" s="417" customFormat="1" ht="15.6" customHeight="1" x14ac:dyDescent="0.3">
      <c r="A113" s="449">
        <f t="shared" si="441"/>
        <v>75</v>
      </c>
      <c r="B113" s="450" t="s">
        <v>87</v>
      </c>
      <c r="C113" s="406">
        <f>+'APR-JUN 2026'!C113+'JAN-MAR 2026'!C113+'OCT-DEC 2025'!C113+'JUL-SEP 2025'!C113</f>
        <v>41478.675547721621</v>
      </c>
      <c r="D113" s="482">
        <f t="shared" si="372"/>
        <v>0.36366619802135441</v>
      </c>
      <c r="E113" s="407">
        <f>+'APR-JUN 2026'!E113+'JAN-MAR 2026'!E113+'OCT-DEC 2025'!E113+'JUL-SEP 2025'!E113</f>
        <v>10984.523543466827</v>
      </c>
      <c r="F113" s="482">
        <f t="shared" si="373"/>
        <v>0.40611222801932956</v>
      </c>
      <c r="G113" s="407">
        <f t="shared" si="374"/>
        <v>52463.19909118845</v>
      </c>
      <c r="H113" s="517">
        <f t="shared" si="297"/>
        <v>0.37180255193783673</v>
      </c>
      <c r="I113" s="406">
        <f>+'APR-JUN 2026'!I113+'JAN-MAR 2026'!I113+'OCT-DEC 2025'!I113+'JUL-SEP 2025'!I113</f>
        <v>22085.429433222238</v>
      </c>
      <c r="J113" s="482">
        <f t="shared" si="375"/>
        <v>6.5004560483005958E-2</v>
      </c>
      <c r="K113" s="407">
        <f>+'APR-JUN 2026'!K113+'JAN-MAR 2026'!K113+'OCT-DEC 2025'!K113+'JUL-SEP 2025'!K113</f>
        <v>29900.631475589322</v>
      </c>
      <c r="L113" s="483">
        <f t="shared" si="376"/>
        <v>0.1104497740281893</v>
      </c>
      <c r="M113" s="407">
        <f t="shared" si="377"/>
        <v>51986.06090881156</v>
      </c>
      <c r="N113" s="516">
        <f t="shared" si="378"/>
        <v>8.5157577057658224E-2</v>
      </c>
      <c r="O113" s="585">
        <f>+C113+I113</f>
        <v>63564.104980943855</v>
      </c>
      <c r="P113" s="423">
        <f t="shared" si="380"/>
        <v>40885.155019056147</v>
      </c>
      <c r="Q113" s="424">
        <f t="shared" si="381"/>
        <v>104449.26000000001</v>
      </c>
      <c r="R113" s="413"/>
      <c r="S113" s="406">
        <f>+'APR-JUN 2026'!S113+'JAN-MAR 2026'!S113+'OCT-DEC 2025'!S113+'JUL-SEP 2025'!S113</f>
        <v>23100.951545670257</v>
      </c>
      <c r="T113" s="483">
        <f t="shared" si="382"/>
        <v>0.17197933016936853</v>
      </c>
      <c r="U113" s="407">
        <f>+'APR-JUN 2026'!U113+'JAN-MAR 2026'!U113+'OCT-DEC 2025'!U113+'JUL-SEP 2025'!U113</f>
        <v>8109.5528245519181</v>
      </c>
      <c r="V113" s="482">
        <f t="shared" si="383"/>
        <v>0.1361165669299392</v>
      </c>
      <c r="W113" s="407">
        <f t="shared" si="384"/>
        <v>31210.504370222174</v>
      </c>
      <c r="X113" s="516">
        <f t="shared" si="385"/>
        <v>0.16096019829719227</v>
      </c>
      <c r="Y113" s="406">
        <f>+'APR-JUN 2026'!Y113+'JAN-MAR 2026'!Y113+'OCT-DEC 2025'!Y113+'JUL-SEP 2025'!Y113</f>
        <v>21348.744795675309</v>
      </c>
      <c r="Z113" s="483">
        <f t="shared" si="386"/>
        <v>2.3875193943592304E-2</v>
      </c>
      <c r="AA113" s="407">
        <f>+'APR-JUN 2026'!AA113+'JAN-MAR 2026'!AA113+'OCT-DEC 2025'!AA113+'JUL-SEP 2025'!AA113</f>
        <v>153097.4</v>
      </c>
      <c r="AB113" s="483">
        <f t="shared" si="387"/>
        <v>0.36967636469880882</v>
      </c>
      <c r="AC113" s="407">
        <f t="shared" si="388"/>
        <v>174446.1447956753</v>
      </c>
      <c r="AD113" s="516">
        <f t="shared" si="389"/>
        <v>0.13333599180298039</v>
      </c>
      <c r="AE113" s="585">
        <f>+S113+Y113</f>
        <v>44449.696341345567</v>
      </c>
      <c r="AF113" s="423">
        <f t="shared" si="391"/>
        <v>161206.9528245519</v>
      </c>
      <c r="AG113" s="424">
        <f t="shared" si="392"/>
        <v>205656.64916589746</v>
      </c>
      <c r="AH113" s="413"/>
      <c r="AI113" s="406">
        <f>+'APR-JUN 2026'!AI113+'JAN-MAR 2026'!AI113+'OCT-DEC 2025'!AI113+'JUL-SEP 2025'!AI113</f>
        <v>29825.093903420984</v>
      </c>
      <c r="AJ113" s="483">
        <f t="shared" si="393"/>
        <v>0.79962181032791724</v>
      </c>
      <c r="AK113" s="407">
        <f>+'APR-JUN 2026'!AK113+'JAN-MAR 2026'!AK113+'OCT-DEC 2025'!AK113+'JUL-SEP 2025'!AK113</f>
        <v>19192.522691490667</v>
      </c>
      <c r="AL113" s="483">
        <f t="shared" si="394"/>
        <v>0.79962181032791713</v>
      </c>
      <c r="AM113" s="407">
        <f t="shared" si="395"/>
        <v>49017.616594911655</v>
      </c>
      <c r="AN113" s="516">
        <f t="shared" si="396"/>
        <v>0.79962181032791724</v>
      </c>
      <c r="AO113" s="406">
        <f>+'APR-JUN 2026'!AO113+'JAN-MAR 2026'!AO113+'OCT-DEC 2025'!AO113+'JUL-SEP 2025'!AO113</f>
        <v>24675.514261783443</v>
      </c>
      <c r="AP113" s="483">
        <f t="shared" si="397"/>
        <v>0.17335980287475106</v>
      </c>
      <c r="AQ113" s="407">
        <f>+'APR-JUN 2026'!AQ113+'JAN-MAR 2026'!AQ113+'OCT-DEC 2025'!AQ113+'JUL-SEP 2025'!AQ113</f>
        <v>21659.747130974272</v>
      </c>
      <c r="AR113" s="483">
        <f t="shared" si="398"/>
        <v>0.17335980287475106</v>
      </c>
      <c r="AS113" s="407">
        <f t="shared" si="399"/>
        <v>46335.261392757719</v>
      </c>
      <c r="AT113" s="516">
        <f t="shared" si="400"/>
        <v>0.17335980287475108</v>
      </c>
      <c r="AU113" s="422">
        <f>+AI113+AO113</f>
        <v>54500.608165204423</v>
      </c>
      <c r="AV113" s="423">
        <f t="shared" si="402"/>
        <v>40852.269822464936</v>
      </c>
      <c r="AW113" s="424">
        <f t="shared" si="403"/>
        <v>95352.877987669359</v>
      </c>
      <c r="AX113" s="413"/>
      <c r="AY113" s="406">
        <f>+'APR-JUN 2026'!AY113+'JAN-MAR 2026'!AY113+'OCT-DEC 2025'!AY113+'JUL-SEP 2025'!AY113</f>
        <v>107799.58256746264</v>
      </c>
      <c r="AZ113" s="483">
        <f t="shared" si="404"/>
        <v>0.64175803484477578</v>
      </c>
      <c r="BA113" s="407">
        <f>+'APR-JUN 2026'!BA113+'JAN-MAR 2026'!BA113+'OCT-DEC 2025'!BA113+'JUL-SEP 2025'!BA113</f>
        <v>39858.507432537343</v>
      </c>
      <c r="BB113" s="483">
        <f t="shared" si="405"/>
        <v>0.66742791633180831</v>
      </c>
      <c r="BC113" s="407">
        <f t="shared" si="406"/>
        <v>147658.08999999997</v>
      </c>
      <c r="BD113" s="486">
        <f t="shared" si="407"/>
        <v>0.64849070027888167</v>
      </c>
      <c r="BE113" s="406">
        <f>+'APR-JUN 2026'!BE113+'JAN-MAR 2026'!BE113+'OCT-DEC 2025'!BE113+'JUL-SEP 2025'!BE113</f>
        <v>31960.34869470917</v>
      </c>
      <c r="BF113" s="483">
        <f t="shared" si="408"/>
        <v>3.3593765249783088E-2</v>
      </c>
      <c r="BG113" s="407">
        <f>+'APR-JUN 2026'!BG113+'JAN-MAR 2026'!BG113+'OCT-DEC 2025'!BG113+'JUL-SEP 2025'!BG113</f>
        <v>27812.761305290824</v>
      </c>
      <c r="BH113" s="483">
        <f t="shared" si="409"/>
        <v>6.3100164932513747E-2</v>
      </c>
      <c r="BI113" s="407">
        <f t="shared" si="410"/>
        <v>59773.109999999993</v>
      </c>
      <c r="BJ113" s="516">
        <f t="shared" si="411"/>
        <v>4.2935856722233032E-2</v>
      </c>
      <c r="BK113" s="422">
        <f>+AY113+BE113</f>
        <v>139759.9312621718</v>
      </c>
      <c r="BL113" s="423">
        <f t="shared" si="413"/>
        <v>67671.26873782817</v>
      </c>
      <c r="BM113" s="424">
        <f t="shared" si="414"/>
        <v>207431.19999999995</v>
      </c>
      <c r="BN113" s="413"/>
      <c r="BO113" s="406">
        <f>+'APR-JUN 2026'!BO113+'JAN-MAR 2026'!BO113+'OCT-DEC 2025'!BO113+'JUL-SEP 2025'!BO113</f>
        <v>0</v>
      </c>
      <c r="BP113" s="483">
        <f t="shared" si="415"/>
        <v>0</v>
      </c>
      <c r="BQ113" s="407">
        <f>+'APR-JUN 2026'!BQ113+'JAN-MAR 2026'!BQ113+'OCT-DEC 2025'!BQ113+'JUL-SEP 2025'!BQ113</f>
        <v>0</v>
      </c>
      <c r="BR113" s="483">
        <f t="shared" si="416"/>
        <v>0</v>
      </c>
      <c r="BS113" s="407">
        <f t="shared" si="417"/>
        <v>0</v>
      </c>
      <c r="BT113" s="516">
        <f t="shared" si="418"/>
        <v>0</v>
      </c>
      <c r="BU113" s="406">
        <f>+'APR-JUN 2026'!BU113+'JAN-MAR 2026'!BU113+'OCT-DEC 2025'!BU113+'JUL-SEP 2025'!BU113</f>
        <v>0</v>
      </c>
      <c r="BV113" s="483">
        <f t="shared" si="419"/>
        <v>0</v>
      </c>
      <c r="BW113" s="407">
        <f>+'APR-JUN 2026'!BW113+'JAN-MAR 2026'!BW113+'OCT-DEC 2025'!BW113+'JUL-SEP 2025'!BW113</f>
        <v>0</v>
      </c>
      <c r="BX113" s="483">
        <f t="shared" si="420"/>
        <v>0</v>
      </c>
      <c r="BY113" s="407">
        <f t="shared" si="421"/>
        <v>0</v>
      </c>
      <c r="BZ113" s="516">
        <f t="shared" si="422"/>
        <v>0</v>
      </c>
      <c r="CA113" s="422">
        <f>+BO113+BU113</f>
        <v>0</v>
      </c>
      <c r="CB113" s="423">
        <f t="shared" si="424"/>
        <v>0</v>
      </c>
      <c r="CC113" s="424">
        <f t="shared" si="425"/>
        <v>0</v>
      </c>
      <c r="CE113" s="454">
        <f t="shared" si="442"/>
        <v>75</v>
      </c>
      <c r="CF113" s="450" t="s">
        <v>87</v>
      </c>
      <c r="CG113" s="418">
        <f t="shared" si="426"/>
        <v>202204.3035642755</v>
      </c>
      <c r="CH113" s="489">
        <f t="shared" si="427"/>
        <v>0.33742308530497128</v>
      </c>
      <c r="CI113" s="419">
        <f t="shared" si="428"/>
        <v>78145.106492046762</v>
      </c>
      <c r="CJ113" s="489">
        <f t="shared" si="429"/>
        <v>0.39634055068046931</v>
      </c>
      <c r="CK113" s="419">
        <f t="shared" si="430"/>
        <v>280349.41005632223</v>
      </c>
      <c r="CL113" s="619">
        <f t="shared" si="431"/>
        <v>0.35200892242016185</v>
      </c>
      <c r="CM113" s="418">
        <f t="shared" si="432"/>
        <v>100070.03718539017</v>
      </c>
      <c r="CN113" s="489">
        <f t="shared" si="433"/>
        <v>3.8026087541411922E-2</v>
      </c>
      <c r="CO113" s="419">
        <f t="shared" si="434"/>
        <v>232470.53991185443</v>
      </c>
      <c r="CP113" s="489">
        <f t="shared" si="435"/>
        <v>0.15983567653790834</v>
      </c>
      <c r="CQ113" s="419">
        <f t="shared" si="436"/>
        <v>332540.57709724462</v>
      </c>
      <c r="CR113" s="489">
        <f t="shared" si="437"/>
        <v>8.138436316179308E-2</v>
      </c>
      <c r="CT113" s="454">
        <f t="shared" si="443"/>
        <v>75</v>
      </c>
      <c r="CU113" s="450" t="s">
        <v>87</v>
      </c>
      <c r="CV113" s="418">
        <f t="shared" si="440"/>
        <v>280349.41005632223</v>
      </c>
      <c r="CW113" s="419">
        <f t="shared" si="438"/>
        <v>332540.57709724462</v>
      </c>
      <c r="CX113" s="421">
        <f t="shared" si="439"/>
        <v>612889.98715356691</v>
      </c>
      <c r="CZ113" s="642"/>
    </row>
    <row r="114" spans="1:105" s="417" customFormat="1" ht="15.6" customHeight="1" x14ac:dyDescent="0.3">
      <c r="A114" s="449">
        <f t="shared" si="441"/>
        <v>76</v>
      </c>
      <c r="B114" s="450" t="s">
        <v>88</v>
      </c>
      <c r="C114" s="406">
        <f>+'APR-JUN 2026'!C114+'JAN-MAR 2026'!C114+'OCT-DEC 2025'!C114+'JUL-SEP 2025'!C114</f>
        <v>9330.4000000000015</v>
      </c>
      <c r="D114" s="482">
        <f t="shared" si="372"/>
        <v>8.1804711679248104E-2</v>
      </c>
      <c r="E114" s="407">
        <f>+'APR-JUN 2026'!E114+'JAN-MAR 2026'!E114+'OCT-DEC 2025'!E114+'JUL-SEP 2025'!E114</f>
        <v>2185.1717173592806</v>
      </c>
      <c r="F114" s="482">
        <f t="shared" si="373"/>
        <v>8.0788661540937612E-2</v>
      </c>
      <c r="G114" s="407">
        <f t="shared" si="374"/>
        <v>11515.571717359282</v>
      </c>
      <c r="H114" s="517">
        <f t="shared" si="297"/>
        <v>8.1609948034153876E-2</v>
      </c>
      <c r="I114" s="406">
        <f>+'APR-JUN 2026'!I114+'JAN-MAR 2026'!I114+'OCT-DEC 2025'!I114+'JUL-SEP 2025'!I114</f>
        <v>5781.51</v>
      </c>
      <c r="J114" s="482">
        <f t="shared" si="375"/>
        <v>1.7016853469589584E-2</v>
      </c>
      <c r="K114" s="407">
        <f>+'APR-JUN 2026'!K114+'JAN-MAR 2026'!K114+'OCT-DEC 2025'!K114+'JUL-SEP 2025'!K114</f>
        <v>5948.1882826407191</v>
      </c>
      <c r="L114" s="483">
        <f t="shared" si="376"/>
        <v>2.1971979161414759E-2</v>
      </c>
      <c r="M114" s="407">
        <f t="shared" si="377"/>
        <v>11729.698282640718</v>
      </c>
      <c r="N114" s="516">
        <f t="shared" si="378"/>
        <v>1.9214240661918489E-2</v>
      </c>
      <c r="O114" s="585">
        <f t="shared" si="379"/>
        <v>15111.910000000002</v>
      </c>
      <c r="P114" s="423">
        <f t="shared" si="380"/>
        <v>8133.36</v>
      </c>
      <c r="Q114" s="424">
        <f t="shared" si="381"/>
        <v>23245.27</v>
      </c>
      <c r="R114" s="413"/>
      <c r="S114" s="406">
        <f>+'APR-JUN 2026'!S114+'JAN-MAR 2026'!S114+'OCT-DEC 2025'!S114+'JUL-SEP 2025'!S114</f>
        <v>125667.72999999998</v>
      </c>
      <c r="T114" s="483">
        <f t="shared" si="382"/>
        <v>0.93555678806467935</v>
      </c>
      <c r="U114" s="407">
        <f>+'APR-JUN 2026'!U114+'JAN-MAR 2026'!U114+'OCT-DEC 2025'!U114+'JUL-SEP 2025'!U114</f>
        <v>64626.720000000001</v>
      </c>
      <c r="V114" s="482">
        <f t="shared" si="383"/>
        <v>1.0847413474772567</v>
      </c>
      <c r="W114" s="407">
        <f t="shared" si="384"/>
        <v>190294.44999999998</v>
      </c>
      <c r="X114" s="516">
        <f t="shared" si="385"/>
        <v>0.98139498303266592</v>
      </c>
      <c r="Y114" s="406">
        <f>+'APR-JUN 2026'!Y114+'JAN-MAR 2026'!Y114+'OCT-DEC 2025'!Y114+'JUL-SEP 2025'!Y114</f>
        <v>398003.54000000015</v>
      </c>
      <c r="Z114" s="483">
        <f t="shared" si="386"/>
        <v>0.44510400019682833</v>
      </c>
      <c r="AA114" s="407">
        <f>+'APR-JUN 2026'!AA114+'JAN-MAR 2026'!AA114+'OCT-DEC 2025'!AA114+'JUL-SEP 2025'!AA114</f>
        <v>0</v>
      </c>
      <c r="AB114" s="483">
        <f t="shared" si="387"/>
        <v>0</v>
      </c>
      <c r="AC114" s="407">
        <f t="shared" si="388"/>
        <v>398003.54000000015</v>
      </c>
      <c r="AD114" s="516">
        <f t="shared" si="389"/>
        <v>0.30420962761403952</v>
      </c>
      <c r="AE114" s="585">
        <f t="shared" ref="AE114:AE117" si="452">+S114+Y114</f>
        <v>523671.27000000014</v>
      </c>
      <c r="AF114" s="423">
        <f t="shared" si="391"/>
        <v>64626.720000000001</v>
      </c>
      <c r="AG114" s="424">
        <f t="shared" si="392"/>
        <v>588297.99000000011</v>
      </c>
      <c r="AH114" s="413"/>
      <c r="AI114" s="406">
        <f>+'APR-JUN 2026'!AI114+'JAN-MAR 2026'!AI114+'OCT-DEC 2025'!AI114+'JUL-SEP 2025'!AI114</f>
        <v>0</v>
      </c>
      <c r="AJ114" s="483">
        <f t="shared" si="393"/>
        <v>0</v>
      </c>
      <c r="AK114" s="407">
        <f>+'APR-JUN 2026'!AK114+'JAN-MAR 2026'!AK114+'OCT-DEC 2025'!AK114+'JUL-SEP 2025'!AK114</f>
        <v>0</v>
      </c>
      <c r="AL114" s="483">
        <f t="shared" si="394"/>
        <v>0</v>
      </c>
      <c r="AM114" s="407">
        <f t="shared" si="395"/>
        <v>0</v>
      </c>
      <c r="AN114" s="516">
        <f t="shared" si="396"/>
        <v>0</v>
      </c>
      <c r="AO114" s="406">
        <f>+'APR-JUN 2026'!AO114+'JAN-MAR 2026'!AO114+'OCT-DEC 2025'!AO114+'JUL-SEP 2025'!AO114</f>
        <v>0</v>
      </c>
      <c r="AP114" s="483">
        <f t="shared" si="397"/>
        <v>0</v>
      </c>
      <c r="AQ114" s="407">
        <f>+'APR-JUN 2026'!AQ114+'JAN-MAR 2026'!AQ114+'OCT-DEC 2025'!AQ114+'JUL-SEP 2025'!AQ114</f>
        <v>0</v>
      </c>
      <c r="AR114" s="483">
        <f t="shared" si="398"/>
        <v>0</v>
      </c>
      <c r="AS114" s="407">
        <f t="shared" si="399"/>
        <v>0</v>
      </c>
      <c r="AT114" s="516">
        <f t="shared" si="400"/>
        <v>0</v>
      </c>
      <c r="AU114" s="422">
        <f t="shared" ref="AU114:AU117" si="453">+AI114+AO114</f>
        <v>0</v>
      </c>
      <c r="AV114" s="423">
        <f t="shared" si="402"/>
        <v>0</v>
      </c>
      <c r="AW114" s="424">
        <f t="shared" si="403"/>
        <v>0</v>
      </c>
      <c r="AX114" s="413"/>
      <c r="AY114" s="406">
        <f>+'APR-JUN 2026'!AY114+'JAN-MAR 2026'!AY114+'OCT-DEC 2025'!AY114+'JUL-SEP 2025'!AY114</f>
        <v>149303.12662143173</v>
      </c>
      <c r="AZ114" s="483">
        <f t="shared" si="404"/>
        <v>0.88883907390631423</v>
      </c>
      <c r="BA114" s="407">
        <f>+'APR-JUN 2026'!BA114+'JAN-MAR 2026'!BA114+'OCT-DEC 2025'!BA114+'JUL-SEP 2025'!BA114</f>
        <v>55204.293378568262</v>
      </c>
      <c r="BB114" s="483">
        <f t="shared" si="405"/>
        <v>0.92439202758883021</v>
      </c>
      <c r="BC114" s="407">
        <f t="shared" si="406"/>
        <v>204507.41999999998</v>
      </c>
      <c r="BD114" s="486">
        <f t="shared" si="407"/>
        <v>0.89816385954895794</v>
      </c>
      <c r="BE114" s="406">
        <f>+'APR-JUN 2026'!BE114+'JAN-MAR 2026'!BE114+'OCT-DEC 2025'!BE114+'JUL-SEP 2025'!BE114</f>
        <v>197472.16344539166</v>
      </c>
      <c r="BF114" s="483">
        <f t="shared" si="408"/>
        <v>0.20756449078571768</v>
      </c>
      <c r="BG114" s="407">
        <f>+'APR-JUN 2026'!BG114+'JAN-MAR 2026'!BG114+'OCT-DEC 2025'!BG114+'JUL-SEP 2025'!BG114</f>
        <v>171845.62655460829</v>
      </c>
      <c r="BH114" s="483">
        <f t="shared" si="409"/>
        <v>0.38987453491229546</v>
      </c>
      <c r="BI114" s="407">
        <f t="shared" si="410"/>
        <v>369317.78999999992</v>
      </c>
      <c r="BJ114" s="516">
        <f t="shared" si="411"/>
        <v>0.26528610802435654</v>
      </c>
      <c r="BK114" s="422">
        <f t="shared" ref="BK114:BK117" si="454">+AY114+BE114</f>
        <v>346775.29006682336</v>
      </c>
      <c r="BL114" s="423">
        <f t="shared" si="413"/>
        <v>227049.91993317654</v>
      </c>
      <c r="BM114" s="424">
        <f t="shared" si="414"/>
        <v>573825.21</v>
      </c>
      <c r="BN114" s="413"/>
      <c r="BO114" s="406">
        <f>+'APR-JUN 2026'!BO114+'JAN-MAR 2026'!BO114+'OCT-DEC 2025'!BO114+'JUL-SEP 2025'!BO114</f>
        <v>7728.7899999999754</v>
      </c>
      <c r="BP114" s="483">
        <f t="shared" si="415"/>
        <v>5.3080526080834967E-2</v>
      </c>
      <c r="BQ114" s="407">
        <f>+'APR-JUN 2026'!BQ114+'JAN-MAR 2026'!BQ114+'OCT-DEC 2025'!BQ114+'JUL-SEP 2025'!BQ114</f>
        <v>4397.9499999999971</v>
      </c>
      <c r="BR114" s="483">
        <f t="shared" si="416"/>
        <v>0.16398635295872319</v>
      </c>
      <c r="BS114" s="407">
        <f t="shared" si="417"/>
        <v>12126.739999999972</v>
      </c>
      <c r="BT114" s="516">
        <f t="shared" si="418"/>
        <v>7.0330928409038027E-2</v>
      </c>
      <c r="BU114" s="406">
        <f>+'APR-JUN 2026'!BU114+'JAN-MAR 2026'!BU114+'OCT-DEC 2025'!BU114+'JUL-SEP 2025'!BU114</f>
        <v>-4373.7199999999857</v>
      </c>
      <c r="BV114" s="483">
        <f t="shared" si="419"/>
        <v>-1.4388751447520744E-2</v>
      </c>
      <c r="BW114" s="407">
        <f>+'APR-JUN 2026'!BW114+'JAN-MAR 2026'!BW114+'OCT-DEC 2025'!BW114+'JUL-SEP 2025'!BW114</f>
        <v>-921.94999999999982</v>
      </c>
      <c r="BX114" s="483">
        <f t="shared" si="420"/>
        <v>-4.5223332973619917E-3</v>
      </c>
      <c r="BY114" s="407">
        <f t="shared" si="421"/>
        <v>-5295.6699999999855</v>
      </c>
      <c r="BZ114" s="516">
        <f t="shared" si="422"/>
        <v>-1.0427954804128879E-2</v>
      </c>
      <c r="CA114" s="422">
        <f t="shared" ref="CA114:CA117" si="455">+BO114+BU114</f>
        <v>3355.0699999999897</v>
      </c>
      <c r="CB114" s="423">
        <f t="shared" si="424"/>
        <v>3475.9999999999973</v>
      </c>
      <c r="CC114" s="424">
        <f t="shared" si="425"/>
        <v>6831.069999999987</v>
      </c>
      <c r="CE114" s="454">
        <f t="shared" si="442"/>
        <v>76</v>
      </c>
      <c r="CF114" s="450" t="s">
        <v>88</v>
      </c>
      <c r="CG114" s="418">
        <f t="shared" si="426"/>
        <v>292030.04662143165</v>
      </c>
      <c r="CH114" s="489">
        <f t="shared" si="427"/>
        <v>0.48731741904511688</v>
      </c>
      <c r="CI114" s="419">
        <f t="shared" si="428"/>
        <v>126414.13509592753</v>
      </c>
      <c r="CJ114" s="489">
        <f t="shared" si="429"/>
        <v>0.64115400396587097</v>
      </c>
      <c r="CK114" s="419">
        <f t="shared" si="430"/>
        <v>418444.18171735917</v>
      </c>
      <c r="CL114" s="619">
        <f t="shared" si="431"/>
        <v>0.52540180294912042</v>
      </c>
      <c r="CM114" s="418">
        <f t="shared" si="432"/>
        <v>596883.49344539188</v>
      </c>
      <c r="CN114" s="489">
        <f t="shared" si="433"/>
        <v>0.22681258658602693</v>
      </c>
      <c r="CO114" s="419">
        <f t="shared" si="434"/>
        <v>176871.86483724898</v>
      </c>
      <c r="CP114" s="489">
        <f t="shared" si="435"/>
        <v>0.12160867431848542</v>
      </c>
      <c r="CQ114" s="419">
        <f t="shared" si="436"/>
        <v>773755.35828264081</v>
      </c>
      <c r="CR114" s="489">
        <f t="shared" si="437"/>
        <v>0.18936512237555606</v>
      </c>
      <c r="CT114" s="454">
        <f t="shared" si="443"/>
        <v>76</v>
      </c>
      <c r="CU114" s="450" t="s">
        <v>88</v>
      </c>
      <c r="CV114" s="418">
        <f t="shared" si="440"/>
        <v>418444.18171735917</v>
      </c>
      <c r="CW114" s="419">
        <f t="shared" si="438"/>
        <v>773755.35828264081</v>
      </c>
      <c r="CX114" s="421">
        <f t="shared" si="439"/>
        <v>1192199.54</v>
      </c>
      <c r="CZ114" s="642"/>
    </row>
    <row r="115" spans="1:105" s="417" customFormat="1" ht="15.6" customHeight="1" x14ac:dyDescent="0.3">
      <c r="A115" s="449">
        <f t="shared" si="441"/>
        <v>77</v>
      </c>
      <c r="B115" s="450" t="s">
        <v>89</v>
      </c>
      <c r="C115" s="406">
        <f>+'APR-JUN 2026'!C115+'JAN-MAR 2026'!C115+'OCT-DEC 2025'!C115+'JUL-SEP 2025'!C115</f>
        <v>0</v>
      </c>
      <c r="D115" s="482">
        <f t="shared" si="372"/>
        <v>0</v>
      </c>
      <c r="E115" s="407">
        <f>+'APR-JUN 2026'!E115+'JAN-MAR 2026'!E115+'OCT-DEC 2025'!E115+'JUL-SEP 2025'!E115</f>
        <v>0</v>
      </c>
      <c r="F115" s="482">
        <f t="shared" si="373"/>
        <v>0</v>
      </c>
      <c r="G115" s="407">
        <f t="shared" si="374"/>
        <v>0</v>
      </c>
      <c r="H115" s="517">
        <f t="shared" si="297"/>
        <v>0</v>
      </c>
      <c r="I115" s="406">
        <f>+'APR-JUN 2026'!I115+'JAN-MAR 2026'!I115+'OCT-DEC 2025'!I115+'JUL-SEP 2025'!I115</f>
        <v>0</v>
      </c>
      <c r="J115" s="482">
        <f t="shared" si="375"/>
        <v>0</v>
      </c>
      <c r="K115" s="407">
        <f>+'APR-JUN 2026'!K115+'JAN-MAR 2026'!K115+'OCT-DEC 2025'!K115+'JUL-SEP 2025'!K115</f>
        <v>0</v>
      </c>
      <c r="L115" s="483">
        <f t="shared" si="376"/>
        <v>0</v>
      </c>
      <c r="M115" s="407">
        <f t="shared" si="377"/>
        <v>0</v>
      </c>
      <c r="N115" s="516">
        <f t="shared" si="378"/>
        <v>0</v>
      </c>
      <c r="O115" s="585">
        <f t="shared" si="379"/>
        <v>0</v>
      </c>
      <c r="P115" s="423">
        <f t="shared" si="380"/>
        <v>0</v>
      </c>
      <c r="Q115" s="424">
        <f t="shared" si="381"/>
        <v>0</v>
      </c>
      <c r="R115" s="413"/>
      <c r="S115" s="406">
        <f>+'APR-JUN 2026'!S115+'JAN-MAR 2026'!S115+'OCT-DEC 2025'!S115+'JUL-SEP 2025'!S115</f>
        <v>0</v>
      </c>
      <c r="T115" s="483">
        <f t="shared" si="382"/>
        <v>0</v>
      </c>
      <c r="U115" s="407">
        <f>+'APR-JUN 2026'!U115+'JAN-MAR 2026'!U115+'OCT-DEC 2025'!U115+'JUL-SEP 2025'!U115</f>
        <v>0</v>
      </c>
      <c r="V115" s="482">
        <f t="shared" si="383"/>
        <v>0</v>
      </c>
      <c r="W115" s="407">
        <f t="shared" si="384"/>
        <v>0</v>
      </c>
      <c r="X115" s="516">
        <f t="shared" si="385"/>
        <v>0</v>
      </c>
      <c r="Y115" s="406">
        <f>+'APR-JUN 2026'!Y115+'JAN-MAR 2026'!Y115+'OCT-DEC 2025'!Y115+'JUL-SEP 2025'!Y115</f>
        <v>0</v>
      </c>
      <c r="Z115" s="483">
        <f t="shared" si="386"/>
        <v>0</v>
      </c>
      <c r="AA115" s="407">
        <f>+'APR-JUN 2026'!AA115+'JAN-MAR 2026'!AA115+'OCT-DEC 2025'!AA115+'JUL-SEP 2025'!AA115</f>
        <v>0</v>
      </c>
      <c r="AB115" s="483">
        <f t="shared" si="387"/>
        <v>0</v>
      </c>
      <c r="AC115" s="407">
        <f t="shared" si="388"/>
        <v>0</v>
      </c>
      <c r="AD115" s="516">
        <f t="shared" si="389"/>
        <v>0</v>
      </c>
      <c r="AE115" s="585">
        <f t="shared" si="452"/>
        <v>0</v>
      </c>
      <c r="AF115" s="423">
        <f t="shared" si="391"/>
        <v>0</v>
      </c>
      <c r="AG115" s="424">
        <f t="shared" si="392"/>
        <v>0</v>
      </c>
      <c r="AH115" s="413"/>
      <c r="AI115" s="406">
        <f>+'APR-JUN 2026'!AI115+'JAN-MAR 2026'!AI115+'OCT-DEC 2025'!AI115+'JUL-SEP 2025'!AI115</f>
        <v>0</v>
      </c>
      <c r="AJ115" s="483">
        <f t="shared" si="393"/>
        <v>0</v>
      </c>
      <c r="AK115" s="407">
        <f>+'APR-JUN 2026'!AK115+'JAN-MAR 2026'!AK115+'OCT-DEC 2025'!AK115+'JUL-SEP 2025'!AK115</f>
        <v>0</v>
      </c>
      <c r="AL115" s="483">
        <f t="shared" si="394"/>
        <v>0</v>
      </c>
      <c r="AM115" s="407">
        <f t="shared" si="395"/>
        <v>0</v>
      </c>
      <c r="AN115" s="516">
        <f t="shared" si="396"/>
        <v>0</v>
      </c>
      <c r="AO115" s="406">
        <f>+'APR-JUN 2026'!AO115+'JAN-MAR 2026'!AO115+'OCT-DEC 2025'!AO115+'JUL-SEP 2025'!AO115</f>
        <v>0</v>
      </c>
      <c r="AP115" s="483">
        <f t="shared" si="397"/>
        <v>0</v>
      </c>
      <c r="AQ115" s="407">
        <f>+'APR-JUN 2026'!AQ115+'JAN-MAR 2026'!AQ115+'OCT-DEC 2025'!AQ115+'JUL-SEP 2025'!AQ115</f>
        <v>0</v>
      </c>
      <c r="AR115" s="483">
        <f t="shared" si="398"/>
        <v>0</v>
      </c>
      <c r="AS115" s="407">
        <f t="shared" si="399"/>
        <v>0</v>
      </c>
      <c r="AT115" s="516">
        <f t="shared" si="400"/>
        <v>0</v>
      </c>
      <c r="AU115" s="422">
        <f t="shared" si="453"/>
        <v>0</v>
      </c>
      <c r="AV115" s="423">
        <f t="shared" si="402"/>
        <v>0</v>
      </c>
      <c r="AW115" s="424">
        <f t="shared" si="403"/>
        <v>0</v>
      </c>
      <c r="AX115" s="413"/>
      <c r="AY115" s="406">
        <f>+'APR-JUN 2026'!AY115+'JAN-MAR 2026'!AY115+'OCT-DEC 2025'!AY115+'JUL-SEP 2025'!AY115</f>
        <v>0</v>
      </c>
      <c r="AZ115" s="483">
        <f t="shared" si="404"/>
        <v>0</v>
      </c>
      <c r="BA115" s="407">
        <f>+'APR-JUN 2026'!BA115+'JAN-MAR 2026'!BA115+'OCT-DEC 2025'!BA115+'JUL-SEP 2025'!BA115</f>
        <v>0</v>
      </c>
      <c r="BB115" s="483">
        <f t="shared" si="405"/>
        <v>0</v>
      </c>
      <c r="BC115" s="407">
        <f t="shared" si="406"/>
        <v>0</v>
      </c>
      <c r="BD115" s="486">
        <f t="shared" si="407"/>
        <v>0</v>
      </c>
      <c r="BE115" s="406">
        <f>+'APR-JUN 2026'!BE115+'JAN-MAR 2026'!BE115+'OCT-DEC 2025'!BE115+'JUL-SEP 2025'!BE115</f>
        <v>0</v>
      </c>
      <c r="BF115" s="483">
        <f t="shared" si="408"/>
        <v>0</v>
      </c>
      <c r="BG115" s="407">
        <f>+'APR-JUN 2026'!BG115+'JAN-MAR 2026'!BG115+'OCT-DEC 2025'!BG115+'JUL-SEP 2025'!BG115</f>
        <v>0</v>
      </c>
      <c r="BH115" s="483">
        <f t="shared" si="409"/>
        <v>0</v>
      </c>
      <c r="BI115" s="407">
        <f t="shared" si="410"/>
        <v>0</v>
      </c>
      <c r="BJ115" s="516">
        <f t="shared" si="411"/>
        <v>0</v>
      </c>
      <c r="BK115" s="422">
        <f t="shared" si="454"/>
        <v>0</v>
      </c>
      <c r="BL115" s="423">
        <f t="shared" si="413"/>
        <v>0</v>
      </c>
      <c r="BM115" s="424">
        <f t="shared" si="414"/>
        <v>0</v>
      </c>
      <c r="BN115" s="413"/>
      <c r="BO115" s="406">
        <f>+'APR-JUN 2026'!BO115+'JAN-MAR 2026'!BO115+'OCT-DEC 2025'!BO115+'JUL-SEP 2025'!BO115</f>
        <v>0</v>
      </c>
      <c r="BP115" s="483">
        <f t="shared" si="415"/>
        <v>0</v>
      </c>
      <c r="BQ115" s="407">
        <f>+'APR-JUN 2026'!BQ115+'JAN-MAR 2026'!BQ115+'OCT-DEC 2025'!BQ115+'JUL-SEP 2025'!BQ115</f>
        <v>0</v>
      </c>
      <c r="BR115" s="483">
        <f t="shared" si="416"/>
        <v>0</v>
      </c>
      <c r="BS115" s="407">
        <f t="shared" si="417"/>
        <v>0</v>
      </c>
      <c r="BT115" s="516">
        <f t="shared" si="418"/>
        <v>0</v>
      </c>
      <c r="BU115" s="406">
        <f>+'APR-JUN 2026'!BU115+'JAN-MAR 2026'!BU115+'OCT-DEC 2025'!BU115+'JUL-SEP 2025'!BU115</f>
        <v>0</v>
      </c>
      <c r="BV115" s="483">
        <f t="shared" si="419"/>
        <v>0</v>
      </c>
      <c r="BW115" s="407">
        <f>+'APR-JUN 2026'!BW115+'JAN-MAR 2026'!BW115+'OCT-DEC 2025'!BW115+'JUL-SEP 2025'!BW115</f>
        <v>0</v>
      </c>
      <c r="BX115" s="483">
        <f t="shared" si="420"/>
        <v>0</v>
      </c>
      <c r="BY115" s="407">
        <f t="shared" si="421"/>
        <v>0</v>
      </c>
      <c r="BZ115" s="516">
        <f t="shared" si="422"/>
        <v>0</v>
      </c>
      <c r="CA115" s="422">
        <f t="shared" si="455"/>
        <v>0</v>
      </c>
      <c r="CB115" s="423">
        <f t="shared" si="424"/>
        <v>0</v>
      </c>
      <c r="CC115" s="424">
        <f t="shared" si="425"/>
        <v>0</v>
      </c>
      <c r="CE115" s="454">
        <f t="shared" si="442"/>
        <v>77</v>
      </c>
      <c r="CF115" s="450" t="s">
        <v>89</v>
      </c>
      <c r="CG115" s="418">
        <f t="shared" si="426"/>
        <v>0</v>
      </c>
      <c r="CH115" s="489">
        <f t="shared" si="427"/>
        <v>0</v>
      </c>
      <c r="CI115" s="419">
        <f t="shared" si="428"/>
        <v>0</v>
      </c>
      <c r="CJ115" s="489">
        <f t="shared" si="429"/>
        <v>0</v>
      </c>
      <c r="CK115" s="419">
        <f t="shared" si="430"/>
        <v>0</v>
      </c>
      <c r="CL115" s="619">
        <f t="shared" si="431"/>
        <v>0</v>
      </c>
      <c r="CM115" s="418">
        <f t="shared" si="432"/>
        <v>0</v>
      </c>
      <c r="CN115" s="489">
        <f t="shared" si="433"/>
        <v>0</v>
      </c>
      <c r="CO115" s="419">
        <f t="shared" si="434"/>
        <v>0</v>
      </c>
      <c r="CP115" s="489">
        <f t="shared" si="435"/>
        <v>0</v>
      </c>
      <c r="CQ115" s="419">
        <f t="shared" si="436"/>
        <v>0</v>
      </c>
      <c r="CR115" s="489">
        <f t="shared" si="437"/>
        <v>0</v>
      </c>
      <c r="CT115" s="454">
        <f t="shared" si="443"/>
        <v>77</v>
      </c>
      <c r="CU115" s="450" t="s">
        <v>89</v>
      </c>
      <c r="CV115" s="418">
        <f t="shared" si="440"/>
        <v>0</v>
      </c>
      <c r="CW115" s="419">
        <f t="shared" si="438"/>
        <v>0</v>
      </c>
      <c r="CX115" s="421">
        <f t="shared" si="439"/>
        <v>0</v>
      </c>
      <c r="CZ115" s="642"/>
    </row>
    <row r="116" spans="1:105" s="417" customFormat="1" ht="15.6" customHeight="1" x14ac:dyDescent="0.3">
      <c r="A116" s="449">
        <f>+A115+1</f>
        <v>78</v>
      </c>
      <c r="B116" s="450" t="s">
        <v>100</v>
      </c>
      <c r="C116" s="406">
        <f>+'APR-JUN 2026'!C116+'JAN-MAR 2026'!C116+'OCT-DEC 2025'!C116+'JUL-SEP 2025'!C116</f>
        <v>643816.56042873231</v>
      </c>
      <c r="D116" s="482">
        <f t="shared" si="372"/>
        <v>5.6446913423001863</v>
      </c>
      <c r="E116" s="407">
        <f>+'APR-JUN 2026'!E116+'JAN-MAR 2026'!E116+'OCT-DEC 2025'!E116+'JUL-SEP 2025'!E116</f>
        <v>170497.68519167919</v>
      </c>
      <c r="F116" s="482">
        <f t="shared" si="373"/>
        <v>6.3035228183850629</v>
      </c>
      <c r="G116" s="407">
        <f t="shared" si="374"/>
        <v>814314.24562041147</v>
      </c>
      <c r="H116" s="517">
        <f t="shared" si="297"/>
        <v>5.770980798840661</v>
      </c>
      <c r="I116" s="406">
        <f>+'APR-JUN 2026'!I116+'JAN-MAR 2026'!I116+'OCT-DEC 2025'!I116+'JUL-SEP 2025'!I116</f>
        <v>342801.81383635476</v>
      </c>
      <c r="J116" s="482">
        <f t="shared" si="375"/>
        <v>1.0089765883242918</v>
      </c>
      <c r="K116" s="407">
        <f>+'APR-JUN 2026'!K116+'JAN-MAR 2026'!K116+'OCT-DEC 2025'!K116+'JUL-SEP 2025'!K116</f>
        <v>464106.47054323368</v>
      </c>
      <c r="L116" s="483">
        <f t="shared" si="376"/>
        <v>1.7143602749115632</v>
      </c>
      <c r="M116" s="407">
        <f t="shared" si="377"/>
        <v>806908.28437958844</v>
      </c>
      <c r="N116" s="516">
        <f t="shared" si="378"/>
        <v>1.3217842091565475</v>
      </c>
      <c r="O116" s="585">
        <f t="shared" si="379"/>
        <v>986618.37426508707</v>
      </c>
      <c r="P116" s="423">
        <f t="shared" si="380"/>
        <v>634604.15573491284</v>
      </c>
      <c r="Q116" s="424">
        <f t="shared" si="381"/>
        <v>1621222.5299999998</v>
      </c>
      <c r="R116" s="413"/>
      <c r="S116" s="406">
        <f>+'APR-JUN 2026'!S116+'JAN-MAR 2026'!S116+'OCT-DEC 2025'!S116+'JUL-SEP 2025'!S116</f>
        <v>335963.75</v>
      </c>
      <c r="T116" s="483">
        <f t="shared" si="382"/>
        <v>2.5011446204699084</v>
      </c>
      <c r="U116" s="407">
        <f>+'APR-JUN 2026'!U116+'JAN-MAR 2026'!U116+'OCT-DEC 2025'!U116+'JUL-SEP 2025'!U116</f>
        <v>233573.47999999992</v>
      </c>
      <c r="V116" s="482">
        <f t="shared" si="383"/>
        <v>3.9204652724159912</v>
      </c>
      <c r="W116" s="407">
        <f t="shared" si="384"/>
        <v>569537.23</v>
      </c>
      <c r="X116" s="516">
        <f t="shared" si="385"/>
        <v>2.9372426792916007</v>
      </c>
      <c r="Y116" s="406">
        <f>+'APR-JUN 2026'!Y116+'JAN-MAR 2026'!Y116+'OCT-DEC 2025'!Y116+'JUL-SEP 2025'!Y116</f>
        <v>464890.96000000066</v>
      </c>
      <c r="Z116" s="483">
        <f t="shared" si="386"/>
        <v>0.51990699869489587</v>
      </c>
      <c r="AA116" s="407">
        <f>+'APR-JUN 2026'!AA116+'JAN-MAR 2026'!AA116+'OCT-DEC 2025'!AA116+'JUL-SEP 2025'!AA116</f>
        <v>550799.70999999985</v>
      </c>
      <c r="AB116" s="483">
        <f t="shared" si="387"/>
        <v>1.3299875404151742</v>
      </c>
      <c r="AC116" s="407">
        <f t="shared" si="388"/>
        <v>1015690.6700000005</v>
      </c>
      <c r="AD116" s="516">
        <f t="shared" si="389"/>
        <v>0.77633199064449099</v>
      </c>
      <c r="AE116" s="585">
        <f t="shared" si="452"/>
        <v>800854.71000000066</v>
      </c>
      <c r="AF116" s="423">
        <f t="shared" si="391"/>
        <v>784373.18999999971</v>
      </c>
      <c r="AG116" s="424">
        <f t="shared" si="392"/>
        <v>1585227.9000000004</v>
      </c>
      <c r="AH116" s="413"/>
      <c r="AI116" s="406">
        <f>+'APR-JUN 2026'!AI116+'JAN-MAR 2026'!AI116+'OCT-DEC 2025'!AI116+'JUL-SEP 2025'!AI116</f>
        <v>193537.78207810636</v>
      </c>
      <c r="AJ116" s="483">
        <f t="shared" si="393"/>
        <v>5.1888195951126397</v>
      </c>
      <c r="AK116" s="407">
        <f>+'APR-JUN 2026'!AK116+'JAN-MAR 2026'!AK116+'OCT-DEC 2025'!AK116+'JUL-SEP 2025'!AK116</f>
        <v>124542.04792189358</v>
      </c>
      <c r="AL116" s="483">
        <f t="shared" si="394"/>
        <v>5.1888195951126397</v>
      </c>
      <c r="AM116" s="407">
        <f t="shared" si="395"/>
        <v>318079.82999999996</v>
      </c>
      <c r="AN116" s="516">
        <f t="shared" si="396"/>
        <v>5.1888195951126406</v>
      </c>
      <c r="AO116" s="406">
        <f>+'APR-JUN 2026'!AO116+'JAN-MAR 2026'!AO116+'OCT-DEC 2025'!AO116+'JUL-SEP 2025'!AO116</f>
        <v>284807.55426237878</v>
      </c>
      <c r="AP116" s="483">
        <f t="shared" si="397"/>
        <v>2.0009382961730173</v>
      </c>
      <c r="AQ116" s="407">
        <f>+'APR-JUN 2026'!AQ116+'JAN-MAR 2026'!AQ116+'OCT-DEC 2025'!AQ116+'JUL-SEP 2025'!AQ116</f>
        <v>249999.23166215295</v>
      </c>
      <c r="AR116" s="483">
        <f t="shared" si="398"/>
        <v>2.0009382961730173</v>
      </c>
      <c r="AS116" s="407">
        <f t="shared" si="399"/>
        <v>534806.78592453175</v>
      </c>
      <c r="AT116" s="516">
        <f t="shared" si="400"/>
        <v>2.0009382961730173</v>
      </c>
      <c r="AU116" s="422">
        <f t="shared" si="453"/>
        <v>478345.33634048514</v>
      </c>
      <c r="AV116" s="423">
        <f t="shared" si="402"/>
        <v>374541.27958404651</v>
      </c>
      <c r="AW116" s="424">
        <f t="shared" si="403"/>
        <v>852886.61592453159</v>
      </c>
      <c r="AX116" s="413"/>
      <c r="AY116" s="406">
        <f>+'APR-JUN 2026'!AY116+'JAN-MAR 2026'!AY116+'OCT-DEC 2025'!AY116+'JUL-SEP 2025'!AY116</f>
        <v>563762.21959724789</v>
      </c>
      <c r="AZ116" s="483">
        <f t="shared" si="404"/>
        <v>3.3562183224785622</v>
      </c>
      <c r="BA116" s="407">
        <f>+'APR-JUN 2026'!BA116+'JAN-MAR 2026'!BA116+'OCT-DEC 2025'!BA116+'JUL-SEP 2025'!BA116</f>
        <v>208449.05040275209</v>
      </c>
      <c r="BB116" s="483">
        <f t="shared" si="405"/>
        <v>3.4904647547861378</v>
      </c>
      <c r="BC116" s="407">
        <f t="shared" si="406"/>
        <v>772211.27</v>
      </c>
      <c r="BD116" s="486">
        <f t="shared" si="407"/>
        <v>3.3914283141922308</v>
      </c>
      <c r="BE116" s="406">
        <f>+'APR-JUN 2026'!BE116+'JAN-MAR 2026'!BE116+'OCT-DEC 2025'!BE116+'JUL-SEP 2025'!BE116</f>
        <v>716554.47389320529</v>
      </c>
      <c r="BF116" s="483">
        <f t="shared" si="408"/>
        <v>0.75317584969387674</v>
      </c>
      <c r="BG116" s="407">
        <f>+'APR-JUN 2026'!BG116+'JAN-MAR 2026'!BG116+'OCT-DEC 2025'!BG116+'JUL-SEP 2025'!BG116</f>
        <v>623565.11610679468</v>
      </c>
      <c r="BH116" s="483">
        <f t="shared" si="409"/>
        <v>1.4147125213711103</v>
      </c>
      <c r="BI116" s="407">
        <f t="shared" si="410"/>
        <v>1340119.5899999999</v>
      </c>
      <c r="BJ116" s="516">
        <f t="shared" si="411"/>
        <v>0.96262655074995551</v>
      </c>
      <c r="BK116" s="422">
        <f t="shared" si="454"/>
        <v>1280316.6934904531</v>
      </c>
      <c r="BL116" s="423">
        <f t="shared" si="413"/>
        <v>832014.16650954681</v>
      </c>
      <c r="BM116" s="424">
        <f t="shared" si="414"/>
        <v>2112330.86</v>
      </c>
      <c r="BN116" s="413"/>
      <c r="BO116" s="406">
        <f>+'APR-JUN 2026'!BO116+'JAN-MAR 2026'!BO116+'OCT-DEC 2025'!BO116+'JUL-SEP 2025'!BO116</f>
        <v>347486.50999999989</v>
      </c>
      <c r="BP116" s="483">
        <f t="shared" si="415"/>
        <v>2.3865012190515427</v>
      </c>
      <c r="BQ116" s="407">
        <f>+'APR-JUN 2026'!BQ116+'JAN-MAR 2026'!BQ116+'OCT-DEC 2025'!BQ116+'JUL-SEP 2025'!BQ116</f>
        <v>276240.15999999997</v>
      </c>
      <c r="BR116" s="483">
        <f t="shared" si="416"/>
        <v>10.300166300011185</v>
      </c>
      <c r="BS116" s="407">
        <f t="shared" si="417"/>
        <v>623726.66999999993</v>
      </c>
      <c r="BT116" s="516">
        <f t="shared" si="418"/>
        <v>3.617400535888275</v>
      </c>
      <c r="BU116" s="406">
        <f>+'APR-JUN 2026'!BU116+'JAN-MAR 2026'!BU116+'OCT-DEC 2025'!BU116+'JUL-SEP 2025'!BU116</f>
        <v>415911.07</v>
      </c>
      <c r="BV116" s="483">
        <f t="shared" si="419"/>
        <v>1.3682725484261502</v>
      </c>
      <c r="BW116" s="407">
        <f>+'APR-JUN 2026'!BW116+'JAN-MAR 2026'!BW116+'OCT-DEC 2025'!BW116+'JUL-SEP 2025'!BW116</f>
        <v>683522.42000000016</v>
      </c>
      <c r="BX116" s="483">
        <f t="shared" si="420"/>
        <v>3.3528024290465313</v>
      </c>
      <c r="BY116" s="407">
        <f t="shared" si="421"/>
        <v>1099433.4900000002</v>
      </c>
      <c r="BZ116" s="516">
        <f t="shared" si="422"/>
        <v>2.1649465967225514</v>
      </c>
      <c r="CA116" s="422">
        <f t="shared" si="455"/>
        <v>763397.57999999984</v>
      </c>
      <c r="CB116" s="423">
        <f t="shared" si="424"/>
        <v>959762.58000000007</v>
      </c>
      <c r="CC116" s="424">
        <f t="shared" si="425"/>
        <v>1723160.16</v>
      </c>
      <c r="CE116" s="454">
        <f>+CE115+1</f>
        <v>78</v>
      </c>
      <c r="CF116" s="450" t="s">
        <v>100</v>
      </c>
      <c r="CG116" s="418">
        <f t="shared" si="426"/>
        <v>2084566.8221040866</v>
      </c>
      <c r="CH116" s="489">
        <f t="shared" si="427"/>
        <v>3.4785657685824352</v>
      </c>
      <c r="CI116" s="419">
        <f t="shared" si="428"/>
        <v>1013302.4235163247</v>
      </c>
      <c r="CJ116" s="489">
        <f t="shared" si="429"/>
        <v>5.1393216871895682</v>
      </c>
      <c r="CK116" s="419">
        <f t="shared" si="430"/>
        <v>3097869.2456204114</v>
      </c>
      <c r="CL116" s="619">
        <f t="shared" si="431"/>
        <v>3.8897089697114882</v>
      </c>
      <c r="CM116" s="418">
        <f t="shared" si="432"/>
        <v>2224965.8719919394</v>
      </c>
      <c r="CN116" s="489">
        <f t="shared" si="433"/>
        <v>0.84547532313070484</v>
      </c>
      <c r="CO116" s="419">
        <f t="shared" si="434"/>
        <v>2571992.948312181</v>
      </c>
      <c r="CP116" s="489">
        <f t="shared" si="435"/>
        <v>1.7683799121388966</v>
      </c>
      <c r="CQ116" s="419">
        <f t="shared" si="436"/>
        <v>4796958.82030412</v>
      </c>
      <c r="CR116" s="489">
        <f t="shared" si="437"/>
        <v>1.1739843663939795</v>
      </c>
      <c r="CT116" s="454">
        <f>+CT115+1</f>
        <v>78</v>
      </c>
      <c r="CU116" s="450" t="s">
        <v>100</v>
      </c>
      <c r="CV116" s="418">
        <f t="shared" si="440"/>
        <v>3097869.2456204114</v>
      </c>
      <c r="CW116" s="419">
        <f t="shared" si="438"/>
        <v>4796958.82030412</v>
      </c>
      <c r="CX116" s="421">
        <f t="shared" si="439"/>
        <v>7894828.0659245308</v>
      </c>
      <c r="CZ116" s="642"/>
    </row>
    <row r="117" spans="1:105" s="417" customFormat="1" ht="15.6" customHeight="1" x14ac:dyDescent="0.3">
      <c r="A117" s="449">
        <f t="shared" ref="A117:A121" si="456">+A116+1</f>
        <v>79</v>
      </c>
      <c r="B117" s="450" t="s">
        <v>101</v>
      </c>
      <c r="C117" s="406">
        <f>+'APR-JUN 2026'!C117+'JAN-MAR 2026'!C117+'OCT-DEC 2025'!C117+'JUL-SEP 2025'!C117</f>
        <v>1401377.1700001226</v>
      </c>
      <c r="D117" s="482">
        <f t="shared" si="372"/>
        <v>12.286638873546758</v>
      </c>
      <c r="E117" s="407">
        <f>+'APR-JUN 2026'!E117+'JAN-MAR 2026'!E117+'OCT-DEC 2025'!E117+'JUL-SEP 2025'!E117</f>
        <v>308406.42000000615</v>
      </c>
      <c r="F117" s="482">
        <f t="shared" si="373"/>
        <v>11.402189440994016</v>
      </c>
      <c r="G117" s="407">
        <f t="shared" si="374"/>
        <v>1709783.5900001288</v>
      </c>
      <c r="H117" s="517">
        <f t="shared" si="297"/>
        <v>12.117101378407064</v>
      </c>
      <c r="I117" s="406">
        <f>+'APR-JUN 2026'!I117+'JAN-MAR 2026'!I117+'OCT-DEC 2025'!I117+'JUL-SEP 2025'!I117</f>
        <v>178168.16000000594</v>
      </c>
      <c r="J117" s="482">
        <f t="shared" si="375"/>
        <v>0.52440650827664281</v>
      </c>
      <c r="K117" s="407">
        <f>+'APR-JUN 2026'!K117+'JAN-MAR 2026'!K117+'OCT-DEC 2025'!K117+'JUL-SEP 2025'!K117</f>
        <v>585058.52000006579</v>
      </c>
      <c r="L117" s="483">
        <f t="shared" si="376"/>
        <v>2.1611443684735936</v>
      </c>
      <c r="M117" s="407">
        <f t="shared" si="377"/>
        <v>763226.68000007176</v>
      </c>
      <c r="N117" s="516">
        <f t="shared" si="378"/>
        <v>1.2502300362509347</v>
      </c>
      <c r="O117" s="585">
        <f t="shared" si="379"/>
        <v>1579545.3300001286</v>
      </c>
      <c r="P117" s="423">
        <f t="shared" si="380"/>
        <v>893464.94000007189</v>
      </c>
      <c r="Q117" s="424">
        <f t="shared" si="381"/>
        <v>2473010.2700002007</v>
      </c>
      <c r="R117" s="413"/>
      <c r="S117" s="406">
        <f>+'APR-JUN 2026'!S117+'JAN-MAR 2026'!S117+'OCT-DEC 2025'!S117+'JUL-SEP 2025'!S117</f>
        <v>1469439.0600000005</v>
      </c>
      <c r="T117" s="483">
        <f t="shared" si="382"/>
        <v>10.939512373068109</v>
      </c>
      <c r="U117" s="407">
        <f>+'APR-JUN 2026'!U117+'JAN-MAR 2026'!U117+'OCT-DEC 2025'!U117+'JUL-SEP 2025'!U117</f>
        <v>1103084.4200000002</v>
      </c>
      <c r="V117" s="482">
        <f t="shared" si="383"/>
        <v>18.514962234381823</v>
      </c>
      <c r="W117" s="407">
        <f t="shared" si="384"/>
        <v>2572523.4800000004</v>
      </c>
      <c r="X117" s="516">
        <f t="shared" si="385"/>
        <v>13.267132262689403</v>
      </c>
      <c r="Y117" s="406">
        <f>+'APR-JUN 2026'!Y117+'JAN-MAR 2026'!Y117+'OCT-DEC 2025'!Y117+'JUL-SEP 2025'!Y117</f>
        <v>831452.21</v>
      </c>
      <c r="Z117" s="483">
        <f t="shared" si="386"/>
        <v>0.9298477713125195</v>
      </c>
      <c r="AA117" s="407">
        <f>+'APR-JUN 2026'!AA117+'JAN-MAR 2026'!AA117+'OCT-DEC 2025'!AA117+'JUL-SEP 2025'!AA117</f>
        <v>1308737.81</v>
      </c>
      <c r="AB117" s="483">
        <f t="shared" si="387"/>
        <v>3.1601414259463612</v>
      </c>
      <c r="AC117" s="407">
        <f t="shared" si="388"/>
        <v>2140190.02</v>
      </c>
      <c r="AD117" s="516">
        <f t="shared" si="389"/>
        <v>1.6358306989115812</v>
      </c>
      <c r="AE117" s="585">
        <f t="shared" si="452"/>
        <v>2300891.2700000005</v>
      </c>
      <c r="AF117" s="423">
        <f t="shared" si="391"/>
        <v>2411822.2300000004</v>
      </c>
      <c r="AG117" s="424">
        <f t="shared" si="392"/>
        <v>4712713.5000000009</v>
      </c>
      <c r="AH117" s="413"/>
      <c r="AI117" s="406">
        <f>+'APR-JUN 2026'!AI117+'JAN-MAR 2026'!AI117+'OCT-DEC 2025'!AI117+'JUL-SEP 2025'!AI117</f>
        <v>121456.6883840207</v>
      </c>
      <c r="AJ117" s="483">
        <f t="shared" si="393"/>
        <v>3.2562987850618166</v>
      </c>
      <c r="AK117" s="407">
        <f>+'APR-JUN 2026'!AK117+'JAN-MAR 2026'!AK117+'OCT-DEC 2025'!AK117+'JUL-SEP 2025'!AK117</f>
        <v>78161.561615979314</v>
      </c>
      <c r="AL117" s="483">
        <f t="shared" si="394"/>
        <v>3.2564603623022794</v>
      </c>
      <c r="AM117" s="407">
        <f t="shared" si="395"/>
        <v>199618.25</v>
      </c>
      <c r="AN117" s="516">
        <f t="shared" si="396"/>
        <v>3.2563620495587347</v>
      </c>
      <c r="AO117" s="406">
        <f>+'APR-JUN 2026'!AO117+'JAN-MAR 2026'!AO117+'OCT-DEC 2025'!AO117+'JUL-SEP 2025'!AO117</f>
        <v>462660.75298281549</v>
      </c>
      <c r="AP117" s="483">
        <f t="shared" si="397"/>
        <v>3.2504601964550011</v>
      </c>
      <c r="AQ117" s="407">
        <f>+'APR-JUN 2026'!AQ117+'JAN-MAR 2026'!AQ117+'OCT-DEC 2025'!AQ117+'JUL-SEP 2025'!AQ117</f>
        <v>406109.74701718451</v>
      </c>
      <c r="AR117" s="483">
        <f t="shared" si="398"/>
        <v>3.2504121706820381</v>
      </c>
      <c r="AS117" s="407">
        <f t="shared" si="399"/>
        <v>868770.5</v>
      </c>
      <c r="AT117" s="516">
        <f t="shared" si="400"/>
        <v>3.250437746466226</v>
      </c>
      <c r="AU117" s="422">
        <f t="shared" si="453"/>
        <v>584117.4413668362</v>
      </c>
      <c r="AV117" s="423">
        <f t="shared" si="402"/>
        <v>484271.3086331638</v>
      </c>
      <c r="AW117" s="424">
        <f t="shared" si="403"/>
        <v>1068388.75</v>
      </c>
      <c r="AX117" s="413"/>
      <c r="AY117" s="406">
        <f>+'APR-JUN 2026'!AY117+'JAN-MAR 2026'!AY117+'OCT-DEC 2025'!AY117+'JUL-SEP 2025'!AY117</f>
        <v>313429.11389772792</v>
      </c>
      <c r="AZ117" s="483">
        <f t="shared" si="404"/>
        <v>1.8659223663715507</v>
      </c>
      <c r="BA117" s="407">
        <f>+'APR-JUN 2026'!BA117+'JAN-MAR 2026'!BA117+'OCT-DEC 2025'!BA117+'JUL-SEP 2025'!BA117</f>
        <v>115889.28610227209</v>
      </c>
      <c r="BB117" s="483">
        <f t="shared" si="405"/>
        <v>1.9405579819900542</v>
      </c>
      <c r="BC117" s="407">
        <f t="shared" si="406"/>
        <v>429318.40000000002</v>
      </c>
      <c r="BD117" s="486">
        <f t="shared" si="407"/>
        <v>1.8854977052636204</v>
      </c>
      <c r="BE117" s="406">
        <f>+'APR-JUN 2026'!BE117+'JAN-MAR 2026'!BE117+'OCT-DEC 2025'!BE117+'JUL-SEP 2025'!BE117</f>
        <v>1257997.7158973613</v>
      </c>
      <c r="BF117" s="483">
        <f t="shared" si="408"/>
        <v>1.3222909535907315</v>
      </c>
      <c r="BG117" s="407">
        <f>+'APR-JUN 2026'!BG117+'JAN-MAR 2026'!BG117+'OCT-DEC 2025'!BG117+'JUL-SEP 2025'!BG117</f>
        <v>1094743.6941026389</v>
      </c>
      <c r="BH117" s="483">
        <f t="shared" si="409"/>
        <v>2.4836982886544634</v>
      </c>
      <c r="BI117" s="407">
        <f t="shared" si="410"/>
        <v>2352741.41</v>
      </c>
      <c r="BJ117" s="516">
        <f t="shared" si="411"/>
        <v>1.6900068958135948</v>
      </c>
      <c r="BK117" s="422">
        <f t="shared" si="454"/>
        <v>1571426.8297950891</v>
      </c>
      <c r="BL117" s="423">
        <f t="shared" si="413"/>
        <v>1210632.980204911</v>
      </c>
      <c r="BM117" s="424">
        <f t="shared" si="414"/>
        <v>2782059.81</v>
      </c>
      <c r="BN117" s="413"/>
      <c r="BO117" s="406">
        <f>+'APR-JUN 2026'!BO117+'JAN-MAR 2026'!BO117+'OCT-DEC 2025'!BO117+'JUL-SEP 2025'!BO117</f>
        <v>1348452.8783999998</v>
      </c>
      <c r="BP117" s="483">
        <f t="shared" si="415"/>
        <v>9.2610341567940644</v>
      </c>
      <c r="BQ117" s="407">
        <f>+'APR-JUN 2026'!BQ117+'JAN-MAR 2026'!BQ117+'OCT-DEC 2025'!BQ117+'JUL-SEP 2025'!BQ117</f>
        <v>250830.09989999994</v>
      </c>
      <c r="BR117" s="483">
        <f t="shared" si="416"/>
        <v>9.3527014392781211</v>
      </c>
      <c r="BS117" s="407">
        <f t="shared" si="417"/>
        <v>1599282.9782999998</v>
      </c>
      <c r="BT117" s="516">
        <f t="shared" si="418"/>
        <v>9.2752921768431307</v>
      </c>
      <c r="BU117" s="406">
        <f>+'APR-JUN 2026'!BU117+'JAN-MAR 2026'!BU117+'OCT-DEC 2025'!BU117+'JUL-SEP 2025'!BU117</f>
        <v>258932.53260000006</v>
      </c>
      <c r="BV117" s="483">
        <f t="shared" si="419"/>
        <v>0.85184141949152559</v>
      </c>
      <c r="BW117" s="407">
        <f>+'APR-JUN 2026'!BW117+'JAN-MAR 2026'!BW117+'OCT-DEC 2025'!BW117+'JUL-SEP 2025'!BW117</f>
        <v>172781.63999999998</v>
      </c>
      <c r="BX117" s="483">
        <f t="shared" si="420"/>
        <v>0.84752553147655807</v>
      </c>
      <c r="BY117" s="407">
        <f t="shared" si="421"/>
        <v>431714.17260000005</v>
      </c>
      <c r="BZ117" s="516">
        <f t="shared" si="422"/>
        <v>0.85010883989650166</v>
      </c>
      <c r="CA117" s="422">
        <f t="shared" si="455"/>
        <v>1607385.4109999998</v>
      </c>
      <c r="CB117" s="423">
        <f t="shared" si="424"/>
        <v>423611.73989999993</v>
      </c>
      <c r="CC117" s="424">
        <f t="shared" si="425"/>
        <v>2030997.1508999998</v>
      </c>
      <c r="CE117" s="454">
        <f t="shared" ref="CE117:CE121" si="457">+CE116+1</f>
        <v>79</v>
      </c>
      <c r="CF117" s="450" t="s">
        <v>101</v>
      </c>
      <c r="CG117" s="418">
        <f t="shared" si="426"/>
        <v>4654154.9106818717</v>
      </c>
      <c r="CH117" s="489">
        <f t="shared" si="427"/>
        <v>7.7664979516638457</v>
      </c>
      <c r="CI117" s="419">
        <f t="shared" si="428"/>
        <v>1856371.7876182578</v>
      </c>
      <c r="CJ117" s="489">
        <f t="shared" si="429"/>
        <v>9.4152461951944382</v>
      </c>
      <c r="CK117" s="419">
        <f t="shared" si="430"/>
        <v>6510526.6983001297</v>
      </c>
      <c r="CL117" s="619">
        <f t="shared" si="431"/>
        <v>8.1746684860007637</v>
      </c>
      <c r="CM117" s="418">
        <f t="shared" si="432"/>
        <v>2989211.3714801827</v>
      </c>
      <c r="CN117" s="489">
        <f t="shared" si="433"/>
        <v>1.1358845913198532</v>
      </c>
      <c r="CO117" s="419">
        <f t="shared" si="434"/>
        <v>3567431.4111198895</v>
      </c>
      <c r="CP117" s="489">
        <f t="shared" si="435"/>
        <v>2.4527960115511225</v>
      </c>
      <c r="CQ117" s="419">
        <f t="shared" si="436"/>
        <v>6556642.7826000722</v>
      </c>
      <c r="CR117" s="489">
        <f t="shared" si="437"/>
        <v>1.6046408591671839</v>
      </c>
      <c r="CT117" s="454">
        <f t="shared" ref="CT117:CT121" si="458">+CT116+1</f>
        <v>79</v>
      </c>
      <c r="CU117" s="450" t="s">
        <v>101</v>
      </c>
      <c r="CV117" s="418">
        <f t="shared" si="440"/>
        <v>6510526.6983001297</v>
      </c>
      <c r="CW117" s="419">
        <f t="shared" si="438"/>
        <v>6556642.7826000722</v>
      </c>
      <c r="CX117" s="421">
        <f t="shared" si="439"/>
        <v>13067169.480900202</v>
      </c>
      <c r="CZ117" s="642"/>
    </row>
    <row r="118" spans="1:105" s="417" customFormat="1" ht="15.6" customHeight="1" x14ac:dyDescent="0.3">
      <c r="A118" s="449">
        <f t="shared" si="456"/>
        <v>80</v>
      </c>
      <c r="B118" s="450" t="s">
        <v>90</v>
      </c>
      <c r="C118" s="406">
        <f>+'APR-JUN 2026'!C118+'JAN-MAR 2026'!C118+'OCT-DEC 2025'!C118+'JUL-SEP 2025'!C118</f>
        <v>1926494.6018146183</v>
      </c>
      <c r="D118" s="482">
        <f t="shared" si="372"/>
        <v>16.890630139444475</v>
      </c>
      <c r="E118" s="407">
        <f>+'APR-JUN 2026'!E118+'JAN-MAR 2026'!E118+'OCT-DEC 2025'!E118+'JUL-SEP 2025'!E118</f>
        <v>1456219.9010817986</v>
      </c>
      <c r="F118" s="482">
        <f t="shared" si="373"/>
        <v>53.838357774393621</v>
      </c>
      <c r="G118" s="407">
        <f t="shared" si="374"/>
        <v>3382714.5028964169</v>
      </c>
      <c r="H118" s="517">
        <f t="shared" si="297"/>
        <v>23.973030742329591</v>
      </c>
      <c r="I118" s="406">
        <f>+'APR-JUN 2026'!I118+'JAN-MAR 2026'!I118+'OCT-DEC 2025'!I118+'JUL-SEP 2025'!I118</f>
        <v>1649828.9109074816</v>
      </c>
      <c r="J118" s="482">
        <f t="shared" si="375"/>
        <v>4.855979982185481</v>
      </c>
      <c r="K118" s="407">
        <f>+'APR-JUN 2026'!K118+'JAN-MAR 2026'!K118+'OCT-DEC 2025'!K118+'JUL-SEP 2025'!K118</f>
        <v>2184237.0108908471</v>
      </c>
      <c r="L118" s="483">
        <f t="shared" si="376"/>
        <v>8.0683407798211686</v>
      </c>
      <c r="M118" s="407">
        <f t="shared" si="377"/>
        <v>3834065.9217983289</v>
      </c>
      <c r="N118" s="516">
        <f t="shared" si="378"/>
        <v>6.2805251729380673</v>
      </c>
      <c r="O118" s="585">
        <f>+C118+I118</f>
        <v>3576323.5127221001</v>
      </c>
      <c r="P118" s="423">
        <f t="shared" si="380"/>
        <v>3640456.9119726457</v>
      </c>
      <c r="Q118" s="424">
        <f t="shared" si="381"/>
        <v>7216780.4246947458</v>
      </c>
      <c r="R118" s="413"/>
      <c r="S118" s="406">
        <f>+'APR-JUN 2026'!S118+'JAN-MAR 2026'!S118+'OCT-DEC 2025'!S118+'JUL-SEP 2025'!S118</f>
        <v>1678562.6530586667</v>
      </c>
      <c r="T118" s="483">
        <f t="shared" si="382"/>
        <v>12.496371855056928</v>
      </c>
      <c r="U118" s="407">
        <f>+'APR-JUN 2026'!U118+'JAN-MAR 2026'!U118+'OCT-DEC 2025'!U118+'JUL-SEP 2025'!U118</f>
        <v>-4179307.9293252141</v>
      </c>
      <c r="V118" s="482">
        <f t="shared" si="383"/>
        <v>-70.148510009151266</v>
      </c>
      <c r="W118" s="407">
        <f t="shared" si="384"/>
        <v>-2500745.2762665474</v>
      </c>
      <c r="X118" s="516">
        <f t="shared" si="385"/>
        <v>-12.896954524793697</v>
      </c>
      <c r="Y118" s="406">
        <f>+'APR-JUN 2026'!Y118+'JAN-MAR 2026'!Y118+'OCT-DEC 2025'!Y118+'JUL-SEP 2025'!Y118</f>
        <v>-18497388.737147495</v>
      </c>
      <c r="Z118" s="483">
        <f t="shared" si="386"/>
        <v>-20.686403241790526</v>
      </c>
      <c r="AA118" s="407">
        <f>+'APR-JUN 2026'!AA118+'JAN-MAR 2026'!AA118+'OCT-DEC 2025'!AA118+'JUL-SEP 2025'!AA118</f>
        <v>-2775587.9177357899</v>
      </c>
      <c r="AB118" s="483">
        <f t="shared" si="387"/>
        <v>-6.7020684304926359</v>
      </c>
      <c r="AC118" s="407">
        <f t="shared" si="388"/>
        <v>-21272976.654883284</v>
      </c>
      <c r="AD118" s="516">
        <f t="shared" si="389"/>
        <v>-16.259765695612145</v>
      </c>
      <c r="AE118" s="585">
        <f>+S118+Y118</f>
        <v>-16818826.084088828</v>
      </c>
      <c r="AF118" s="423">
        <f t="shared" si="391"/>
        <v>-6954895.8470610045</v>
      </c>
      <c r="AG118" s="424">
        <f t="shared" si="392"/>
        <v>-23773721.931149833</v>
      </c>
      <c r="AH118" s="413"/>
      <c r="AI118" s="406">
        <f>+'APR-JUN 2026'!AI118+'JAN-MAR 2026'!AI118+'OCT-DEC 2025'!AI118+'JUL-SEP 2025'!AI118</f>
        <v>0</v>
      </c>
      <c r="AJ118" s="483">
        <f t="shared" si="393"/>
        <v>0</v>
      </c>
      <c r="AK118" s="407">
        <f>+'APR-JUN 2026'!AK118+'JAN-MAR 2026'!AK118+'OCT-DEC 2025'!AK118+'JUL-SEP 2025'!AK118</f>
        <v>0</v>
      </c>
      <c r="AL118" s="483">
        <f t="shared" si="394"/>
        <v>0</v>
      </c>
      <c r="AM118" s="407">
        <f t="shared" si="395"/>
        <v>0</v>
      </c>
      <c r="AN118" s="516">
        <f t="shared" si="396"/>
        <v>0</v>
      </c>
      <c r="AO118" s="406">
        <f>+'APR-JUN 2026'!AO118+'JAN-MAR 2026'!AO118+'OCT-DEC 2025'!AO118+'JUL-SEP 2025'!AO118</f>
        <v>0</v>
      </c>
      <c r="AP118" s="483">
        <f t="shared" si="397"/>
        <v>0</v>
      </c>
      <c r="AQ118" s="407">
        <f>+'APR-JUN 2026'!AQ118+'JAN-MAR 2026'!AQ118+'OCT-DEC 2025'!AQ118+'JUL-SEP 2025'!AQ118</f>
        <v>0</v>
      </c>
      <c r="AR118" s="483">
        <f t="shared" si="398"/>
        <v>0</v>
      </c>
      <c r="AS118" s="407">
        <f t="shared" si="399"/>
        <v>0</v>
      </c>
      <c r="AT118" s="516">
        <f t="shared" si="400"/>
        <v>0</v>
      </c>
      <c r="AU118" s="422">
        <f>+AI118+AO118</f>
        <v>0</v>
      </c>
      <c r="AV118" s="423">
        <f t="shared" si="402"/>
        <v>0</v>
      </c>
      <c r="AW118" s="424">
        <f t="shared" si="403"/>
        <v>0</v>
      </c>
      <c r="AX118" s="413"/>
      <c r="AY118" s="406">
        <f>+'APR-JUN 2026'!AY118+'JAN-MAR 2026'!AY118+'OCT-DEC 2025'!AY118+'JUL-SEP 2025'!AY118</f>
        <v>43401.785949347017</v>
      </c>
      <c r="AZ118" s="483">
        <f t="shared" si="404"/>
        <v>0.25838175061740548</v>
      </c>
      <c r="BA118" s="407">
        <f>+'APR-JUN 2026'!BA118+'JAN-MAR 2026'!BA118+'OCT-DEC 2025'!BA118+'JUL-SEP 2025'!BA118</f>
        <v>16047.654050652985</v>
      </c>
      <c r="BB118" s="483">
        <f t="shared" si="405"/>
        <v>0.26871684352880942</v>
      </c>
      <c r="BC118" s="407">
        <f t="shared" si="406"/>
        <v>59449.440000000002</v>
      </c>
      <c r="BD118" s="486">
        <f t="shared" si="407"/>
        <v>0.26109242627198664</v>
      </c>
      <c r="BE118" s="406">
        <f>+'APR-JUN 2026'!BE118+'JAN-MAR 2026'!BE118+'OCT-DEC 2025'!BE118+'JUL-SEP 2025'!BE118</f>
        <v>212203.75947306817</v>
      </c>
      <c r="BF118" s="483">
        <f t="shared" si="408"/>
        <v>0.22304898325592429</v>
      </c>
      <c r="BG118" s="407">
        <f>+'APR-JUN 2026'!BG118+'JAN-MAR 2026'!BG118+'OCT-DEC 2025'!BG118+'JUL-SEP 2025'!BG118</f>
        <v>184665.46052693177</v>
      </c>
      <c r="BH118" s="483">
        <f t="shared" si="409"/>
        <v>0.41895951605392601</v>
      </c>
      <c r="BI118" s="407">
        <f t="shared" si="410"/>
        <v>396869.22</v>
      </c>
      <c r="BJ118" s="516">
        <f t="shared" si="411"/>
        <v>0.28507668360211441</v>
      </c>
      <c r="BK118" s="422">
        <f>+AY118+BE118</f>
        <v>255605.54542241519</v>
      </c>
      <c r="BL118" s="423">
        <f t="shared" si="413"/>
        <v>200713.11457758475</v>
      </c>
      <c r="BM118" s="424">
        <f t="shared" si="414"/>
        <v>456318.65999999992</v>
      </c>
      <c r="BN118" s="413"/>
      <c r="BO118" s="406">
        <f>+'APR-JUN 2026'!BO118+'JAN-MAR 2026'!BO118+'OCT-DEC 2025'!BO118+'JUL-SEP 2025'!BO118</f>
        <v>2700175.1071702875</v>
      </c>
      <c r="BP118" s="483">
        <f t="shared" si="415"/>
        <v>18.544521871984394</v>
      </c>
      <c r="BQ118" s="407">
        <f>+'APR-JUN 2026'!BQ118+'JAN-MAR 2026'!BQ118+'OCT-DEC 2025'!BQ118+'JUL-SEP 2025'!BQ118</f>
        <v>1132882.4973502907</v>
      </c>
      <c r="BR118" s="483">
        <f t="shared" si="416"/>
        <v>42.241787439885556</v>
      </c>
      <c r="BS118" s="407">
        <f t="shared" si="417"/>
        <v>3833057.6045205779</v>
      </c>
      <c r="BT118" s="516">
        <f t="shared" si="418"/>
        <v>22.230418065469877</v>
      </c>
      <c r="BU118" s="406">
        <f>+'APR-JUN 2026'!BU118+'JAN-MAR 2026'!BU118+'OCT-DEC 2025'!BU118+'JUL-SEP 2025'!BU118</f>
        <v>-345015.78784654109</v>
      </c>
      <c r="BV118" s="483">
        <f t="shared" si="419"/>
        <v>-1.1350398326354785</v>
      </c>
      <c r="BW118" s="407">
        <f>+'APR-JUN 2026'!BW118+'JAN-MAR 2026'!BW118+'OCT-DEC 2025'!BW118+'JUL-SEP 2025'!BW118</f>
        <v>-791792.1466740357</v>
      </c>
      <c r="BX118" s="483">
        <f t="shared" si="420"/>
        <v>-3.8838852318387356</v>
      </c>
      <c r="BY118" s="407">
        <f t="shared" si="421"/>
        <v>-1136807.9345205768</v>
      </c>
      <c r="BZ118" s="516">
        <f t="shared" si="422"/>
        <v>-2.2385423869228465</v>
      </c>
      <c r="CA118" s="422">
        <f>+BO118+BU118</f>
        <v>2355159.3193237465</v>
      </c>
      <c r="CB118" s="423">
        <f t="shared" si="424"/>
        <v>341090.35067625495</v>
      </c>
      <c r="CC118" s="424">
        <f t="shared" si="425"/>
        <v>2696249.6700000013</v>
      </c>
      <c r="CE118" s="454">
        <f t="shared" si="457"/>
        <v>80</v>
      </c>
      <c r="CF118" s="450" t="s">
        <v>90</v>
      </c>
      <c r="CG118" s="418">
        <f t="shared" si="426"/>
        <v>6348634.1479929201</v>
      </c>
      <c r="CH118" s="489">
        <f t="shared" si="427"/>
        <v>10.594115377011878</v>
      </c>
      <c r="CI118" s="419">
        <f t="shared" si="428"/>
        <v>-1574157.876842472</v>
      </c>
      <c r="CJ118" s="489">
        <f t="shared" si="429"/>
        <v>-7.9838985161437019</v>
      </c>
      <c r="CK118" s="419">
        <f>+CG118+CI118</f>
        <v>4774476.2711504484</v>
      </c>
      <c r="CL118" s="619">
        <f t="shared" si="431"/>
        <v>5.9948699267484002</v>
      </c>
      <c r="CM118" s="418">
        <f t="shared" si="432"/>
        <v>-16980371.854613487</v>
      </c>
      <c r="CN118" s="489">
        <f t="shared" si="433"/>
        <v>-6.452451950557772</v>
      </c>
      <c r="CO118" s="419">
        <f t="shared" si="434"/>
        <v>-1198477.5929920468</v>
      </c>
      <c r="CP118" s="489">
        <f t="shared" si="435"/>
        <v>-0.82401613969684562</v>
      </c>
      <c r="CQ118" s="419">
        <f t="shared" si="436"/>
        <v>-18178849.447605535</v>
      </c>
      <c r="CR118" s="489">
        <f t="shared" si="437"/>
        <v>-4.4490031809707506</v>
      </c>
      <c r="CT118" s="454">
        <f t="shared" si="458"/>
        <v>80</v>
      </c>
      <c r="CU118" s="450" t="s">
        <v>90</v>
      </c>
      <c r="CV118" s="418">
        <f t="shared" si="440"/>
        <v>4774476.2711504484</v>
      </c>
      <c r="CW118" s="419">
        <f t="shared" si="438"/>
        <v>-18178849.447605535</v>
      </c>
      <c r="CX118" s="421">
        <f t="shared" si="439"/>
        <v>-13404373.176455088</v>
      </c>
      <c r="CZ118" s="642"/>
    </row>
    <row r="119" spans="1:105" s="417" customFormat="1" ht="15.6" customHeight="1" x14ac:dyDescent="0.3">
      <c r="A119" s="449">
        <f t="shared" si="456"/>
        <v>81</v>
      </c>
      <c r="B119" s="450" t="s">
        <v>91</v>
      </c>
      <c r="C119" s="406">
        <f>+'APR-JUN 2026'!C119+'JAN-MAR 2026'!C119+'OCT-DEC 2025'!C119+'JUL-SEP 2025'!C119</f>
        <v>556483.12262771418</v>
      </c>
      <c r="D119" s="482">
        <f t="shared" si="372"/>
        <v>4.8789914045408365</v>
      </c>
      <c r="E119" s="407">
        <f>+'APR-JUN 2026'!E119+'JAN-MAR 2026'!E119+'OCT-DEC 2025'!E119+'JUL-SEP 2025'!E119</f>
        <v>771963.05737228587</v>
      </c>
      <c r="F119" s="482">
        <f t="shared" si="373"/>
        <v>28.540485705866825</v>
      </c>
      <c r="G119" s="407">
        <f t="shared" si="374"/>
        <v>1328446.1800000002</v>
      </c>
      <c r="H119" s="517">
        <f t="shared" si="297"/>
        <v>9.4145932461642055</v>
      </c>
      <c r="I119" s="406">
        <f>+'APR-JUN 2026'!I119+'JAN-MAR 2026'!I119+'OCT-DEC 2025'!I119+'JUL-SEP 2025'!I119</f>
        <v>0</v>
      </c>
      <c r="J119" s="482">
        <f t="shared" si="375"/>
        <v>0</v>
      </c>
      <c r="K119" s="407">
        <f>+'APR-JUN 2026'!K119+'JAN-MAR 2026'!K119+'OCT-DEC 2025'!K119+'JUL-SEP 2025'!K119</f>
        <v>0</v>
      </c>
      <c r="L119" s="483">
        <f t="shared" si="376"/>
        <v>0</v>
      </c>
      <c r="M119" s="407">
        <f t="shared" si="377"/>
        <v>0</v>
      </c>
      <c r="N119" s="516">
        <f t="shared" si="378"/>
        <v>0</v>
      </c>
      <c r="O119" s="585">
        <f t="shared" si="379"/>
        <v>556483.12262771418</v>
      </c>
      <c r="P119" s="423">
        <f t="shared" si="380"/>
        <v>771963.05737228587</v>
      </c>
      <c r="Q119" s="424">
        <f t="shared" si="381"/>
        <v>1328446.1800000002</v>
      </c>
      <c r="R119" s="413"/>
      <c r="S119" s="406">
        <f>+'APR-JUN 2026'!S119+'JAN-MAR 2026'!S119+'OCT-DEC 2025'!S119+'JUL-SEP 2025'!S119</f>
        <v>810546.21</v>
      </c>
      <c r="T119" s="483">
        <f t="shared" si="382"/>
        <v>6.0342620082784908</v>
      </c>
      <c r="U119" s="407">
        <f>+'APR-JUN 2026'!U119+'JAN-MAR 2026'!U119+'OCT-DEC 2025'!U119+'JUL-SEP 2025'!U119</f>
        <v>593.74999999965075</v>
      </c>
      <c r="V119" s="482">
        <f t="shared" si="383"/>
        <v>9.9659270200350928E-3</v>
      </c>
      <c r="W119" s="407">
        <f t="shared" si="384"/>
        <v>811139.95999999961</v>
      </c>
      <c r="X119" s="516">
        <f t="shared" si="385"/>
        <v>4.1832470010623908</v>
      </c>
      <c r="Y119" s="406">
        <f>+'APR-JUN 2026'!Y119+'JAN-MAR 2026'!Y119+'OCT-DEC 2025'!Y119+'JUL-SEP 2025'!Y119</f>
        <v>-21381.989999997313</v>
      </c>
      <c r="Z119" s="483">
        <f t="shared" si="386"/>
        <v>-2.391237344564167E-2</v>
      </c>
      <c r="AA119" s="407">
        <f>+'APR-JUN 2026'!AA119+'JAN-MAR 2026'!AA119+'OCT-DEC 2025'!AA119+'JUL-SEP 2025'!AA119</f>
        <v>2535</v>
      </c>
      <c r="AB119" s="483">
        <f t="shared" si="387"/>
        <v>6.1211332427035369E-3</v>
      </c>
      <c r="AC119" s="407">
        <f t="shared" si="388"/>
        <v>-18846.989999997313</v>
      </c>
      <c r="AD119" s="516">
        <f t="shared" si="389"/>
        <v>-1.4405489482693311E-2</v>
      </c>
      <c r="AE119" s="585">
        <f t="shared" ref="AE119" si="459">+S119+Y119</f>
        <v>789164.22000000265</v>
      </c>
      <c r="AF119" s="423">
        <f t="shared" si="391"/>
        <v>3128.7499999996508</v>
      </c>
      <c r="AG119" s="424">
        <f t="shared" si="392"/>
        <v>792292.9700000023</v>
      </c>
      <c r="AH119" s="413"/>
      <c r="AI119" s="406">
        <f>+'APR-JUN 2026'!AI119+'JAN-MAR 2026'!AI119+'OCT-DEC 2025'!AI119+'JUL-SEP 2025'!AI119</f>
        <v>0</v>
      </c>
      <c r="AJ119" s="483">
        <f t="shared" si="393"/>
        <v>0</v>
      </c>
      <c r="AK119" s="407">
        <f>+'APR-JUN 2026'!AK119+'JAN-MAR 2026'!AK119+'OCT-DEC 2025'!AK119+'JUL-SEP 2025'!AK119</f>
        <v>0</v>
      </c>
      <c r="AL119" s="483">
        <f t="shared" si="394"/>
        <v>0</v>
      </c>
      <c r="AM119" s="407">
        <f t="shared" si="395"/>
        <v>0</v>
      </c>
      <c r="AN119" s="516">
        <f t="shared" si="396"/>
        <v>0</v>
      </c>
      <c r="AO119" s="406">
        <f>+'APR-JUN 2026'!AO119+'JAN-MAR 2026'!AO119+'OCT-DEC 2025'!AO119+'JUL-SEP 2025'!AO119</f>
        <v>0</v>
      </c>
      <c r="AP119" s="483">
        <f t="shared" si="397"/>
        <v>0</v>
      </c>
      <c r="AQ119" s="407">
        <f>+'APR-JUN 2026'!AQ119+'JAN-MAR 2026'!AQ119+'OCT-DEC 2025'!AQ119+'JUL-SEP 2025'!AQ119</f>
        <v>0</v>
      </c>
      <c r="AR119" s="483">
        <f t="shared" si="398"/>
        <v>0</v>
      </c>
      <c r="AS119" s="407">
        <f t="shared" si="399"/>
        <v>0</v>
      </c>
      <c r="AT119" s="516">
        <f t="shared" si="400"/>
        <v>0</v>
      </c>
      <c r="AU119" s="422">
        <f t="shared" ref="AU119" si="460">+AI119+AO119</f>
        <v>0</v>
      </c>
      <c r="AV119" s="423">
        <f t="shared" si="402"/>
        <v>0</v>
      </c>
      <c r="AW119" s="424">
        <f t="shared" si="403"/>
        <v>0</v>
      </c>
      <c r="AX119" s="413"/>
      <c r="AY119" s="406">
        <f>+'APR-JUN 2026'!AY119+'JAN-MAR 2026'!AY119+'OCT-DEC 2025'!AY119+'JUL-SEP 2025'!AY119</f>
        <v>2476100.2425640067</v>
      </c>
      <c r="AZ119" s="483">
        <f t="shared" si="404"/>
        <v>14.740847672133546</v>
      </c>
      <c r="BA119" s="407">
        <f>+'APR-JUN 2026'!BA119+'JAN-MAR 2026'!BA119+'OCT-DEC 2025'!BA119+'JUL-SEP 2025'!BA119</f>
        <v>915529.14743599272</v>
      </c>
      <c r="BB119" s="483">
        <f t="shared" si="405"/>
        <v>15.330471474589856</v>
      </c>
      <c r="BC119" s="407">
        <f t="shared" si="406"/>
        <v>3391629.3899999997</v>
      </c>
      <c r="BD119" s="486">
        <f t="shared" si="407"/>
        <v>14.895493489097255</v>
      </c>
      <c r="BE119" s="406">
        <f>+'APR-JUN 2026'!BE119+'JAN-MAR 2026'!BE119+'OCT-DEC 2025'!BE119+'JUL-SEP 2025'!BE119</f>
        <v>3698740.9226554814</v>
      </c>
      <c r="BF119" s="483">
        <f t="shared" si="408"/>
        <v>3.8877746755004559</v>
      </c>
      <c r="BG119" s="407">
        <f>+'APR-JUN 2026'!BG119+'JAN-MAR 2026'!BG119+'OCT-DEC 2025'!BG119+'JUL-SEP 2025'!BG119</f>
        <v>3218744.5573445163</v>
      </c>
      <c r="BH119" s="483">
        <f t="shared" si="409"/>
        <v>7.3025224002276099</v>
      </c>
      <c r="BI119" s="407">
        <f t="shared" si="410"/>
        <v>6917485.4799999977</v>
      </c>
      <c r="BJ119" s="516">
        <f t="shared" si="411"/>
        <v>4.9689260847797163</v>
      </c>
      <c r="BK119" s="422">
        <f t="shared" ref="BK119" si="461">+AY119+BE119</f>
        <v>6174841.1652194876</v>
      </c>
      <c r="BL119" s="423">
        <f t="shared" si="413"/>
        <v>4134273.7047805088</v>
      </c>
      <c r="BM119" s="424">
        <f t="shared" si="414"/>
        <v>10309114.869999997</v>
      </c>
      <c r="BN119" s="413"/>
      <c r="BO119" s="406">
        <f>+'APR-JUN 2026'!BO119+'JAN-MAR 2026'!BO119+'OCT-DEC 2025'!BO119+'JUL-SEP 2025'!BO119</f>
        <v>943060.69000000006</v>
      </c>
      <c r="BP119" s="483">
        <f t="shared" si="415"/>
        <v>6.4768427595206211</v>
      </c>
      <c r="BQ119" s="407">
        <f>+'APR-JUN 2026'!BQ119+'JAN-MAR 2026'!BQ119+'OCT-DEC 2025'!BQ119+'JUL-SEP 2025'!BQ119</f>
        <v>1027.8800000000001</v>
      </c>
      <c r="BR119" s="483">
        <f t="shared" si="416"/>
        <v>3.832655952869235E-2</v>
      </c>
      <c r="BS119" s="407">
        <f t="shared" si="417"/>
        <v>944088.57000000007</v>
      </c>
      <c r="BT119" s="516">
        <f t="shared" si="418"/>
        <v>5.4753895629378748</v>
      </c>
      <c r="BU119" s="406">
        <f>+'APR-JUN 2026'!BU119+'JAN-MAR 2026'!BU119+'OCT-DEC 2025'!BU119+'JUL-SEP 2025'!BU119</f>
        <v>107740.1</v>
      </c>
      <c r="BV119" s="483">
        <f t="shared" si="419"/>
        <v>0.35444553374039373</v>
      </c>
      <c r="BW119" s="407">
        <f>+'APR-JUN 2026'!BW119+'JAN-MAR 2026'!BW119+'OCT-DEC 2025'!BW119+'JUL-SEP 2025'!BW119</f>
        <v>14998.17</v>
      </c>
      <c r="BX119" s="483">
        <f t="shared" si="420"/>
        <v>7.3568765757899793E-2</v>
      </c>
      <c r="BY119" s="407">
        <f t="shared" si="421"/>
        <v>122738.27</v>
      </c>
      <c r="BZ119" s="516">
        <f t="shared" si="422"/>
        <v>0.24168974507417779</v>
      </c>
      <c r="CA119" s="422">
        <f t="shared" ref="CA119" si="462">+BO119+BU119</f>
        <v>1050800.79</v>
      </c>
      <c r="CB119" s="423">
        <f t="shared" si="424"/>
        <v>16026.05</v>
      </c>
      <c r="CC119" s="424">
        <f t="shared" si="425"/>
        <v>1066826.8400000001</v>
      </c>
      <c r="CE119" s="454">
        <f t="shared" si="457"/>
        <v>81</v>
      </c>
      <c r="CF119" s="450" t="s">
        <v>91</v>
      </c>
      <c r="CG119" s="418">
        <f t="shared" si="426"/>
        <v>4786190.2651917208</v>
      </c>
      <c r="CH119" s="489">
        <f t="shared" si="427"/>
        <v>7.9868284584964417</v>
      </c>
      <c r="CI119" s="419">
        <f t="shared" si="428"/>
        <v>1689113.8348082781</v>
      </c>
      <c r="CJ119" s="489">
        <f t="shared" si="429"/>
        <v>8.5669383215703601</v>
      </c>
      <c r="CK119" s="419">
        <f t="shared" si="430"/>
        <v>6475304.0999999987</v>
      </c>
      <c r="CL119" s="619">
        <f t="shared" si="431"/>
        <v>8.1304427147748619</v>
      </c>
      <c r="CM119" s="418">
        <f t="shared" si="432"/>
        <v>3785099.032655484</v>
      </c>
      <c r="CN119" s="489">
        <f t="shared" si="433"/>
        <v>1.4383177144425465</v>
      </c>
      <c r="CO119" s="419">
        <f t="shared" si="434"/>
        <v>3236277.7273445162</v>
      </c>
      <c r="CP119" s="489">
        <f t="shared" si="435"/>
        <v>2.2251105030805576</v>
      </c>
      <c r="CQ119" s="419">
        <f t="shared" si="436"/>
        <v>7021376.7599999998</v>
      </c>
      <c r="CR119" s="489">
        <f t="shared" si="437"/>
        <v>1.7183775920510027</v>
      </c>
      <c r="CT119" s="454">
        <f t="shared" si="458"/>
        <v>81</v>
      </c>
      <c r="CU119" s="450" t="s">
        <v>91</v>
      </c>
      <c r="CV119" s="418">
        <f t="shared" si="440"/>
        <v>6475304.0999999987</v>
      </c>
      <c r="CW119" s="419">
        <f t="shared" si="438"/>
        <v>7021376.7599999998</v>
      </c>
      <c r="CX119" s="421">
        <f t="shared" si="439"/>
        <v>13496680.859999999</v>
      </c>
      <c r="CZ119" s="642"/>
    </row>
    <row r="120" spans="1:105" s="417" customFormat="1" ht="15.6" customHeight="1" x14ac:dyDescent="0.3">
      <c r="A120" s="449">
        <f t="shared" si="456"/>
        <v>82</v>
      </c>
      <c r="B120" s="450" t="s">
        <v>284</v>
      </c>
      <c r="C120" s="540">
        <f>SUM(C100:C119)</f>
        <v>20300303.830540307</v>
      </c>
      <c r="D120" s="483">
        <f t="shared" si="372"/>
        <v>177.98384869442739</v>
      </c>
      <c r="E120" s="539">
        <f>SUM(E100:E119)</f>
        <v>2251094.7627834128</v>
      </c>
      <c r="F120" s="483">
        <f t="shared" si="373"/>
        <v>83.225922906810595</v>
      </c>
      <c r="G120" s="539">
        <f>SUM(G100:G119)</f>
        <v>22551398.593323719</v>
      </c>
      <c r="H120" s="516">
        <f t="shared" si="297"/>
        <v>159.81998223538301</v>
      </c>
      <c r="I120" s="540">
        <f>SUM(I100:I119)</f>
        <v>13866572.016197002</v>
      </c>
      <c r="J120" s="483">
        <f t="shared" si="375"/>
        <v>40.813805411585513</v>
      </c>
      <c r="K120" s="539">
        <f>SUM(K100:K119)</f>
        <v>14160804.975314837</v>
      </c>
      <c r="L120" s="483">
        <f t="shared" si="376"/>
        <v>52.308517659824972</v>
      </c>
      <c r="M120" s="539">
        <f>SUM(M100:M119)</f>
        <v>28027376.991511837</v>
      </c>
      <c r="N120" s="516">
        <f t="shared" si="378"/>
        <v>45.911220703281963</v>
      </c>
      <c r="O120" s="460">
        <f>SUM(O100:O119)</f>
        <v>34166875.846737303</v>
      </c>
      <c r="P120" s="460">
        <f>SUM(P100:P119)</f>
        <v>16411899.738098245</v>
      </c>
      <c r="Q120" s="461">
        <f>SUM(Q100:Q119)</f>
        <v>50578775.584835552</v>
      </c>
      <c r="R120" s="413"/>
      <c r="S120" s="540">
        <f>SUM(S100:S119)</f>
        <v>12902902.174409002</v>
      </c>
      <c r="T120" s="483">
        <f t="shared" si="382"/>
        <v>96.058054959716813</v>
      </c>
      <c r="U120" s="539">
        <f>SUM(U100:U119)</f>
        <v>785665.21980903775</v>
      </c>
      <c r="V120" s="483">
        <f t="shared" si="383"/>
        <v>13.18717009313904</v>
      </c>
      <c r="W120" s="539">
        <f>SUM(W100:W119)</f>
        <v>13688567.394218039</v>
      </c>
      <c r="X120" s="516">
        <f t="shared" si="385"/>
        <v>70.595287280265495</v>
      </c>
      <c r="Y120" s="540">
        <f>SUM(Y100:Y119)</f>
        <v>8988188.4580995236</v>
      </c>
      <c r="Z120" s="483">
        <f t="shared" si="386"/>
        <v>10.05186696887937</v>
      </c>
      <c r="AA120" s="539">
        <f>SUM(AA100:AA119)</f>
        <v>10999573.737699304</v>
      </c>
      <c r="AB120" s="483">
        <f t="shared" si="387"/>
        <v>26.560101168205129</v>
      </c>
      <c r="AC120" s="539">
        <f>SUM(AC100:AC119)</f>
        <v>19987762.195798837</v>
      </c>
      <c r="AD120" s="516">
        <f t="shared" si="389"/>
        <v>15.277426161641522</v>
      </c>
      <c r="AE120" s="460">
        <f>SUM(AE100:AE119)</f>
        <v>21891090.632508524</v>
      </c>
      <c r="AF120" s="460">
        <f>SUM(AF100:AF119)</f>
        <v>11785238.957508344</v>
      </c>
      <c r="AG120" s="461">
        <f>SUM(AG100:AG119)</f>
        <v>33676329.590016857</v>
      </c>
      <c r="AH120" s="413"/>
      <c r="AI120" s="540">
        <f>SUM(AI100:AI119)</f>
        <v>6076117.1904036496</v>
      </c>
      <c r="AJ120" s="483">
        <f t="shared" si="393"/>
        <v>162.90295156448295</v>
      </c>
      <c r="AK120" s="539">
        <f>SUM(AK100:AK119)</f>
        <v>3910000.5216276455</v>
      </c>
      <c r="AL120" s="483">
        <f t="shared" si="394"/>
        <v>162.90311314172342</v>
      </c>
      <c r="AM120" s="539">
        <f>SUM(AM100:AM119)</f>
        <v>9986117.7120312955</v>
      </c>
      <c r="AN120" s="516">
        <f t="shared" si="396"/>
        <v>162.90301482897988</v>
      </c>
      <c r="AO120" s="540">
        <f>SUM(AO100:AO119)</f>
        <v>8736700.1594272722</v>
      </c>
      <c r="AP120" s="483">
        <f t="shared" si="397"/>
        <v>61.38038710544182</v>
      </c>
      <c r="AQ120" s="539">
        <f>SUM(AQ100:AQ119)</f>
        <v>7668920.9449529052</v>
      </c>
      <c r="AR120" s="483">
        <f t="shared" si="398"/>
        <v>61.380339079668843</v>
      </c>
      <c r="AS120" s="539">
        <f>SUM(AS100:AS119)</f>
        <v>16405621.104380177</v>
      </c>
      <c r="AT120" s="516">
        <f t="shared" si="400"/>
        <v>61.380364655453036</v>
      </c>
      <c r="AU120" s="427">
        <f>SUM(AU100:AU119)</f>
        <v>14812817.34983092</v>
      </c>
      <c r="AV120" s="460">
        <f>SUM(AV100:AV119)</f>
        <v>11578921.466580547</v>
      </c>
      <c r="AW120" s="461">
        <f>SUM(AW100:AW119)</f>
        <v>26391738.816411473</v>
      </c>
      <c r="AX120" s="413"/>
      <c r="AY120" s="540">
        <f>SUM(AY100:AY119)</f>
        <v>17129526.759013224</v>
      </c>
      <c r="AZ120" s="483">
        <f t="shared" si="404"/>
        <v>101.9763821794554</v>
      </c>
      <c r="BA120" s="539">
        <f>SUM(BA100:BA119)</f>
        <v>6333580.830080634</v>
      </c>
      <c r="BB120" s="483">
        <f t="shared" si="405"/>
        <v>106.05536756474334</v>
      </c>
      <c r="BC120" s="539">
        <f>SUM(BC100:BC119)</f>
        <v>23463107.58909386</v>
      </c>
      <c r="BD120" s="486">
        <f t="shared" si="407"/>
        <v>103.04621352727931</v>
      </c>
      <c r="BE120" s="540">
        <f>SUM(BE100:BE119)</f>
        <v>29260619.152035411</v>
      </c>
      <c r="BF120" s="483">
        <f t="shared" si="408"/>
        <v>30.756059023208024</v>
      </c>
      <c r="BG120" s="539">
        <f>SUM(BG100:BG119)</f>
        <v>25463383.5160661</v>
      </c>
      <c r="BH120" s="483">
        <f t="shared" si="409"/>
        <v>57.770017222201233</v>
      </c>
      <c r="BI120" s="539">
        <f>SUM(BI100:BI119)</f>
        <v>54724002.668101512</v>
      </c>
      <c r="BJ120" s="516">
        <f t="shared" si="411"/>
        <v>39.309012661792316</v>
      </c>
      <c r="BK120" s="427">
        <f>SUM(BK100:BK119)</f>
        <v>46390145.911048643</v>
      </c>
      <c r="BL120" s="460">
        <f>SUM(BL100:BL119)</f>
        <v>31796964.346146733</v>
      </c>
      <c r="BM120" s="461">
        <f>SUM(BM100:BM119)</f>
        <v>78187110.257195383</v>
      </c>
      <c r="BN120" s="413"/>
      <c r="BO120" s="540">
        <f>SUM(BO100:BO119)</f>
        <v>13136538.332514782</v>
      </c>
      <c r="BP120" s="483">
        <f t="shared" si="415"/>
        <v>90.220379331168445</v>
      </c>
      <c r="BQ120" s="539">
        <f>SUM(BQ100:BQ119)</f>
        <v>3245741.6203093715</v>
      </c>
      <c r="BR120" s="483">
        <f t="shared" si="416"/>
        <v>121.02396138220558</v>
      </c>
      <c r="BS120" s="539">
        <f>SUM(BS100:BS119)</f>
        <v>16382279.952824155</v>
      </c>
      <c r="BT120" s="516">
        <f t="shared" si="418"/>
        <v>95.011599039716941</v>
      </c>
      <c r="BU120" s="540">
        <f>SUM(BU100:BU119)</f>
        <v>8570480.0228251349</v>
      </c>
      <c r="BV120" s="483">
        <f t="shared" si="419"/>
        <v>28.195336426285447</v>
      </c>
      <c r="BW120" s="539">
        <f>SUM(BW100:BW119)</f>
        <v>8474644.905250717</v>
      </c>
      <c r="BX120" s="483">
        <f t="shared" si="420"/>
        <v>41.569682562323862</v>
      </c>
      <c r="BY120" s="539">
        <f>SUM(BY100:BY119)</f>
        <v>17045124.92807585</v>
      </c>
      <c r="BZ120" s="516">
        <f t="shared" si="422"/>
        <v>33.564363410240055</v>
      </c>
      <c r="CA120" s="427">
        <f>SUM(CA100:CA119)</f>
        <v>21707018.355339915</v>
      </c>
      <c r="CB120" s="460">
        <f>SUM(CB100:CB119)</f>
        <v>11720386.525560088</v>
      </c>
      <c r="CC120" s="461">
        <f>SUM(CC100:CC119)</f>
        <v>33427404.880900003</v>
      </c>
      <c r="CE120" s="454">
        <f t="shared" si="457"/>
        <v>82</v>
      </c>
      <c r="CF120" s="450" t="s">
        <v>284</v>
      </c>
      <c r="CG120" s="573">
        <f>SUM(CG100:CG119)</f>
        <v>69545388.28688097</v>
      </c>
      <c r="CH120" s="489">
        <f t="shared" si="427"/>
        <v>116.05202792843765</v>
      </c>
      <c r="CI120" s="501">
        <f>SUM(CI100:CI119)</f>
        <v>16526082.954610098</v>
      </c>
      <c r="CJ120" s="489">
        <f t="shared" si="429"/>
        <v>83.817875652750018</v>
      </c>
      <c r="CK120" s="501">
        <f>SUM(CK100:CK119)</f>
        <v>86071471.24149105</v>
      </c>
      <c r="CL120" s="619">
        <f t="shared" si="431"/>
        <v>108.07201569194797</v>
      </c>
      <c r="CM120" s="573">
        <f>SUM(CM100:CM119)</f>
        <v>69422559.808584332</v>
      </c>
      <c r="CN120" s="489">
        <f t="shared" si="433"/>
        <v>26.380207411530204</v>
      </c>
      <c r="CO120" s="501">
        <f>SUM(CO100:CO119)</f>
        <v>66767328.079283856</v>
      </c>
      <c r="CP120" s="489">
        <f t="shared" si="435"/>
        <v>45.906036344335213</v>
      </c>
      <c r="CQ120" s="501">
        <f>SUM(CQ100:CQ119)</f>
        <v>136189887.8878682</v>
      </c>
      <c r="CR120" s="489">
        <f t="shared" si="437"/>
        <v>33.330450652309246</v>
      </c>
      <c r="CT120" s="454">
        <f t="shared" si="458"/>
        <v>82</v>
      </c>
      <c r="CU120" s="450" t="s">
        <v>284</v>
      </c>
      <c r="CV120" s="573">
        <f t="shared" ref="CV120:CW120" si="463">SUM(CV100:CV119)</f>
        <v>86071471.24149105</v>
      </c>
      <c r="CW120" s="501">
        <f t="shared" si="463"/>
        <v>136189887.8878682</v>
      </c>
      <c r="CX120" s="574">
        <f>SUM(CX100:CX119)</f>
        <v>222261359.1293593</v>
      </c>
      <c r="CZ120" s="642"/>
      <c r="DA120" s="448"/>
    </row>
    <row r="121" spans="1:105" s="417" customFormat="1" ht="15.6" customHeight="1" x14ac:dyDescent="0.3">
      <c r="A121" s="449">
        <f t="shared" si="456"/>
        <v>83</v>
      </c>
      <c r="B121" s="459" t="s">
        <v>285</v>
      </c>
      <c r="C121" s="446">
        <f>+C98+C120</f>
        <v>26895713.314186666</v>
      </c>
      <c r="D121" s="483">
        <f t="shared" si="372"/>
        <v>235.80940507103173</v>
      </c>
      <c r="E121" s="447">
        <f>+E98+E120</f>
        <v>3271146.9804163608</v>
      </c>
      <c r="F121" s="483">
        <f t="shared" si="373"/>
        <v>120.93858992961997</v>
      </c>
      <c r="G121" s="447">
        <f>+G98+G120</f>
        <v>30166860.294603024</v>
      </c>
      <c r="H121" s="516">
        <f t="shared" si="297"/>
        <v>213.79015835443835</v>
      </c>
      <c r="I121" s="446">
        <f>+I98+I120</f>
        <v>17398403.645276949</v>
      </c>
      <c r="J121" s="483">
        <f t="shared" si="375"/>
        <v>51.209127967685099</v>
      </c>
      <c r="K121" s="447">
        <f>+K98+K120</f>
        <v>16894131.624814767</v>
      </c>
      <c r="L121" s="483">
        <f t="shared" si="376"/>
        <v>62.405137559941814</v>
      </c>
      <c r="M121" s="447">
        <f>+M98+M120</f>
        <v>34292535.270091712</v>
      </c>
      <c r="N121" s="516">
        <f t="shared" si="378"/>
        <v>56.174081353994573</v>
      </c>
      <c r="O121" s="460">
        <f>+O98+O120</f>
        <v>44294116.959463604</v>
      </c>
      <c r="P121" s="460">
        <f>+P98+P120</f>
        <v>20165278.605231125</v>
      </c>
      <c r="Q121" s="461">
        <f>+Q98+Q120</f>
        <v>64459395.564694732</v>
      </c>
      <c r="R121" s="413"/>
      <c r="S121" s="446">
        <f>+S98+S120</f>
        <v>22083773.012699224</v>
      </c>
      <c r="T121" s="483">
        <f t="shared" si="382"/>
        <v>164.40675540260284</v>
      </c>
      <c r="U121" s="447">
        <f>+U98+U120</f>
        <v>3000131.682777158</v>
      </c>
      <c r="V121" s="483">
        <f t="shared" si="383"/>
        <v>50.356367833380745</v>
      </c>
      <c r="W121" s="447">
        <f>+W98+W120</f>
        <v>25083904.695476379</v>
      </c>
      <c r="X121" s="516">
        <f>+W121/$W$131</f>
        <v>129.36382654885654</v>
      </c>
      <c r="Y121" s="446">
        <f>+Y98+Y120</f>
        <v>16684013.879266191</v>
      </c>
      <c r="Z121" s="483">
        <f t="shared" si="386"/>
        <v>18.658430316978542</v>
      </c>
      <c r="AA121" s="447">
        <f>+AA98+AA120</f>
        <v>13778969.544934675</v>
      </c>
      <c r="AB121" s="483">
        <f t="shared" si="387"/>
        <v>33.271364312307405</v>
      </c>
      <c r="AC121" s="447">
        <f>+AC98+AC120</f>
        <v>30462983.424200878</v>
      </c>
      <c r="AD121" s="516">
        <f t="shared" si="389"/>
        <v>23.284046276293932</v>
      </c>
      <c r="AE121" s="460">
        <f>+AE98+AE120</f>
        <v>38767786.891965412</v>
      </c>
      <c r="AF121" s="460">
        <f>+AF98+AF120</f>
        <v>16779101.227711834</v>
      </c>
      <c r="AG121" s="461">
        <f>+AG98+AG120</f>
        <v>55546888.119677231</v>
      </c>
      <c r="AH121" s="413"/>
      <c r="AI121" s="446">
        <f>+AI98+AI120</f>
        <v>11020020.291574266</v>
      </c>
      <c r="AJ121" s="483">
        <f t="shared" si="393"/>
        <v>295.45082419298819</v>
      </c>
      <c r="AK121" s="447">
        <f>+AK98+AK120</f>
        <v>7091414.5604570275</v>
      </c>
      <c r="AL121" s="483">
        <f t="shared" si="394"/>
        <v>295.45098577022861</v>
      </c>
      <c r="AM121" s="447">
        <f>+AM98+AM120</f>
        <v>18111434.852031294</v>
      </c>
      <c r="AN121" s="516">
        <f t="shared" si="396"/>
        <v>295.45088745748512</v>
      </c>
      <c r="AO121" s="446">
        <f>+AO98+AO120</f>
        <v>12233757.136863835</v>
      </c>
      <c r="AP121" s="483">
        <f t="shared" si="397"/>
        <v>85.949241145055993</v>
      </c>
      <c r="AQ121" s="447">
        <f>+AQ98+AQ120</f>
        <v>10738578.137516342</v>
      </c>
      <c r="AR121" s="483">
        <f t="shared" si="398"/>
        <v>85.949193119283038</v>
      </c>
      <c r="AS121" s="447">
        <f>+AS98+AS120</f>
        <v>22972335.274380177</v>
      </c>
      <c r="AT121" s="516">
        <f t="shared" si="400"/>
        <v>85.949218695067216</v>
      </c>
      <c r="AU121" s="427">
        <f>+AU98+AU120</f>
        <v>23253777.428438097</v>
      </c>
      <c r="AV121" s="460">
        <f>+AV98+AV120</f>
        <v>17829992.697973363</v>
      </c>
      <c r="AW121" s="461">
        <f>+AW98+AW120</f>
        <v>41083770.126411468</v>
      </c>
      <c r="AX121" s="413"/>
      <c r="AY121" s="446">
        <f>+AY98+AY120</f>
        <v>29353823.376615427</v>
      </c>
      <c r="AZ121" s="483">
        <f t="shared" si="404"/>
        <v>174.75069528741648</v>
      </c>
      <c r="BA121" s="447">
        <f>+BA98+BA120</f>
        <v>10853470.480722971</v>
      </c>
      <c r="BB121" s="483">
        <f t="shared" si="405"/>
        <v>181.74060331231485</v>
      </c>
      <c r="BC121" s="447">
        <f>+BC98+BC120</f>
        <v>40207293.857338406</v>
      </c>
      <c r="BD121" s="486">
        <f t="shared" si="407"/>
        <v>176.58399990047391</v>
      </c>
      <c r="BE121" s="446">
        <f>+BE98+BE120</f>
        <v>37944299.793064743</v>
      </c>
      <c r="BF121" s="483">
        <f t="shared" si="408"/>
        <v>39.883541696984899</v>
      </c>
      <c r="BG121" s="447">
        <f>+BG98+BG120</f>
        <v>33020157.668542892</v>
      </c>
      <c r="BH121" s="483">
        <f t="shared" si="409"/>
        <v>74.914438451902512</v>
      </c>
      <c r="BI121" s="447">
        <f>+BI98+BI120</f>
        <v>70964457.461607635</v>
      </c>
      <c r="BJ121" s="516">
        <f t="shared" si="411"/>
        <v>50.974757343939217</v>
      </c>
      <c r="BK121" s="427">
        <f>+BK98+BK120</f>
        <v>67298123.169680178</v>
      </c>
      <c r="BL121" s="460">
        <f>+BL98+BL120</f>
        <v>43873628.149265863</v>
      </c>
      <c r="BM121" s="461">
        <f>+BM98+BM120</f>
        <v>111171751.31894605</v>
      </c>
      <c r="BN121" s="413"/>
      <c r="BO121" s="446">
        <f>+BO98+BO120</f>
        <v>18472781.592514783</v>
      </c>
      <c r="BP121" s="483">
        <f t="shared" si="415"/>
        <v>126.8691431785638</v>
      </c>
      <c r="BQ121" s="447">
        <f>+BQ98+BQ120</f>
        <v>4441520.1603093715</v>
      </c>
      <c r="BR121" s="483">
        <f t="shared" si="416"/>
        <v>165.61095344007501</v>
      </c>
      <c r="BS121" s="447">
        <f>+BS98+BS120</f>
        <v>22914301.752824157</v>
      </c>
      <c r="BT121" s="516">
        <f t="shared" si="418"/>
        <v>132.8950827774797</v>
      </c>
      <c r="BU121" s="446">
        <f>+BU98+BU120</f>
        <v>10057629.232825134</v>
      </c>
      <c r="BV121" s="483">
        <f t="shared" si="419"/>
        <v>33.087789612147112</v>
      </c>
      <c r="BW121" s="447">
        <f>+BW98+BW120</f>
        <v>10260595.645250717</v>
      </c>
      <c r="BX121" s="483">
        <f t="shared" si="420"/>
        <v>50.330097442686458</v>
      </c>
      <c r="BY121" s="447">
        <f>+BY98+BY120</f>
        <v>20318224.878075849</v>
      </c>
      <c r="BZ121" s="516">
        <f t="shared" si="422"/>
        <v>40.009579662007368</v>
      </c>
      <c r="CA121" s="427">
        <f>+CA98+CA120</f>
        <v>28530410.825339913</v>
      </c>
      <c r="CB121" s="460">
        <f>+CB98+CB120</f>
        <v>14702115.80556009</v>
      </c>
      <c r="CC121" s="461">
        <f>+CC98+CC120</f>
        <v>43232526.630900003</v>
      </c>
      <c r="CE121" s="454">
        <f t="shared" si="457"/>
        <v>83</v>
      </c>
      <c r="CF121" s="459" t="s">
        <v>285</v>
      </c>
      <c r="CG121" s="573">
        <f>+CG98+CG120</f>
        <v>107826111.58759037</v>
      </c>
      <c r="CH121" s="489">
        <f t="shared" si="427"/>
        <v>179.93197279679873</v>
      </c>
      <c r="CI121" s="501">
        <f>+CI98+CI120</f>
        <v>28657683.864682887</v>
      </c>
      <c r="CJ121" s="489">
        <f t="shared" si="429"/>
        <v>145.34758110939677</v>
      </c>
      <c r="CK121" s="501">
        <f>+CK98+CK120</f>
        <v>136483795.45227325</v>
      </c>
      <c r="CL121" s="619">
        <f t="shared" si="431"/>
        <v>171.37012614121977</v>
      </c>
      <c r="CM121" s="573">
        <f>+CM98+CM120</f>
        <v>94318103.687296838</v>
      </c>
      <c r="CN121" s="489">
        <f t="shared" si="433"/>
        <v>35.840383079988882</v>
      </c>
      <c r="CO121" s="501">
        <f>+CO98+CO120</f>
        <v>84692432.621059388</v>
      </c>
      <c r="CP121" s="489">
        <f t="shared" si="435"/>
        <v>58.230484906866067</v>
      </c>
      <c r="CQ121" s="501">
        <f>+CQ98+CQ120</f>
        <v>179010536.30835623</v>
      </c>
      <c r="CR121" s="489">
        <f t="shared" si="437"/>
        <v>43.810167841400919</v>
      </c>
      <c r="CT121" s="454">
        <f t="shared" si="458"/>
        <v>83</v>
      </c>
      <c r="CU121" s="459" t="s">
        <v>285</v>
      </c>
      <c r="CV121" s="573">
        <f>+CV98+CV120</f>
        <v>136483795.45227325</v>
      </c>
      <c r="CW121" s="501">
        <f t="shared" ref="CW121:CX121" si="464">+CW98+CW120</f>
        <v>179010536.30835623</v>
      </c>
      <c r="CX121" s="574">
        <f t="shared" si="464"/>
        <v>315494331.76062953</v>
      </c>
      <c r="CZ121" s="642"/>
      <c r="DA121" s="448"/>
    </row>
    <row r="122" spans="1:105" s="417" customFormat="1" ht="15.6" customHeight="1" x14ac:dyDescent="0.3">
      <c r="A122" s="449"/>
      <c r="B122" s="459"/>
      <c r="C122" s="418"/>
      <c r="D122" s="482"/>
      <c r="E122" s="425"/>
      <c r="F122" s="482"/>
      <c r="G122" s="425"/>
      <c r="H122" s="517"/>
      <c r="I122" s="418"/>
      <c r="J122" s="482"/>
      <c r="K122" s="425"/>
      <c r="L122" s="482"/>
      <c r="M122" s="425"/>
      <c r="N122" s="517"/>
      <c r="O122" s="587"/>
      <c r="P122" s="452"/>
      <c r="Q122" s="453"/>
      <c r="R122" s="413"/>
      <c r="S122" s="418"/>
      <c r="T122" s="482"/>
      <c r="U122" s="425"/>
      <c r="V122" s="482"/>
      <c r="W122" s="425"/>
      <c r="X122" s="517"/>
      <c r="Y122" s="418"/>
      <c r="Z122" s="482"/>
      <c r="AA122" s="425"/>
      <c r="AB122" s="482"/>
      <c r="AC122" s="425"/>
      <c r="AD122" s="517"/>
      <c r="AE122" s="587"/>
      <c r="AF122" s="452"/>
      <c r="AG122" s="453"/>
      <c r="AH122" s="413"/>
      <c r="AI122" s="418"/>
      <c r="AJ122" s="482"/>
      <c r="AK122" s="425"/>
      <c r="AL122" s="482"/>
      <c r="AM122" s="425"/>
      <c r="AN122" s="517"/>
      <c r="AO122" s="418"/>
      <c r="AP122" s="482"/>
      <c r="AQ122" s="425"/>
      <c r="AR122" s="482"/>
      <c r="AS122" s="425"/>
      <c r="AT122" s="517"/>
      <c r="AU122" s="451"/>
      <c r="AV122" s="452"/>
      <c r="AW122" s="453"/>
      <c r="AX122" s="413"/>
      <c r="AY122" s="418"/>
      <c r="AZ122" s="482"/>
      <c r="BA122" s="425"/>
      <c r="BB122" s="482"/>
      <c r="BC122" s="425"/>
      <c r="BD122" s="484"/>
      <c r="BE122" s="418"/>
      <c r="BF122" s="482"/>
      <c r="BG122" s="425"/>
      <c r="BH122" s="482"/>
      <c r="BI122" s="425"/>
      <c r="BJ122" s="517"/>
      <c r="BK122" s="451"/>
      <c r="BL122" s="452"/>
      <c r="BM122" s="453"/>
      <c r="BN122" s="413"/>
      <c r="BO122" s="418"/>
      <c r="BP122" s="482"/>
      <c r="BQ122" s="425"/>
      <c r="BR122" s="482"/>
      <c r="BS122" s="425"/>
      <c r="BT122" s="517"/>
      <c r="BU122" s="418"/>
      <c r="BV122" s="482"/>
      <c r="BW122" s="425"/>
      <c r="BX122" s="482"/>
      <c r="BY122" s="425"/>
      <c r="BZ122" s="517"/>
      <c r="CA122" s="451"/>
      <c r="CB122" s="452"/>
      <c r="CC122" s="453"/>
      <c r="CE122" s="454"/>
      <c r="CF122" s="459"/>
      <c r="CG122" s="418"/>
      <c r="CH122" s="425"/>
      <c r="CI122" s="419"/>
      <c r="CJ122" s="425"/>
      <c r="CK122" s="419"/>
      <c r="CL122" s="426"/>
      <c r="CM122" s="418"/>
      <c r="CN122" s="425"/>
      <c r="CO122" s="419"/>
      <c r="CP122" s="425"/>
      <c r="CQ122" s="419"/>
      <c r="CR122" s="426"/>
      <c r="CT122" s="454"/>
      <c r="CU122" s="459"/>
      <c r="CV122" s="418"/>
      <c r="CW122" s="419"/>
      <c r="CX122" s="421"/>
      <c r="CZ122" s="642"/>
      <c r="DA122" s="456"/>
    </row>
    <row r="123" spans="1:105" s="417" customFormat="1" ht="15.6" customHeight="1" x14ac:dyDescent="0.3">
      <c r="A123" s="449">
        <v>84</v>
      </c>
      <c r="B123" s="490" t="s">
        <v>286</v>
      </c>
      <c r="C123" s="406">
        <f>+'APR-JUN 2026'!C123+'JAN-MAR 2026'!C123+'OCT-DEC 2025'!C123+'JUL-SEP 2025'!C123</f>
        <v>0</v>
      </c>
      <c r="D123" s="482">
        <f t="shared" ref="D123:D126" si="465">+C123/$C$131</f>
        <v>0</v>
      </c>
      <c r="E123" s="407">
        <f>+'APR-JUN 2026'!E123+'JAN-MAR 2026'!E123+'OCT-DEC 2025'!E123+'JUL-SEP 2025'!E123</f>
        <v>0</v>
      </c>
      <c r="F123" s="482">
        <f t="shared" ref="F123:F126" si="466">+E123/$E$131</f>
        <v>0</v>
      </c>
      <c r="G123" s="407">
        <f t="shared" ref="G123:G124" si="467">+C123+E123</f>
        <v>0</v>
      </c>
      <c r="H123" s="517">
        <f t="shared" si="297"/>
        <v>0</v>
      </c>
      <c r="I123" s="406">
        <f>+'APR-JUN 2026'!I123+'JAN-MAR 2026'!I123+'OCT-DEC 2025'!I123+'JUL-SEP 2025'!I123</f>
        <v>0</v>
      </c>
      <c r="J123" s="482">
        <f t="shared" ref="J123:J126" si="468">+I123/$I$131</f>
        <v>0</v>
      </c>
      <c r="K123" s="407">
        <f>+'APR-JUN 2026'!K123+'JAN-MAR 2026'!K123+'OCT-DEC 2025'!K123+'JUL-SEP 2025'!K123</f>
        <v>0</v>
      </c>
      <c r="L123" s="483">
        <f t="shared" ref="L123:L126" si="469">+K123/$K$131</f>
        <v>0</v>
      </c>
      <c r="M123" s="407">
        <f t="shared" ref="M123:M124" si="470">+I123+K123</f>
        <v>0</v>
      </c>
      <c r="N123" s="516">
        <f t="shared" ref="N123:N126" si="471">+M123/$M$131</f>
        <v>0</v>
      </c>
      <c r="O123" s="585">
        <f>+C123+I123</f>
        <v>0</v>
      </c>
      <c r="P123" s="423">
        <f t="shared" ref="P123:P124" si="472">+E123+K123</f>
        <v>0</v>
      </c>
      <c r="Q123" s="424">
        <f t="shared" ref="Q123:Q124" si="473">+O123+P123</f>
        <v>0</v>
      </c>
      <c r="R123" s="413"/>
      <c r="S123" s="406">
        <f>+'APR-JUN 2026'!S123+'JAN-MAR 2026'!S123+'OCT-DEC 2025'!S123+'JUL-SEP 2025'!S123</f>
        <v>0</v>
      </c>
      <c r="T123" s="482">
        <f t="shared" ref="T123:T126" si="474">+S123/$S$131</f>
        <v>0</v>
      </c>
      <c r="U123" s="407">
        <f>+'APR-JUN 2026'!U123+'JAN-MAR 2026'!U123+'OCT-DEC 2025'!U123+'JUL-SEP 2025'!U123</f>
        <v>0</v>
      </c>
      <c r="V123" s="482">
        <f t="shared" ref="V123:V126" si="475">+U123/$U$131</f>
        <v>0</v>
      </c>
      <c r="W123" s="407">
        <f t="shared" ref="W123:W124" si="476">+S123+U123</f>
        <v>0</v>
      </c>
      <c r="X123" s="516">
        <f t="shared" ref="X123:X126" si="477">+W123/$W$131</f>
        <v>0</v>
      </c>
      <c r="Y123" s="406">
        <f>+'APR-JUN 2026'!Y123+'JAN-MAR 2026'!Y123+'OCT-DEC 2025'!Y123+'JUL-SEP 2025'!Y123</f>
        <v>0</v>
      </c>
      <c r="Z123" s="483">
        <f t="shared" ref="Z123:Z126" si="478">+Y123/$Y$131</f>
        <v>0</v>
      </c>
      <c r="AA123" s="407">
        <f>+'APR-JUN 2026'!AA123+'JAN-MAR 2026'!AA123+'OCT-DEC 2025'!AA123+'JUL-SEP 2025'!AA123</f>
        <v>0</v>
      </c>
      <c r="AB123" s="483">
        <f t="shared" ref="AB123:AB126" si="479">+AA123/$AA$131</f>
        <v>0</v>
      </c>
      <c r="AC123" s="407">
        <f t="shared" ref="AC123:AC124" si="480">+Y123+AA123</f>
        <v>0</v>
      </c>
      <c r="AD123" s="516">
        <f t="shared" ref="AD123:AD125" si="481">+AC123/$AC$131</f>
        <v>0</v>
      </c>
      <c r="AE123" s="585">
        <f>+S123+Y123</f>
        <v>0</v>
      </c>
      <c r="AF123" s="423">
        <f t="shared" ref="AF123:AF124" si="482">+U123+AA123</f>
        <v>0</v>
      </c>
      <c r="AG123" s="424">
        <f t="shared" ref="AG123:AG124" si="483">+AE123+AF123</f>
        <v>0</v>
      </c>
      <c r="AH123" s="413"/>
      <c r="AI123" s="406">
        <f>+'APR-JUN 2026'!AI123+'JAN-MAR 2026'!AI123+'OCT-DEC 2025'!AI123+'JUL-SEP 2025'!AI123</f>
        <v>0</v>
      </c>
      <c r="AJ123" s="483">
        <f t="shared" ref="AJ123:AJ126" si="484">+AI123/$AI$131</f>
        <v>0</v>
      </c>
      <c r="AK123" s="407">
        <f>+'APR-JUN 2026'!AK123+'JAN-MAR 2026'!AK123+'OCT-DEC 2025'!AK123+'JUL-SEP 2025'!AK123</f>
        <v>0</v>
      </c>
      <c r="AL123" s="483">
        <f t="shared" ref="AL123:AL126" si="485">+AK123/$AK$131</f>
        <v>0</v>
      </c>
      <c r="AM123" s="407">
        <f t="shared" ref="AM123:AM124" si="486">+AI123+AK123</f>
        <v>0</v>
      </c>
      <c r="AN123" s="516">
        <f t="shared" ref="AN123:AN126" si="487">+AM123/$AM$131</f>
        <v>0</v>
      </c>
      <c r="AO123" s="406">
        <f>+'APR-JUN 2026'!AO123+'JAN-MAR 2026'!AO123+'OCT-DEC 2025'!AO123+'JUL-SEP 2025'!AO123</f>
        <v>0</v>
      </c>
      <c r="AP123" s="483">
        <f t="shared" ref="AP123:AP126" si="488">+AO123/$AO$131</f>
        <v>0</v>
      </c>
      <c r="AQ123" s="407">
        <f>+'APR-JUN 2026'!AQ123+'JAN-MAR 2026'!AQ123+'OCT-DEC 2025'!AQ123+'JUL-SEP 2025'!AQ123</f>
        <v>0</v>
      </c>
      <c r="AR123" s="483">
        <f t="shared" ref="AR123:AR126" si="489">+AQ123/$AQ$131</f>
        <v>0</v>
      </c>
      <c r="AS123" s="407">
        <f t="shared" ref="AS123:AS124" si="490">+AO123+AQ123</f>
        <v>0</v>
      </c>
      <c r="AT123" s="516">
        <f t="shared" ref="AT123:AT125" si="491">+AS123/$AS$131</f>
        <v>0</v>
      </c>
      <c r="AU123" s="422">
        <f>+AI123+AO123</f>
        <v>0</v>
      </c>
      <c r="AV123" s="423">
        <f t="shared" ref="AV123:AV124" si="492">+AK123+AQ123</f>
        <v>0</v>
      </c>
      <c r="AW123" s="424">
        <f t="shared" ref="AW123:AW124" si="493">+AU123+AV123</f>
        <v>0</v>
      </c>
      <c r="AX123" s="413"/>
      <c r="AY123" s="406">
        <f>+'APR-JUN 2026'!AY123+'JAN-MAR 2026'!AY123+'OCT-DEC 2025'!AY123+'JUL-SEP 2025'!AY123</f>
        <v>0</v>
      </c>
      <c r="AZ123" s="483">
        <f t="shared" ref="AZ123:AZ126" si="494">+AY123/$AY$131</f>
        <v>0</v>
      </c>
      <c r="BA123" s="407">
        <f>+'APR-JUN 2026'!BA123+'JAN-MAR 2026'!BA123+'OCT-DEC 2025'!BA123+'JUL-SEP 2025'!BA123</f>
        <v>0</v>
      </c>
      <c r="BB123" s="483">
        <f t="shared" ref="BB123:BB126" si="495">+BA123/$BA$131</f>
        <v>0</v>
      </c>
      <c r="BC123" s="407">
        <f t="shared" ref="BC123:BC124" si="496">+AY123+BA123</f>
        <v>0</v>
      </c>
      <c r="BD123" s="486">
        <f t="shared" ref="BD123:BD126" si="497">+BC123/$BC$131</f>
        <v>0</v>
      </c>
      <c r="BE123" s="406">
        <f>+'APR-JUN 2026'!BE123+'JAN-MAR 2026'!BE123+'OCT-DEC 2025'!BE123+'JUL-SEP 2025'!BE123</f>
        <v>0</v>
      </c>
      <c r="BF123" s="483">
        <f t="shared" ref="BF123:BF126" si="498">+BE123/$BE$131</f>
        <v>0</v>
      </c>
      <c r="BG123" s="407">
        <f>+'APR-JUN 2026'!BG123+'JAN-MAR 2026'!BG123+'OCT-DEC 2025'!BG123+'JUL-SEP 2025'!BG123</f>
        <v>0</v>
      </c>
      <c r="BH123" s="483">
        <f t="shared" ref="BH123:BH126" si="499">+BG123/$BG$131</f>
        <v>0</v>
      </c>
      <c r="BI123" s="407">
        <f t="shared" ref="BI123:BI124" si="500">+BE123+BG123</f>
        <v>0</v>
      </c>
      <c r="BJ123" s="516">
        <f t="shared" ref="BJ123:BJ126" si="501">+BI123/$BI$131</f>
        <v>0</v>
      </c>
      <c r="BK123" s="422">
        <f>+AY123+BE123</f>
        <v>0</v>
      </c>
      <c r="BL123" s="423">
        <f t="shared" ref="BL123:BL124" si="502">+BA123+BG123</f>
        <v>0</v>
      </c>
      <c r="BM123" s="424">
        <f t="shared" ref="BM123:BM124" si="503">+BK123+BL123</f>
        <v>0</v>
      </c>
      <c r="BN123" s="413"/>
      <c r="BO123" s="406">
        <f>+'APR-JUN 2026'!BO123+'JAN-MAR 2026'!BO123+'OCT-DEC 2025'!BO123+'JUL-SEP 2025'!BO123</f>
        <v>0</v>
      </c>
      <c r="BP123" s="483">
        <f t="shared" ref="BP123:BP126" si="504">+BO123/$BO$131</f>
        <v>0</v>
      </c>
      <c r="BQ123" s="407">
        <f>+'APR-JUN 2026'!BQ123+'JAN-MAR 2026'!BQ123+'OCT-DEC 2025'!BQ123+'JUL-SEP 2025'!BQ123</f>
        <v>0</v>
      </c>
      <c r="BR123" s="483">
        <f t="shared" ref="BR123:BR126" si="505">+BQ123/$BQ$131</f>
        <v>0</v>
      </c>
      <c r="BS123" s="407">
        <f t="shared" ref="BS123:BS124" si="506">+BO123+BQ123</f>
        <v>0</v>
      </c>
      <c r="BT123" s="516">
        <f t="shared" ref="BT123:BT126" si="507">+BS123/$BS$131</f>
        <v>0</v>
      </c>
      <c r="BU123" s="406">
        <f>+'APR-JUN 2026'!BU123+'JAN-MAR 2026'!BU123+'OCT-DEC 2025'!BU123+'JUL-SEP 2025'!BU123</f>
        <v>0</v>
      </c>
      <c r="BV123" s="483">
        <f t="shared" ref="BV123:BV126" si="508">+BU123/$BU$131</f>
        <v>0</v>
      </c>
      <c r="BW123" s="407">
        <f>+'APR-JUN 2026'!BW123+'JAN-MAR 2026'!BW123+'OCT-DEC 2025'!BW123+'JUL-SEP 2025'!BW123</f>
        <v>0</v>
      </c>
      <c r="BX123" s="483">
        <f t="shared" ref="BX123:BX126" si="509">+BW123/$BW$131</f>
        <v>0</v>
      </c>
      <c r="BY123" s="407">
        <f t="shared" ref="BY123:BY124" si="510">+BU123+BW123</f>
        <v>0</v>
      </c>
      <c r="BZ123" s="516">
        <f t="shared" ref="BZ123:BZ126" si="511">+BY123/$BY$131</f>
        <v>0</v>
      </c>
      <c r="CA123" s="422">
        <f>+BO123+BU123</f>
        <v>0</v>
      </c>
      <c r="CB123" s="423">
        <f t="shared" ref="CB123:CB124" si="512">+BQ123+BW123</f>
        <v>0</v>
      </c>
      <c r="CC123" s="424">
        <f t="shared" ref="CC123:CC124" si="513">+CA123+CB123</f>
        <v>0</v>
      </c>
      <c r="CE123" s="454">
        <v>84</v>
      </c>
      <c r="CF123" s="490" t="s">
        <v>286</v>
      </c>
      <c r="CG123" s="418">
        <f t="shared" ref="CG123:CG124" si="514">+C123+S123+AI123+AY123+BO123</f>
        <v>0</v>
      </c>
      <c r="CH123" s="489">
        <f t="shared" ref="CH123:CH124" si="515">+CG123/$CG$131</f>
        <v>0</v>
      </c>
      <c r="CI123" s="419">
        <f>+E123+U123+AK123+BA123+BQ123</f>
        <v>0</v>
      </c>
      <c r="CJ123" s="489">
        <f t="shared" ref="CJ123:CJ126" si="516">+CI123/$CI$131</f>
        <v>0</v>
      </c>
      <c r="CK123" s="419">
        <f t="shared" ref="CK123:CK124" si="517">+CG123+CI123</f>
        <v>0</v>
      </c>
      <c r="CL123" s="619">
        <f t="shared" ref="CL123:CL125" si="518">+CK123/$CK$131</f>
        <v>0</v>
      </c>
      <c r="CM123" s="418">
        <f t="shared" ref="CM123:CM124" si="519">+I123+Y123+AO123+BE123+BU123</f>
        <v>0</v>
      </c>
      <c r="CN123" s="489">
        <f t="shared" ref="CN123:CN125" si="520">+CM123/$CM$131</f>
        <v>0</v>
      </c>
      <c r="CO123" s="419">
        <f>+K123+AA123+AQ123+BG123+BW123</f>
        <v>0</v>
      </c>
      <c r="CP123" s="489">
        <f t="shared" ref="CP123:CP125" si="521">+CO123/$CO$131</f>
        <v>0</v>
      </c>
      <c r="CQ123" s="419">
        <f>+CM123+CO123</f>
        <v>0</v>
      </c>
      <c r="CR123" s="489">
        <f t="shared" ref="CR123:CR125" si="522">+CQ123/$CQ$131</f>
        <v>0</v>
      </c>
      <c r="CT123" s="454">
        <v>84</v>
      </c>
      <c r="CU123" s="490" t="s">
        <v>286</v>
      </c>
      <c r="CV123" s="418">
        <f t="shared" ref="CV123:CV124" si="523">+CK123</f>
        <v>0</v>
      </c>
      <c r="CW123" s="419">
        <f t="shared" ref="CW123:CW124" si="524">+CQ123</f>
        <v>0</v>
      </c>
      <c r="CX123" s="421">
        <f t="shared" ref="CX123:CX124" si="525">+CV123+CW123</f>
        <v>0</v>
      </c>
      <c r="CZ123" s="642"/>
    </row>
    <row r="124" spans="1:105" s="417" customFormat="1" ht="15.6" customHeight="1" x14ac:dyDescent="0.3">
      <c r="A124" s="449">
        <f>+A123+1</f>
        <v>85</v>
      </c>
      <c r="B124" s="450" t="s">
        <v>287</v>
      </c>
      <c r="C124" s="406">
        <f>+'APR-JUN 2026'!C124+'JAN-MAR 2026'!C124+'OCT-DEC 2025'!C124+'JUL-SEP 2025'!C124</f>
        <v>0</v>
      </c>
      <c r="D124" s="482">
        <f t="shared" si="465"/>
        <v>0</v>
      </c>
      <c r="E124" s="407">
        <f>+'APR-JUN 2026'!E124+'JAN-MAR 2026'!E124+'OCT-DEC 2025'!E124+'JUL-SEP 2025'!E124</f>
        <v>0</v>
      </c>
      <c r="F124" s="482">
        <f t="shared" si="466"/>
        <v>0</v>
      </c>
      <c r="G124" s="407">
        <f t="shared" si="467"/>
        <v>0</v>
      </c>
      <c r="H124" s="517">
        <f t="shared" si="297"/>
        <v>0</v>
      </c>
      <c r="I124" s="406">
        <f>+'APR-JUN 2026'!I124+'JAN-MAR 2026'!I124+'OCT-DEC 2025'!I124+'JUL-SEP 2025'!I124</f>
        <v>0</v>
      </c>
      <c r="J124" s="482">
        <f t="shared" si="468"/>
        <v>0</v>
      </c>
      <c r="K124" s="407">
        <f>+'APR-JUN 2026'!K124+'JAN-MAR 2026'!K124+'OCT-DEC 2025'!K124+'JUL-SEP 2025'!K124</f>
        <v>0</v>
      </c>
      <c r="L124" s="483">
        <f t="shared" si="469"/>
        <v>0</v>
      </c>
      <c r="M124" s="407">
        <f t="shared" si="470"/>
        <v>0</v>
      </c>
      <c r="N124" s="516">
        <f t="shared" si="471"/>
        <v>0</v>
      </c>
      <c r="O124" s="585">
        <f t="shared" ref="O124" si="526">+C124+I124</f>
        <v>0</v>
      </c>
      <c r="P124" s="423">
        <f t="shared" si="472"/>
        <v>0</v>
      </c>
      <c r="Q124" s="424">
        <f t="shared" si="473"/>
        <v>0</v>
      </c>
      <c r="R124" s="413"/>
      <c r="S124" s="406">
        <f>+'APR-JUN 2026'!S124+'JAN-MAR 2026'!S124+'OCT-DEC 2025'!S124+'JUL-SEP 2025'!S124</f>
        <v>0</v>
      </c>
      <c r="T124" s="482">
        <f t="shared" si="474"/>
        <v>0</v>
      </c>
      <c r="U124" s="407">
        <f>+'APR-JUN 2026'!U124+'JAN-MAR 2026'!U124+'OCT-DEC 2025'!U124+'JUL-SEP 2025'!U124</f>
        <v>0</v>
      </c>
      <c r="V124" s="482">
        <f t="shared" si="475"/>
        <v>0</v>
      </c>
      <c r="W124" s="407">
        <f t="shared" si="476"/>
        <v>0</v>
      </c>
      <c r="X124" s="516">
        <f t="shared" si="477"/>
        <v>0</v>
      </c>
      <c r="Y124" s="406">
        <f>+'APR-JUN 2026'!Y124+'JAN-MAR 2026'!Y124+'OCT-DEC 2025'!Y124+'JUL-SEP 2025'!Y124</f>
        <v>0</v>
      </c>
      <c r="Z124" s="483">
        <f t="shared" si="478"/>
        <v>0</v>
      </c>
      <c r="AA124" s="407">
        <f>+'APR-JUN 2026'!AA124+'JAN-MAR 2026'!AA124+'OCT-DEC 2025'!AA124+'JUL-SEP 2025'!AA124</f>
        <v>0</v>
      </c>
      <c r="AB124" s="483">
        <f t="shared" si="479"/>
        <v>0</v>
      </c>
      <c r="AC124" s="407">
        <f t="shared" si="480"/>
        <v>0</v>
      </c>
      <c r="AD124" s="516">
        <f t="shared" si="481"/>
        <v>0</v>
      </c>
      <c r="AE124" s="585">
        <f t="shared" ref="AE124" si="527">+S124+Y124</f>
        <v>0</v>
      </c>
      <c r="AF124" s="423">
        <f t="shared" si="482"/>
        <v>0</v>
      </c>
      <c r="AG124" s="424">
        <f t="shared" si="483"/>
        <v>0</v>
      </c>
      <c r="AH124" s="413"/>
      <c r="AI124" s="406">
        <f>+'APR-JUN 2026'!AI124+'JAN-MAR 2026'!AI124+'OCT-DEC 2025'!AI124+'JUL-SEP 2025'!AI124</f>
        <v>0</v>
      </c>
      <c r="AJ124" s="483">
        <f t="shared" si="484"/>
        <v>0</v>
      </c>
      <c r="AK124" s="407">
        <f>+'APR-JUN 2026'!AK124+'JAN-MAR 2026'!AK124+'OCT-DEC 2025'!AK124+'JUL-SEP 2025'!AK124</f>
        <v>0</v>
      </c>
      <c r="AL124" s="483">
        <f t="shared" si="485"/>
        <v>0</v>
      </c>
      <c r="AM124" s="407">
        <f t="shared" si="486"/>
        <v>0</v>
      </c>
      <c r="AN124" s="516">
        <f t="shared" si="487"/>
        <v>0</v>
      </c>
      <c r="AO124" s="406">
        <f>+'APR-JUN 2026'!AO124+'JAN-MAR 2026'!AO124+'OCT-DEC 2025'!AO124+'JUL-SEP 2025'!AO124</f>
        <v>0</v>
      </c>
      <c r="AP124" s="483">
        <f t="shared" si="488"/>
        <v>0</v>
      </c>
      <c r="AQ124" s="407">
        <f>+'APR-JUN 2026'!AQ124+'JAN-MAR 2026'!AQ124+'OCT-DEC 2025'!AQ124+'JUL-SEP 2025'!AQ124</f>
        <v>0</v>
      </c>
      <c r="AR124" s="483">
        <f t="shared" si="489"/>
        <v>0</v>
      </c>
      <c r="AS124" s="407">
        <f t="shared" si="490"/>
        <v>0</v>
      </c>
      <c r="AT124" s="516">
        <f t="shared" si="491"/>
        <v>0</v>
      </c>
      <c r="AU124" s="422">
        <f t="shared" ref="AU124" si="528">+AI124+AO124</f>
        <v>0</v>
      </c>
      <c r="AV124" s="423">
        <f t="shared" si="492"/>
        <v>0</v>
      </c>
      <c r="AW124" s="424">
        <f t="shared" si="493"/>
        <v>0</v>
      </c>
      <c r="AX124" s="413"/>
      <c r="AY124" s="406">
        <f>+'APR-JUN 2026'!AY124+'JAN-MAR 2026'!AY124+'OCT-DEC 2025'!AY124+'JUL-SEP 2025'!AY124</f>
        <v>0</v>
      </c>
      <c r="AZ124" s="483">
        <f t="shared" si="494"/>
        <v>0</v>
      </c>
      <c r="BA124" s="407">
        <f>+'APR-JUN 2026'!BA124+'JAN-MAR 2026'!BA124+'OCT-DEC 2025'!BA124+'JUL-SEP 2025'!BA124</f>
        <v>0</v>
      </c>
      <c r="BB124" s="483">
        <f t="shared" si="495"/>
        <v>0</v>
      </c>
      <c r="BC124" s="407">
        <f t="shared" si="496"/>
        <v>0</v>
      </c>
      <c r="BD124" s="486">
        <f t="shared" si="497"/>
        <v>0</v>
      </c>
      <c r="BE124" s="406">
        <f>+'APR-JUN 2026'!BE124+'JAN-MAR 2026'!BE124+'OCT-DEC 2025'!BE124+'JUL-SEP 2025'!BE124</f>
        <v>0</v>
      </c>
      <c r="BF124" s="483">
        <f t="shared" si="498"/>
        <v>0</v>
      </c>
      <c r="BG124" s="407">
        <f>+'APR-JUN 2026'!BG124+'JAN-MAR 2026'!BG124+'OCT-DEC 2025'!BG124+'JUL-SEP 2025'!BG124</f>
        <v>0</v>
      </c>
      <c r="BH124" s="483">
        <f t="shared" si="499"/>
        <v>0</v>
      </c>
      <c r="BI124" s="407">
        <f t="shared" si="500"/>
        <v>0</v>
      </c>
      <c r="BJ124" s="516">
        <f t="shared" si="501"/>
        <v>0</v>
      </c>
      <c r="BK124" s="422">
        <f t="shared" ref="BK124" si="529">+AY124+BE124</f>
        <v>0</v>
      </c>
      <c r="BL124" s="423">
        <f t="shared" si="502"/>
        <v>0</v>
      </c>
      <c r="BM124" s="424">
        <f t="shared" si="503"/>
        <v>0</v>
      </c>
      <c r="BN124" s="413"/>
      <c r="BO124" s="406">
        <f>+'APR-JUN 2026'!BO124+'JAN-MAR 2026'!BO124+'OCT-DEC 2025'!BO124+'JUL-SEP 2025'!BO124</f>
        <v>0</v>
      </c>
      <c r="BP124" s="483">
        <f t="shared" si="504"/>
        <v>0</v>
      </c>
      <c r="BQ124" s="407">
        <f>+'APR-JUN 2026'!BQ124+'JAN-MAR 2026'!BQ124+'OCT-DEC 2025'!BQ124+'JUL-SEP 2025'!BQ124</f>
        <v>0</v>
      </c>
      <c r="BR124" s="483">
        <f t="shared" si="505"/>
        <v>0</v>
      </c>
      <c r="BS124" s="407">
        <f t="shared" si="506"/>
        <v>0</v>
      </c>
      <c r="BT124" s="516">
        <f t="shared" si="507"/>
        <v>0</v>
      </c>
      <c r="BU124" s="406">
        <f>+'APR-JUN 2026'!BU124+'JAN-MAR 2026'!BU124+'OCT-DEC 2025'!BU124+'JUL-SEP 2025'!BU124</f>
        <v>0</v>
      </c>
      <c r="BV124" s="483">
        <f t="shared" si="508"/>
        <v>0</v>
      </c>
      <c r="BW124" s="407">
        <f>+'APR-JUN 2026'!BW124+'JAN-MAR 2026'!BW124+'OCT-DEC 2025'!BW124+'JUL-SEP 2025'!BW124</f>
        <v>0</v>
      </c>
      <c r="BX124" s="483">
        <f t="shared" si="509"/>
        <v>0</v>
      </c>
      <c r="BY124" s="407">
        <f t="shared" si="510"/>
        <v>0</v>
      </c>
      <c r="BZ124" s="516">
        <f t="shared" si="511"/>
        <v>0</v>
      </c>
      <c r="CA124" s="422">
        <f t="shared" ref="CA124" si="530">+BO124+BU124</f>
        <v>0</v>
      </c>
      <c r="CB124" s="423">
        <f t="shared" si="512"/>
        <v>0</v>
      </c>
      <c r="CC124" s="424">
        <f t="shared" si="513"/>
        <v>0</v>
      </c>
      <c r="CE124" s="454">
        <f>+CE123+1</f>
        <v>85</v>
      </c>
      <c r="CF124" s="450" t="s">
        <v>287</v>
      </c>
      <c r="CG124" s="418">
        <f t="shared" si="514"/>
        <v>0</v>
      </c>
      <c r="CH124" s="489">
        <f t="shared" si="515"/>
        <v>0</v>
      </c>
      <c r="CI124" s="419">
        <f>+E124+U124+AK124+BA124+BQ124</f>
        <v>0</v>
      </c>
      <c r="CJ124" s="489">
        <f t="shared" si="516"/>
        <v>0</v>
      </c>
      <c r="CK124" s="419">
        <f t="shared" si="517"/>
        <v>0</v>
      </c>
      <c r="CL124" s="619">
        <f t="shared" si="518"/>
        <v>0</v>
      </c>
      <c r="CM124" s="418">
        <f t="shared" si="519"/>
        <v>0</v>
      </c>
      <c r="CN124" s="489">
        <f t="shared" si="520"/>
        <v>0</v>
      </c>
      <c r="CO124" s="419">
        <f>+K124+AA124+AQ124+BG124+BW124</f>
        <v>0</v>
      </c>
      <c r="CP124" s="489">
        <f t="shared" si="521"/>
        <v>0</v>
      </c>
      <c r="CQ124" s="419">
        <f t="shared" ref="CQ124" si="531">+CM124+CO124</f>
        <v>0</v>
      </c>
      <c r="CR124" s="489">
        <f t="shared" si="522"/>
        <v>0</v>
      </c>
      <c r="CT124" s="454">
        <f>+CT123+1</f>
        <v>85</v>
      </c>
      <c r="CU124" s="450" t="s">
        <v>287</v>
      </c>
      <c r="CV124" s="437">
        <f t="shared" si="523"/>
        <v>0</v>
      </c>
      <c r="CW124" s="419">
        <f t="shared" si="524"/>
        <v>0</v>
      </c>
      <c r="CX124" s="438">
        <f t="shared" si="525"/>
        <v>0</v>
      </c>
      <c r="CZ124" s="642"/>
    </row>
    <row r="125" spans="1:105" s="417" customFormat="1" ht="15.6" customHeight="1" x14ac:dyDescent="0.3">
      <c r="A125" s="449">
        <f>+A124+1</f>
        <v>86</v>
      </c>
      <c r="B125" s="450" t="s">
        <v>288</v>
      </c>
      <c r="C125" s="439">
        <f>+C88+C121+C123+C124</f>
        <v>315336600.4095276</v>
      </c>
      <c r="D125" s="483">
        <f t="shared" si="465"/>
        <v>2764.7281658252241</v>
      </c>
      <c r="E125" s="440">
        <f>+E88+E121+E123+E124</f>
        <v>74149333.624145105</v>
      </c>
      <c r="F125" s="483">
        <f t="shared" si="466"/>
        <v>2741.3980192304462</v>
      </c>
      <c r="G125" s="440">
        <f>+G88+G121+G123+G124</f>
        <v>389485934.03367269</v>
      </c>
      <c r="H125" s="516">
        <f t="shared" si="297"/>
        <v>2760.256079045198</v>
      </c>
      <c r="I125" s="439">
        <f>+I88+I121+I123+I124</f>
        <v>161727948.69895154</v>
      </c>
      <c r="J125" s="483">
        <f t="shared" si="468"/>
        <v>476.01765022413861</v>
      </c>
      <c r="K125" s="440">
        <f>+K88+K121+K123+K124</f>
        <v>219446137.97207054</v>
      </c>
      <c r="L125" s="483">
        <f t="shared" si="469"/>
        <v>810.61085181968826</v>
      </c>
      <c r="M125" s="440">
        <f>+M88+M121+M123+M124</f>
        <v>381174086.67102206</v>
      </c>
      <c r="N125" s="516">
        <f t="shared" si="471"/>
        <v>624.39548391650032</v>
      </c>
      <c r="O125" s="586">
        <f>+O88+O121+O123+O124</f>
        <v>477064549.1084792</v>
      </c>
      <c r="P125" s="442">
        <f>+P88+P121+P123+P124</f>
        <v>293595471.59621555</v>
      </c>
      <c r="Q125" s="443">
        <f>+Q88+Q121+Q123+Q124</f>
        <v>770660020.70469475</v>
      </c>
      <c r="R125" s="413"/>
      <c r="S125" s="439">
        <f>+S88+S121+S123+S124</f>
        <v>489073139.6615479</v>
      </c>
      <c r="T125" s="483">
        <f t="shared" si="474"/>
        <v>3640.9959475711557</v>
      </c>
      <c r="U125" s="440">
        <f>+U88+U121+U123+U124</f>
        <v>177183340.43392855</v>
      </c>
      <c r="V125" s="483">
        <f t="shared" si="475"/>
        <v>2973.9726146216481</v>
      </c>
      <c r="W125" s="440">
        <f>+W88+W121+W123+W124</f>
        <v>666256480.09547651</v>
      </c>
      <c r="X125" s="516">
        <f t="shared" si="477"/>
        <v>3436.0474883986576</v>
      </c>
      <c r="Y125" s="439">
        <f>+Y88+Y121+Y123+Y124</f>
        <v>399325460.66888833</v>
      </c>
      <c r="Z125" s="483">
        <f t="shared" si="478"/>
        <v>446.58235935329463</v>
      </c>
      <c r="AA125" s="440">
        <f>+AA88+AA121+AA123+AA124</f>
        <v>318428035.69531244</v>
      </c>
      <c r="AB125" s="483">
        <f t="shared" si="479"/>
        <v>768.89169021829014</v>
      </c>
      <c r="AC125" s="440">
        <f>+AC88+AC121+AC123+AC124</f>
        <v>717753496.36420071</v>
      </c>
      <c r="AD125" s="516">
        <f t="shared" si="481"/>
        <v>548.60698939418546</v>
      </c>
      <c r="AE125" s="586">
        <f>+AE88+AE121+AE123+AE124</f>
        <v>888398600.33043599</v>
      </c>
      <c r="AF125" s="442">
        <f>+AF88+AF121+AF123+AF124</f>
        <v>495611376.12924099</v>
      </c>
      <c r="AG125" s="443">
        <f>+AG88+AG121+AG123+AG124</f>
        <v>1384009976.459677</v>
      </c>
      <c r="AH125" s="413"/>
      <c r="AI125" s="439">
        <f>+AI88+AI121+AI123+AI124</f>
        <v>106483892.11649245</v>
      </c>
      <c r="AJ125" s="483">
        <f t="shared" si="484"/>
        <v>2854.8725734334016</v>
      </c>
      <c r="AK125" s="440">
        <f>+AK88+AK121+AK123+AK124</f>
        <v>73156212.648277834</v>
      </c>
      <c r="AL125" s="483">
        <f t="shared" si="485"/>
        <v>3047.9215335504473</v>
      </c>
      <c r="AM125" s="440">
        <f>+AM88+AM121+AM123+AM124</f>
        <v>179640104.76477027</v>
      </c>
      <c r="AN125" s="516">
        <f t="shared" si="487"/>
        <v>2930.4596134609592</v>
      </c>
      <c r="AO125" s="439">
        <f>+AO88+AO121+AO123+AO124</f>
        <v>74503047.162225723</v>
      </c>
      <c r="AP125" s="483">
        <f t="shared" si="488"/>
        <v>523.42712830975586</v>
      </c>
      <c r="AQ125" s="440">
        <f>+AQ88+AQ121+AQ123+AQ124</f>
        <v>94971996.532210201</v>
      </c>
      <c r="AR125" s="483">
        <f t="shared" si="489"/>
        <v>760.13475586244863</v>
      </c>
      <c r="AS125" s="440">
        <f>+AS88+AS121+AS123+AS124</f>
        <v>169475043.69443592</v>
      </c>
      <c r="AT125" s="516">
        <f t="shared" si="491"/>
        <v>634.07779051936905</v>
      </c>
      <c r="AU125" s="441">
        <f>+AU88+AU121+AU123+AU124</f>
        <v>180986939.2787182</v>
      </c>
      <c r="AV125" s="442">
        <f>+AV88+AV121+AV123+AV124</f>
        <v>168128209.18048805</v>
      </c>
      <c r="AW125" s="443">
        <f>+AW88+AW121+AW123+AW124</f>
        <v>349115148.45920622</v>
      </c>
      <c r="AX125" s="413"/>
      <c r="AY125" s="439">
        <f>+AY88+AY121+AY123+AY124</f>
        <v>550251528.33034289</v>
      </c>
      <c r="AZ125" s="483">
        <f t="shared" si="494"/>
        <v>3275.7857783968889</v>
      </c>
      <c r="BA125" s="440">
        <f>+BA88+BA121+BA123+BA124</f>
        <v>192092172.35468733</v>
      </c>
      <c r="BB125" s="483">
        <f t="shared" si="495"/>
        <v>3216.5699770704637</v>
      </c>
      <c r="BC125" s="440">
        <f>+BC88+BC121+BC123+BC124</f>
        <v>742343700.68503022</v>
      </c>
      <c r="BD125" s="486">
        <f t="shared" si="497"/>
        <v>3260.2547297263013</v>
      </c>
      <c r="BE125" s="439">
        <f>+BE88+BE121+BE123+BE124</f>
        <v>455076874.97887945</v>
      </c>
      <c r="BF125" s="483">
        <f t="shared" si="498"/>
        <v>478.3347595696336</v>
      </c>
      <c r="BG125" s="440">
        <f>+BG88+BG121+BG123+BG124</f>
        <v>387532549.21048188</v>
      </c>
      <c r="BH125" s="483">
        <f t="shared" si="499"/>
        <v>879.21395159160784</v>
      </c>
      <c r="BI125" s="440">
        <f>+BI88+BI121+BI123+BI124</f>
        <v>842609424.18936133</v>
      </c>
      <c r="BJ125" s="516">
        <f t="shared" si="501"/>
        <v>605.25807524148729</v>
      </c>
      <c r="BK125" s="441">
        <f>+BK88+BK121+BK123+BK124</f>
        <v>1005328403.3092222</v>
      </c>
      <c r="BL125" s="442">
        <f>+BL88+BL121+BL123+BL124</f>
        <v>579624721.56516922</v>
      </c>
      <c r="BM125" s="443">
        <f>+BM88+BM121+BM123+BM124</f>
        <v>1584953124.8743918</v>
      </c>
      <c r="BN125" s="413"/>
      <c r="BO125" s="439">
        <f>+BO88+BO121+BO123+BO124</f>
        <v>336596763.91899645</v>
      </c>
      <c r="BP125" s="483">
        <f t="shared" si="504"/>
        <v>2311.7115752824179</v>
      </c>
      <c r="BQ125" s="440">
        <f>+BQ88+BQ121+BQ123+BQ124</f>
        <v>72375691.998168588</v>
      </c>
      <c r="BR125" s="483">
        <f t="shared" si="505"/>
        <v>2698.6722845060813</v>
      </c>
      <c r="BS125" s="440">
        <f>+BS88+BS121+BS123+BS124</f>
        <v>408972455.91716504</v>
      </c>
      <c r="BT125" s="516">
        <f t="shared" si="507"/>
        <v>2371.8998278497484</v>
      </c>
      <c r="BU125" s="439">
        <f>+BU88+BU121+BU123+BU124</f>
        <v>116541946.12273347</v>
      </c>
      <c r="BV125" s="483">
        <f t="shared" si="508"/>
        <v>383.40202298509536</v>
      </c>
      <c r="BW125" s="440">
        <f>+BW88+BW121+BW123+BW124</f>
        <v>130989232.81010157</v>
      </c>
      <c r="BX125" s="483">
        <f t="shared" si="509"/>
        <v>642.52613388255804</v>
      </c>
      <c r="BY125" s="440">
        <f>+BY88+BY121+BY123+BY124</f>
        <v>247531178.93283504</v>
      </c>
      <c r="BZ125" s="516">
        <f t="shared" si="511"/>
        <v>487.42537705792648</v>
      </c>
      <c r="CA125" s="441">
        <f>+CA88+CA121+CA123+CA124</f>
        <v>453138710.04172987</v>
      </c>
      <c r="CB125" s="442">
        <f>+CB88+CB121+CB123+CB124</f>
        <v>203364924.80827016</v>
      </c>
      <c r="CC125" s="443">
        <f>+CC88+CC121+CC123+CC124</f>
        <v>656503634.85000002</v>
      </c>
      <c r="CE125" s="454">
        <f>+CE124+1</f>
        <v>86</v>
      </c>
      <c r="CF125" s="450" t="s">
        <v>288</v>
      </c>
      <c r="CG125" s="507">
        <f>+CG88+CG121+CG123+CG124</f>
        <v>1797741924.4369078</v>
      </c>
      <c r="CH125" s="489">
        <f>+CG125/$CG$131</f>
        <v>2999.9343042309465</v>
      </c>
      <c r="CI125" s="611">
        <f>+CI88+CI121+CI123+CI124</f>
        <v>588956751.05920732</v>
      </c>
      <c r="CJ125" s="489">
        <f t="shared" si="516"/>
        <v>2987.1025009805753</v>
      </c>
      <c r="CK125" s="611">
        <f>+CK88+CK121+CK123+CK124</f>
        <v>2386698675.4961152</v>
      </c>
      <c r="CL125" s="619">
        <f t="shared" si="518"/>
        <v>2996.7576130594707</v>
      </c>
      <c r="CM125" s="507">
        <f>+CM88+CM121+CM123+CM124</f>
        <v>1207175277.6316786</v>
      </c>
      <c r="CN125" s="489">
        <f t="shared" si="520"/>
        <v>458.72025309642112</v>
      </c>
      <c r="CO125" s="611">
        <f>+CO88+CO121+CO123+CO124</f>
        <v>1151367952.2201762</v>
      </c>
      <c r="CP125" s="489">
        <f t="shared" si="521"/>
        <v>791.62579334549787</v>
      </c>
      <c r="CQ125" s="611">
        <f>+CQ88+CQ121+CQ123+CQ124</f>
        <v>2358543229.8518548</v>
      </c>
      <c r="CR125" s="489">
        <f t="shared" si="522"/>
        <v>577.21839670387169</v>
      </c>
      <c r="CT125" s="454">
        <f>+CT124+1</f>
        <v>86</v>
      </c>
      <c r="CU125" s="450" t="s">
        <v>288</v>
      </c>
      <c r="CV125" s="437">
        <f>+CV88+CV121+CV123+CV124</f>
        <v>2386698675.4961152</v>
      </c>
      <c r="CW125" s="419">
        <f t="shared" ref="CW125:CX125" si="532">+CW88+CW121+CW123+CW124</f>
        <v>2358543229.8518548</v>
      </c>
      <c r="CX125" s="438">
        <f t="shared" si="532"/>
        <v>4745241905.34797</v>
      </c>
      <c r="CZ125" s="642" t="s">
        <v>169</v>
      </c>
    </row>
    <row r="126" spans="1:105" s="417" customFormat="1" ht="15.6" customHeight="1" x14ac:dyDescent="0.3">
      <c r="A126" s="449">
        <f t="shared" ref="A126" si="533">+A125+1</f>
        <v>87</v>
      </c>
      <c r="B126" s="459" t="s">
        <v>289</v>
      </c>
      <c r="C126" s="541">
        <f>+C29-C125</f>
        <v>2031219.4744567275</v>
      </c>
      <c r="D126" s="483">
        <f t="shared" si="465"/>
        <v>17.808810283075371</v>
      </c>
      <c r="E126" s="542">
        <f>+E29-E125</f>
        <v>9897088.8669378906</v>
      </c>
      <c r="F126" s="483">
        <f t="shared" si="466"/>
        <v>365.9083432023769</v>
      </c>
      <c r="G126" s="542">
        <f>+C126+E126</f>
        <v>11928308.341394618</v>
      </c>
      <c r="H126" s="516">
        <f t="shared" si="297"/>
        <v>84.53497991846227</v>
      </c>
      <c r="I126" s="541">
        <f>+I29-I125</f>
        <v>7255378.2242806852</v>
      </c>
      <c r="J126" s="483">
        <f t="shared" si="468"/>
        <v>21.354924251456019</v>
      </c>
      <c r="K126" s="542">
        <f>+K29-K125</f>
        <v>9334026.7572604716</v>
      </c>
      <c r="L126" s="483">
        <f t="shared" si="469"/>
        <v>34.478908813485937</v>
      </c>
      <c r="M126" s="542">
        <f>+I126+K126</f>
        <v>16589404.981541157</v>
      </c>
      <c r="N126" s="516">
        <f t="shared" si="471"/>
        <v>27.17485241927298</v>
      </c>
      <c r="O126" s="597">
        <f>+O29-O125</f>
        <v>9286597.6987373233</v>
      </c>
      <c r="P126" s="597">
        <f>+P29-P125</f>
        <v>19231115.624198496</v>
      </c>
      <c r="Q126" s="598">
        <f>+Q29-Q125</f>
        <v>28517713.32293582</v>
      </c>
      <c r="R126" s="413"/>
      <c r="S126" s="541">
        <f>+S29-S125</f>
        <v>-8109902.0166991949</v>
      </c>
      <c r="T126" s="483">
        <f t="shared" si="474"/>
        <v>-60.375673868401734</v>
      </c>
      <c r="U126" s="542">
        <f>+U29-U125</f>
        <v>-7315765.6837770939</v>
      </c>
      <c r="V126" s="483">
        <f t="shared" si="475"/>
        <v>-122.79307267409268</v>
      </c>
      <c r="W126" s="542">
        <f>+S126+U126</f>
        <v>-15425667.700476289</v>
      </c>
      <c r="X126" s="516">
        <f t="shared" si="477"/>
        <v>-79.553938074265815</v>
      </c>
      <c r="Y126" s="541">
        <f>+Y29-Y125</f>
        <v>7407417.0307332873</v>
      </c>
      <c r="Z126" s="483">
        <f t="shared" si="478"/>
        <v>8.2840241860800976</v>
      </c>
      <c r="AA126" s="542">
        <f>+AA29-AA125</f>
        <v>-4484387.7949348688</v>
      </c>
      <c r="AB126" s="483">
        <f t="shared" si="479"/>
        <v>-10.828219015680409</v>
      </c>
      <c r="AC126" s="542">
        <f>+Y126+AA126</f>
        <v>2923029.2357984185</v>
      </c>
      <c r="AD126" s="516">
        <f>+AC126/$AC$131</f>
        <v>2.2341852419885186</v>
      </c>
      <c r="AE126" s="597">
        <f>+AE29-AE125</f>
        <v>-702484.98596560955</v>
      </c>
      <c r="AF126" s="597">
        <f>+AF29-AF125</f>
        <v>-11800153.478712022</v>
      </c>
      <c r="AG126" s="598">
        <f>+AG29-AG125</f>
        <v>-12502638.464677572</v>
      </c>
      <c r="AH126" s="413"/>
      <c r="AI126" s="541">
        <f>+AI29-AI125</f>
        <v>-311316.55031891167</v>
      </c>
      <c r="AJ126" s="483">
        <f t="shared" si="484"/>
        <v>-8.3465119793804572</v>
      </c>
      <c r="AK126" s="542">
        <f>+AK29-AK125</f>
        <v>-4094087.7341431677</v>
      </c>
      <c r="AL126" s="483">
        <f t="shared" si="485"/>
        <v>-170.57277452475492</v>
      </c>
      <c r="AM126" s="542">
        <f>+AI126+AK126</f>
        <v>-4405404.2844620794</v>
      </c>
      <c r="AN126" s="516">
        <f t="shared" si="487"/>
        <v>-71.865129189769817</v>
      </c>
      <c r="AO126" s="541">
        <f>+AO29-AO125</f>
        <v>-4749362.8901141435</v>
      </c>
      <c r="AP126" s="483">
        <f t="shared" si="488"/>
        <v>-33.36702958551988</v>
      </c>
      <c r="AQ126" s="542">
        <f>+AQ29-AQ125</f>
        <v>-8253755.2560271919</v>
      </c>
      <c r="AR126" s="483">
        <f t="shared" si="489"/>
        <v>-66.061222945447781</v>
      </c>
      <c r="AS126" s="542">
        <f>+AO126+AQ126</f>
        <v>-13003118.146141335</v>
      </c>
      <c r="AT126" s="516">
        <f>+AS126/$AS$131</f>
        <v>-48.650162550383257</v>
      </c>
      <c r="AU126" s="603">
        <f>+AU29-AU125</f>
        <v>-5060679.4404330552</v>
      </c>
      <c r="AV126" s="597">
        <f>+AV29-AV125</f>
        <v>-12347842.990170389</v>
      </c>
      <c r="AW126" s="598">
        <f>+AW29-AW125</f>
        <v>-17408522.430603385</v>
      </c>
      <c r="AX126" s="413"/>
      <c r="AY126" s="541">
        <f>+AY29-AY125</f>
        <v>-4776307.6663876772</v>
      </c>
      <c r="AZ126" s="483">
        <f t="shared" si="494"/>
        <v>-28.43456114384044</v>
      </c>
      <c r="BA126" s="542">
        <f>+BA29-BA125</f>
        <v>9595326.0499826074</v>
      </c>
      <c r="BB126" s="483">
        <f t="shared" si="495"/>
        <v>160.67306290642327</v>
      </c>
      <c r="BC126" s="542">
        <f>+AY126+BA126</f>
        <v>4819018.3835949302</v>
      </c>
      <c r="BD126" s="486">
        <f t="shared" si="497"/>
        <v>21.164357511561214</v>
      </c>
      <c r="BE126" s="541">
        <f>+BE29-BE125</f>
        <v>-29822444.382730603</v>
      </c>
      <c r="BF126" s="483">
        <f t="shared" si="498"/>
        <v>-31.34659779021791</v>
      </c>
      <c r="BG126" s="542">
        <f>+BG29-BG125</f>
        <v>-17464622.694210231</v>
      </c>
      <c r="BH126" s="483">
        <f t="shared" si="499"/>
        <v>-39.622839328763476</v>
      </c>
      <c r="BI126" s="542">
        <f>+BE126+BG126</f>
        <v>-47287067.076940835</v>
      </c>
      <c r="BJ126" s="516">
        <f t="shared" si="501"/>
        <v>-33.966958333440481</v>
      </c>
      <c r="BK126" s="603">
        <f>+BK29-BK125</f>
        <v>-34598752.04911828</v>
      </c>
      <c r="BL126" s="597">
        <f>+BL29-BL125</f>
        <v>-7869296.6442276239</v>
      </c>
      <c r="BM126" s="598">
        <f>+BM29-BM125</f>
        <v>-42468048.6933465</v>
      </c>
      <c r="BN126" s="413"/>
      <c r="BO126" s="541">
        <f>+BO29-BO125</f>
        <v>1848048.681003511</v>
      </c>
      <c r="BP126" s="483">
        <f t="shared" si="504"/>
        <v>12.692206181130532</v>
      </c>
      <c r="BQ126" s="542">
        <f>+BQ29-BQ125</f>
        <v>-500927.59816850722</v>
      </c>
      <c r="BR126" s="483">
        <f t="shared" si="505"/>
        <v>-18.67808636297055</v>
      </c>
      <c r="BS126" s="542">
        <f>+BO126+BQ126</f>
        <v>1347121.0828350037</v>
      </c>
      <c r="BT126" s="516">
        <f t="shared" si="507"/>
        <v>7.8128397603292106</v>
      </c>
      <c r="BU126" s="541">
        <f>+BU29-BU125</f>
        <v>-7688260.2227336019</v>
      </c>
      <c r="BV126" s="483">
        <f t="shared" si="508"/>
        <v>-25.292992100265824</v>
      </c>
      <c r="BW126" s="542">
        <f>+BW29-BW125</f>
        <v>-12372915.860101476</v>
      </c>
      <c r="BX126" s="483">
        <f t="shared" si="509"/>
        <v>-60.691414262807314</v>
      </c>
      <c r="BY126" s="542">
        <f>+BU126+BW126</f>
        <v>-20061176.082835078</v>
      </c>
      <c r="BZ126" s="516">
        <f t="shared" si="511"/>
        <v>-39.503412695556179</v>
      </c>
      <c r="CA126" s="603">
        <f>+CA29-CA125</f>
        <v>-5840211.5417300463</v>
      </c>
      <c r="CB126" s="597">
        <f>+CB29-CB125</f>
        <v>-12873843.458269984</v>
      </c>
      <c r="CC126" s="598">
        <f>+CC29-CC125</f>
        <v>-18714055</v>
      </c>
      <c r="CE126" s="454">
        <f t="shared" ref="CE126" si="534">+CE125+1</f>
        <v>87</v>
      </c>
      <c r="CF126" s="459" t="s">
        <v>289</v>
      </c>
      <c r="CG126" s="652">
        <f>+CG29-CG125</f>
        <v>-9318258.0779461861</v>
      </c>
      <c r="CH126" s="489">
        <f>+CG126/$CG$131</f>
        <v>-15.549596793468421</v>
      </c>
      <c r="CI126" s="653">
        <f>+CI29-CI125</f>
        <v>7581633.9008318186</v>
      </c>
      <c r="CJ126" s="489">
        <f t="shared" si="516"/>
        <v>38.452938260685876</v>
      </c>
      <c r="CK126" s="653">
        <f>+CK29-CK125</f>
        <v>-1736624.1771149635</v>
      </c>
      <c r="CL126" s="619">
        <f>+CK126/$CK$131</f>
        <v>-2.1805189642176415</v>
      </c>
      <c r="CM126" s="652">
        <f>+CM29-CM125</f>
        <v>-27597272.240564346</v>
      </c>
      <c r="CN126" s="489">
        <f>+CM126/$CM$131</f>
        <v>-10.486818228914256</v>
      </c>
      <c r="CO126" s="653">
        <f>+CO29-CO125</f>
        <v>-33241654.848013163</v>
      </c>
      <c r="CP126" s="489">
        <f>+CO126/$CO$131</f>
        <v>-22.855379412317902</v>
      </c>
      <c r="CQ126" s="653">
        <f>+CQ29-CQ125</f>
        <v>-60838927.088576794</v>
      </c>
      <c r="CR126" s="489">
        <f>+CQ126/$CQ$131</f>
        <v>-14.889423058596149</v>
      </c>
      <c r="CT126" s="454">
        <f t="shared" ref="CT126" si="535">+CT125+1</f>
        <v>87</v>
      </c>
      <c r="CU126" s="459" t="s">
        <v>289</v>
      </c>
      <c r="CV126" s="575">
        <f>+CV29-CV125</f>
        <v>-1736624.1771149635</v>
      </c>
      <c r="CW126" s="542">
        <f t="shared" ref="CW126:CX126" si="536">+CW29-CW125</f>
        <v>-60838927.088576794</v>
      </c>
      <c r="CX126" s="576">
        <f t="shared" si="536"/>
        <v>-62575551.265691757</v>
      </c>
      <c r="CZ126" s="642">
        <f>+Q126+AG126+AW126+BM126+CC126</f>
        <v>-62575551.265691638</v>
      </c>
      <c r="DA126" s="448"/>
    </row>
    <row r="127" spans="1:105" s="417" customFormat="1" ht="15.6" customHeight="1" x14ac:dyDescent="0.3">
      <c r="A127" s="449"/>
      <c r="B127" s="450"/>
      <c r="C127" s="435"/>
      <c r="D127" s="491"/>
      <c r="E127" s="492"/>
      <c r="F127" s="493"/>
      <c r="G127" s="492"/>
      <c r="H127" s="519"/>
      <c r="I127" s="435"/>
      <c r="J127" s="491"/>
      <c r="K127" s="492"/>
      <c r="L127" s="493"/>
      <c r="M127" s="492"/>
      <c r="N127" s="519"/>
      <c r="O127" s="460"/>
      <c r="P127" s="460"/>
      <c r="Q127" s="461"/>
      <c r="R127" s="413"/>
      <c r="S127" s="435"/>
      <c r="T127" s="491"/>
      <c r="U127" s="492"/>
      <c r="V127" s="493"/>
      <c r="W127" s="492"/>
      <c r="X127" s="519"/>
      <c r="Y127" s="435"/>
      <c r="Z127" s="491"/>
      <c r="AA127" s="492"/>
      <c r="AB127" s="493"/>
      <c r="AC127" s="492"/>
      <c r="AD127" s="519"/>
      <c r="AE127" s="460"/>
      <c r="AF127" s="460"/>
      <c r="AG127" s="461"/>
      <c r="AH127" s="413"/>
      <c r="AI127" s="435"/>
      <c r="AJ127" s="491"/>
      <c r="AK127" s="492"/>
      <c r="AL127" s="493"/>
      <c r="AM127" s="492"/>
      <c r="AN127" s="519"/>
      <c r="AO127" s="435"/>
      <c r="AP127" s="491"/>
      <c r="AQ127" s="492"/>
      <c r="AR127" s="493"/>
      <c r="AS127" s="492"/>
      <c r="AT127" s="519"/>
      <c r="AU127" s="427"/>
      <c r="AV127" s="460"/>
      <c r="AW127" s="461"/>
      <c r="AX127" s="413"/>
      <c r="AY127" s="435"/>
      <c r="AZ127" s="491"/>
      <c r="BA127" s="492"/>
      <c r="BB127" s="493"/>
      <c r="BC127" s="492"/>
      <c r="BD127" s="494"/>
      <c r="BE127" s="435"/>
      <c r="BF127" s="491"/>
      <c r="BG127" s="492"/>
      <c r="BH127" s="493"/>
      <c r="BI127" s="492"/>
      <c r="BJ127" s="519"/>
      <c r="BK127" s="427"/>
      <c r="BL127" s="460"/>
      <c r="BM127" s="461"/>
      <c r="BN127" s="413"/>
      <c r="BO127" s="435"/>
      <c r="BP127" s="491"/>
      <c r="BQ127" s="492"/>
      <c r="BR127" s="493"/>
      <c r="BS127" s="492"/>
      <c r="BT127" s="519"/>
      <c r="BU127" s="435"/>
      <c r="BV127" s="491"/>
      <c r="BW127" s="492"/>
      <c r="BX127" s="493"/>
      <c r="BY127" s="492"/>
      <c r="BZ127" s="519"/>
      <c r="CA127" s="427"/>
      <c r="CB127" s="460"/>
      <c r="CC127" s="461"/>
      <c r="CE127" s="454"/>
      <c r="CF127" s="450"/>
      <c r="CG127" s="462"/>
      <c r="CH127" s="613"/>
      <c r="CI127" s="464"/>
      <c r="CJ127" s="613"/>
      <c r="CK127" s="464"/>
      <c r="CL127" s="434"/>
      <c r="CM127" s="462"/>
      <c r="CN127" s="613"/>
      <c r="CO127" s="464"/>
      <c r="CP127" s="613"/>
      <c r="CQ127" s="464"/>
      <c r="CR127" s="434"/>
      <c r="CT127" s="454"/>
      <c r="CU127" s="450"/>
      <c r="CV127" s="437"/>
      <c r="CW127" s="419"/>
      <c r="CX127" s="438"/>
      <c r="CZ127" s="642">
        <f>+C126+E126+I126+K126+S126+U126+Y126+AA126++AI126+AK126+AO126+AQ126+AY126+BA126+BE126+BG126+BO126+BQ126+BU126+BW126</f>
        <v>-62575551.265691489</v>
      </c>
      <c r="DA127" s="448"/>
    </row>
    <row r="128" spans="1:105" s="417" customFormat="1" ht="15.6" customHeight="1" x14ac:dyDescent="0.3">
      <c r="A128" s="449">
        <v>88</v>
      </c>
      <c r="B128" s="450" t="s">
        <v>48</v>
      </c>
      <c r="C128" s="406">
        <f>+'APR-JUN 2026'!C128+'JAN-MAR 2026'!C128+'OCT-DEC 2025'!C128+'JUL-SEP 2025'!C128</f>
        <v>0</v>
      </c>
      <c r="D128" s="482"/>
      <c r="E128" s="407">
        <f>+'APR-JUN 2026'!E128+'JAN-MAR 2026'!E128+'OCT-DEC 2025'!E128+'JUL-SEP 2025'!E128</f>
        <v>0</v>
      </c>
      <c r="F128" s="419"/>
      <c r="G128" s="407">
        <f t="shared" ref="G128" si="537">+C128+E128</f>
        <v>0</v>
      </c>
      <c r="H128" s="517"/>
      <c r="I128" s="406">
        <f>+'APR-JUN 2026'!I128+'JAN-MAR 2026'!I128+'OCT-DEC 2025'!I128+'JUL-SEP 2025'!I128</f>
        <v>0</v>
      </c>
      <c r="J128" s="482"/>
      <c r="K128" s="407">
        <f>+'APR-JUN 2026'!K128+'JAN-MAR 2026'!K128+'OCT-DEC 2025'!K128+'JUL-SEP 2025'!K128</f>
        <v>0</v>
      </c>
      <c r="L128" s="419"/>
      <c r="M128" s="407">
        <f t="shared" ref="M128" si="538">+I128+K128</f>
        <v>0</v>
      </c>
      <c r="N128" s="517"/>
      <c r="O128" s="585">
        <f>+C128+I128</f>
        <v>0</v>
      </c>
      <c r="P128" s="423">
        <f>+E128+K128</f>
        <v>0</v>
      </c>
      <c r="Q128" s="424">
        <f t="shared" ref="Q128" si="539">+O128+P128</f>
        <v>0</v>
      </c>
      <c r="R128" s="413"/>
      <c r="S128" s="406">
        <f>+'APR-JUN 2026'!S128+'JAN-MAR 2026'!S128+'OCT-DEC 2025'!S128+'JUL-SEP 2025'!S128</f>
        <v>137659.90983185716</v>
      </c>
      <c r="T128" s="482"/>
      <c r="U128" s="407">
        <f>+'APR-JUN 2026'!U128+'JAN-MAR 2026'!U128+'OCT-DEC 2025'!U128+'JUL-SEP 2025'!U128</f>
        <v>30127.666518193782</v>
      </c>
      <c r="V128" s="419"/>
      <c r="W128" s="407">
        <f t="shared" ref="W128" si="540">+S128+U128</f>
        <v>167787.57635005095</v>
      </c>
      <c r="X128" s="517"/>
      <c r="Y128" s="406">
        <f>+'APR-JUN 2026'!Y128+'JAN-MAR 2026'!Y128+'OCT-DEC 2025'!Y128+'JUL-SEP 2025'!Y128</f>
        <v>221537.48888939861</v>
      </c>
      <c r="Z128" s="482"/>
      <c r="AA128" s="407">
        <f>+'APR-JUN 2026'!AA128+'JAN-MAR 2026'!AA128+'OCT-DEC 2025'!AA128+'JUL-SEP 2025'!AA128</f>
        <v>74925.433648394348</v>
      </c>
      <c r="AB128" s="419"/>
      <c r="AC128" s="407">
        <f t="shared" ref="AC128" si="541">+Y128+AA128</f>
        <v>296462.92253779294</v>
      </c>
      <c r="AD128" s="517"/>
      <c r="AE128" s="585">
        <f>+S128+Y128</f>
        <v>359197.39872125577</v>
      </c>
      <c r="AF128" s="423">
        <f>+U128+AA128</f>
        <v>105053.10016658813</v>
      </c>
      <c r="AG128" s="424">
        <f t="shared" ref="AG128" si="542">+AE128+AF128</f>
        <v>464250.49888784392</v>
      </c>
      <c r="AH128" s="413"/>
      <c r="AI128" s="406">
        <f>+'APR-JUN 2026'!AI128+'JAN-MAR 2026'!AI128+'OCT-DEC 2025'!AI128+'JUL-SEP 2025'!AI128</f>
        <v>0</v>
      </c>
      <c r="AJ128" s="482"/>
      <c r="AK128" s="407">
        <f>+'APR-JUN 2026'!AK128+'JAN-MAR 2026'!AK128+'OCT-DEC 2025'!AK128+'JUL-SEP 2025'!AK128</f>
        <v>0</v>
      </c>
      <c r="AL128" s="419"/>
      <c r="AM128" s="407">
        <f t="shared" ref="AM128" si="543">+AI128+AK128</f>
        <v>0</v>
      </c>
      <c r="AN128" s="517"/>
      <c r="AO128" s="406">
        <f>+'APR-JUN 2026'!AO128+'JAN-MAR 2026'!AO128+'OCT-DEC 2025'!AO128+'JUL-SEP 2025'!AO128</f>
        <v>41892.939529067116</v>
      </c>
      <c r="AP128" s="482"/>
      <c r="AQ128" s="407">
        <f>+'APR-JUN 2026'!AQ128+'JAN-MAR 2026'!AQ128+'OCT-DEC 2025'!AQ128+'JUL-SEP 2025'!AQ128</f>
        <v>36772.910470932889</v>
      </c>
      <c r="AR128" s="419"/>
      <c r="AS128" s="407">
        <f t="shared" ref="AS128" si="544">+AO128+AQ128</f>
        <v>78665.850000000006</v>
      </c>
      <c r="AT128" s="517"/>
      <c r="AU128" s="422">
        <f>+AI128+AO128</f>
        <v>41892.939529067116</v>
      </c>
      <c r="AV128" s="423">
        <f>+AK128+AQ128</f>
        <v>36772.910470932889</v>
      </c>
      <c r="AW128" s="424">
        <f t="shared" ref="AW128" si="545">+AU128+AV128</f>
        <v>78665.850000000006</v>
      </c>
      <c r="AX128" s="413"/>
      <c r="AY128" s="406">
        <f>+'APR-JUN 2026'!AY128+'JAN-MAR 2026'!AY128+'OCT-DEC 2025'!AY128+'JUL-SEP 2025'!AY128</f>
        <v>576170.79397948342</v>
      </c>
      <c r="AZ128" s="482"/>
      <c r="BA128" s="407">
        <f>+'APR-JUN 2026'!BA128+'JAN-MAR 2026'!BA128+'OCT-DEC 2025'!BA128+'JUL-SEP 2025'!BA128</f>
        <v>170938.13602051651</v>
      </c>
      <c r="BB128" s="419"/>
      <c r="BC128" s="407">
        <f t="shared" ref="BC128" si="546">+AY128+BA128</f>
        <v>747108.92999999993</v>
      </c>
      <c r="BD128" s="484"/>
      <c r="BE128" s="406">
        <f>+'APR-JUN 2026'!BE128+'JAN-MAR 2026'!BE128+'OCT-DEC 2025'!BE128+'JUL-SEP 2025'!BE128</f>
        <v>1807249.5122656329</v>
      </c>
      <c r="BF128" s="482"/>
      <c r="BG128" s="407">
        <f>+'APR-JUN 2026'!BG128+'JAN-MAR 2026'!BG128+'OCT-DEC 2025'!BG128+'JUL-SEP 2025'!BG128</f>
        <v>1578630.0477343658</v>
      </c>
      <c r="BH128" s="419"/>
      <c r="BI128" s="407">
        <f t="shared" ref="BI128" si="547">+BE128+BG128</f>
        <v>3385879.5599999987</v>
      </c>
      <c r="BJ128" s="517"/>
      <c r="BK128" s="422">
        <f>+AY128+BE128</f>
        <v>2383420.3062451165</v>
      </c>
      <c r="BL128" s="423">
        <f>+BA128+BG128</f>
        <v>1749568.1837548823</v>
      </c>
      <c r="BM128" s="424">
        <f t="shared" ref="BM128" si="548">+BK128+BL128</f>
        <v>4132988.4899999988</v>
      </c>
      <c r="BN128" s="413"/>
      <c r="BO128" s="406">
        <f>+'APR-JUN 2026'!BO128+'JAN-MAR 2026'!BO128+'OCT-DEC 2025'!BO128+'JUL-SEP 2025'!BO128</f>
        <v>0</v>
      </c>
      <c r="BP128" s="482"/>
      <c r="BQ128" s="407">
        <f>+'APR-JUN 2026'!BQ128+'JAN-MAR 2026'!BQ128+'OCT-DEC 2025'!BQ128+'JUL-SEP 2025'!BQ128</f>
        <v>0</v>
      </c>
      <c r="BR128" s="419"/>
      <c r="BS128" s="407">
        <f t="shared" ref="BS128" si="549">+BO128+BQ128</f>
        <v>0</v>
      </c>
      <c r="BT128" s="517"/>
      <c r="BU128" s="406">
        <f>+'APR-JUN 2026'!BU128+'JAN-MAR 2026'!BU128+'OCT-DEC 2025'!BU128+'JUL-SEP 2025'!BU128</f>
        <v>0</v>
      </c>
      <c r="BV128" s="482"/>
      <c r="BW128" s="407">
        <f>+'APR-JUN 2026'!BW128+'JAN-MAR 2026'!BW128+'OCT-DEC 2025'!BW128+'JUL-SEP 2025'!BW128</f>
        <v>0</v>
      </c>
      <c r="BX128" s="419"/>
      <c r="BY128" s="407">
        <f t="shared" ref="BY128" si="550">+BU128+BW128</f>
        <v>0</v>
      </c>
      <c r="BZ128" s="517"/>
      <c r="CA128" s="422">
        <f>+BO128+BU128</f>
        <v>0</v>
      </c>
      <c r="CB128" s="423">
        <f>+BQ128+BW128</f>
        <v>0</v>
      </c>
      <c r="CC128" s="424">
        <f t="shared" ref="CC128" si="551">+CA128+CB128</f>
        <v>0</v>
      </c>
      <c r="CE128" s="454">
        <v>88</v>
      </c>
      <c r="CF128" s="450" t="s">
        <v>48</v>
      </c>
      <c r="CG128" s="418">
        <f>+C128+S128+AI128+AY128+BO128</f>
        <v>713830.70381134062</v>
      </c>
      <c r="CH128" s="463"/>
      <c r="CI128" s="419">
        <f>+E128+U128+AK128+BA128+BQ128</f>
        <v>201065.8025387103</v>
      </c>
      <c r="CJ128" s="613"/>
      <c r="CK128" s="419">
        <f>+CG128+CI128</f>
        <v>914896.50635005091</v>
      </c>
      <c r="CL128" s="434"/>
      <c r="CM128" s="418">
        <f>+I128+Y128+AO128+BE128+BU128</f>
        <v>2070679.9406840985</v>
      </c>
      <c r="CN128" s="463"/>
      <c r="CO128" s="419">
        <f>+K128+AA128+AQ128+BG128+BW128</f>
        <v>1690328.3918536929</v>
      </c>
      <c r="CP128" s="613"/>
      <c r="CQ128" s="419">
        <f t="shared" ref="CQ128" si="552">+CM128+CO128</f>
        <v>3761008.3325377917</v>
      </c>
      <c r="CR128" s="434"/>
      <c r="CT128" s="454">
        <v>88</v>
      </c>
      <c r="CU128" s="450" t="s">
        <v>48</v>
      </c>
      <c r="CV128" s="437"/>
      <c r="CW128" s="419"/>
      <c r="CX128" s="438"/>
      <c r="CZ128" s="642"/>
      <c r="DA128" s="448"/>
    </row>
    <row r="129" spans="1:105" s="417" customFormat="1" ht="15.6" customHeight="1" x14ac:dyDescent="0.3">
      <c r="A129" s="449"/>
      <c r="B129" s="450"/>
      <c r="C129" s="435"/>
      <c r="D129" s="495"/>
      <c r="E129" s="492"/>
      <c r="F129" s="493"/>
      <c r="G129" s="492"/>
      <c r="H129" s="519"/>
      <c r="I129" s="435"/>
      <c r="J129" s="495"/>
      <c r="K129" s="492"/>
      <c r="L129" s="493"/>
      <c r="M129" s="492"/>
      <c r="N129" s="519"/>
      <c r="O129" s="460"/>
      <c r="P129" s="460"/>
      <c r="Q129" s="461"/>
      <c r="R129" s="413"/>
      <c r="S129" s="435"/>
      <c r="T129" s="495"/>
      <c r="U129" s="492"/>
      <c r="V129" s="493"/>
      <c r="W129" s="492"/>
      <c r="X129" s="519"/>
      <c r="Y129" s="435"/>
      <c r="Z129" s="495"/>
      <c r="AA129" s="492"/>
      <c r="AB129" s="493"/>
      <c r="AC129" s="492"/>
      <c r="AD129" s="519"/>
      <c r="AE129" s="460"/>
      <c r="AF129" s="460"/>
      <c r="AG129" s="461"/>
      <c r="AH129" s="413"/>
      <c r="AI129" s="435"/>
      <c r="AJ129" s="495"/>
      <c r="AK129" s="492"/>
      <c r="AL129" s="493"/>
      <c r="AM129" s="492"/>
      <c r="AN129" s="519"/>
      <c r="AO129" s="435"/>
      <c r="AP129" s="495"/>
      <c r="AQ129" s="492"/>
      <c r="AR129" s="493"/>
      <c r="AS129" s="492"/>
      <c r="AT129" s="519"/>
      <c r="AU129" s="427"/>
      <c r="AV129" s="460"/>
      <c r="AW129" s="461"/>
      <c r="AX129" s="413"/>
      <c r="AY129" s="435"/>
      <c r="AZ129" s="495"/>
      <c r="BA129" s="492"/>
      <c r="BB129" s="493"/>
      <c r="BC129" s="492"/>
      <c r="BD129" s="494"/>
      <c r="BE129" s="435"/>
      <c r="BF129" s="495"/>
      <c r="BG129" s="492"/>
      <c r="BH129" s="493"/>
      <c r="BI129" s="492"/>
      <c r="BJ129" s="519"/>
      <c r="BK129" s="427"/>
      <c r="BL129" s="460"/>
      <c r="BM129" s="461"/>
      <c r="BN129" s="413"/>
      <c r="BO129" s="435"/>
      <c r="BP129" s="495"/>
      <c r="BQ129" s="492"/>
      <c r="BR129" s="493"/>
      <c r="BS129" s="492"/>
      <c r="BT129" s="519"/>
      <c r="BU129" s="435"/>
      <c r="BV129" s="495"/>
      <c r="BW129" s="492"/>
      <c r="BX129" s="493"/>
      <c r="BY129" s="492"/>
      <c r="BZ129" s="519"/>
      <c r="CA129" s="427"/>
      <c r="CB129" s="460"/>
      <c r="CC129" s="461"/>
      <c r="CE129" s="454"/>
      <c r="CF129" s="450"/>
      <c r="CG129" s="462"/>
      <c r="CH129" s="463"/>
      <c r="CI129" s="464"/>
      <c r="CJ129" s="463"/>
      <c r="CK129" s="464"/>
      <c r="CL129" s="455"/>
      <c r="CM129" s="462"/>
      <c r="CN129" s="463"/>
      <c r="CO129" s="464"/>
      <c r="CP129" s="463"/>
      <c r="CQ129" s="464"/>
      <c r="CR129" s="455"/>
      <c r="CT129" s="454"/>
      <c r="CU129" s="450"/>
      <c r="CV129" s="437"/>
      <c r="CW129" s="419"/>
      <c r="CX129" s="438"/>
      <c r="CZ129" s="642">
        <f>+CZ126-CX126</f>
        <v>1.1920928955078125E-7</v>
      </c>
      <c r="DA129" s="448"/>
    </row>
    <row r="130" spans="1:105" s="417" customFormat="1" ht="15.6" customHeight="1" x14ac:dyDescent="0.3">
      <c r="A130" s="449">
        <f>+A128+1</f>
        <v>89</v>
      </c>
      <c r="B130" s="450" t="s">
        <v>10</v>
      </c>
      <c r="C130" s="465">
        <f>+'APR-JUN 2026'!C130+'JAN-MAR 2026'!C130+'OCT-DEC 2025'!C130+'JUL-SEP 2025'!C130</f>
        <v>38019</v>
      </c>
      <c r="D130" s="496"/>
      <c r="E130" s="466">
        <f>+'APR-JUN 2026'!E130+'JAN-MAR 2026'!E130+'OCT-DEC 2025'!E130+'JUL-SEP 2025'!E130</f>
        <v>9016</v>
      </c>
      <c r="F130" s="497"/>
      <c r="G130" s="466">
        <f t="shared" ref="G130:G131" si="553">+C130+E130</f>
        <v>47035</v>
      </c>
      <c r="H130" s="517"/>
      <c r="I130" s="465">
        <f>+'APR-JUN 2026'!I130+'JAN-MAR 2026'!I130+'OCT-DEC 2025'!I130+'JUL-SEP 2025'!I130</f>
        <v>113250.66666666666</v>
      </c>
      <c r="J130" s="496"/>
      <c r="K130" s="466">
        <f>+'APR-JUN 2026'!K130+'JAN-MAR 2026'!K130+'OCT-DEC 2025'!K130+'JUL-SEP 2025'!K130</f>
        <v>90239</v>
      </c>
      <c r="L130" s="497"/>
      <c r="M130" s="466">
        <f t="shared" ref="M130:M131" si="554">+I130+K130</f>
        <v>203489.66666666666</v>
      </c>
      <c r="N130" s="517"/>
      <c r="O130" s="588">
        <f>+C130+I130</f>
        <v>151269.66666666666</v>
      </c>
      <c r="P130" s="468">
        <f>+E130+K130</f>
        <v>99255</v>
      </c>
      <c r="Q130" s="469">
        <f>+O130+P130</f>
        <v>250524.66666666666</v>
      </c>
      <c r="R130" s="413"/>
      <c r="S130" s="465">
        <f>+'APR-JUN 2026'!S130+'JAN-MAR 2026'!S130+'OCT-DEC 2025'!S130+'JUL-SEP 2025'!S130</f>
        <v>46213</v>
      </c>
      <c r="T130" s="496"/>
      <c r="U130" s="466">
        <f>+'APR-JUN 2026'!U130+'JAN-MAR 2026'!U130+'OCT-DEC 2025'!U130+'JUL-SEP 2025'!U130</f>
        <v>20335</v>
      </c>
      <c r="V130" s="497"/>
      <c r="W130" s="466">
        <f t="shared" ref="W130:W131" si="555">+S130+U130</f>
        <v>66548</v>
      </c>
      <c r="X130" s="517"/>
      <c r="Y130" s="465">
        <f>+'APR-JUN 2026'!Y130+'JAN-MAR 2026'!Y130+'OCT-DEC 2025'!Y130+'JUL-SEP 2025'!Y130</f>
        <v>300975</v>
      </c>
      <c r="Z130" s="496"/>
      <c r="AA130" s="466">
        <f>+'APR-JUN 2026'!AA130+'JAN-MAR 2026'!AA130+'OCT-DEC 2025'!AA130+'JUL-SEP 2025'!AA130</f>
        <v>139899</v>
      </c>
      <c r="AB130" s="497"/>
      <c r="AC130" s="466">
        <f t="shared" ref="AC130:AC131" si="556">+Y130+AA130</f>
        <v>440874</v>
      </c>
      <c r="AD130" s="517"/>
      <c r="AE130" s="588">
        <f>+S130+Y130</f>
        <v>347188</v>
      </c>
      <c r="AF130" s="468">
        <f>+U130+AA130</f>
        <v>160234</v>
      </c>
      <c r="AG130" s="469">
        <f>+AE130+AF130</f>
        <v>507422</v>
      </c>
      <c r="AH130" s="413"/>
      <c r="AI130" s="465">
        <f>+'APR-JUN 2026'!AI130+'JAN-MAR 2026'!AI130+'OCT-DEC 2025'!AI130+'JUL-SEP 2025'!AI130</f>
        <v>12155</v>
      </c>
      <c r="AJ130" s="496"/>
      <c r="AK130" s="466">
        <f>+'APR-JUN 2026'!AK130+'JAN-MAR 2026'!AK130+'OCT-DEC 2025'!AK130+'JUL-SEP 2025'!AK130</f>
        <v>7585</v>
      </c>
      <c r="AL130" s="497"/>
      <c r="AM130" s="466">
        <f t="shared" ref="AM130:AM131" si="557">+AI130+AK130</f>
        <v>19740</v>
      </c>
      <c r="AN130" s="517"/>
      <c r="AO130" s="465">
        <f>+'APR-JUN 2026'!AO130+'JAN-MAR 2026'!AO130+'OCT-DEC 2025'!AO130+'JUL-SEP 2025'!AO130</f>
        <v>45543</v>
      </c>
      <c r="AP130" s="496"/>
      <c r="AQ130" s="466">
        <f>+'APR-JUN 2026'!AQ130+'JAN-MAR 2026'!AQ130+'OCT-DEC 2025'!AQ130+'JUL-SEP 2025'!AQ130</f>
        <v>40798</v>
      </c>
      <c r="AR130" s="497"/>
      <c r="AS130" s="466">
        <f t="shared" ref="AS130:AS131" si="558">+AO130+AQ130</f>
        <v>86341</v>
      </c>
      <c r="AT130" s="517"/>
      <c r="AU130" s="467">
        <f>+AI130+AO130</f>
        <v>57698</v>
      </c>
      <c r="AV130" s="468">
        <f>+AK130+AQ130</f>
        <v>48383</v>
      </c>
      <c r="AW130" s="469">
        <f>+AU130+AV130</f>
        <v>106081</v>
      </c>
      <c r="AX130" s="413"/>
      <c r="AY130" s="465">
        <f>+'APR-JUN 2026'!AY130+'JAN-MAR 2026'!AY130+'OCT-DEC 2025'!AY130+'JUL-SEP 2025'!AY130</f>
        <v>57166.754349786781</v>
      </c>
      <c r="AZ130" s="496"/>
      <c r="BA130" s="466">
        <f>+'APR-JUN 2026'!BA130+'JAN-MAR 2026'!BA130+'OCT-DEC 2025'!BA130+'JUL-SEP 2025'!BA130</f>
        <v>20324.245650213223</v>
      </c>
      <c r="BB130" s="497"/>
      <c r="BC130" s="466">
        <f t="shared" ref="BC130:BC131" si="559">+AY130+BA130</f>
        <v>77491</v>
      </c>
      <c r="BD130" s="484"/>
      <c r="BE130" s="465">
        <f>+'APR-JUN 2026'!BE130+'JAN-MAR 2026'!BE130+'OCT-DEC 2025'!BE130+'JUL-SEP 2025'!BE130</f>
        <v>313199.27911819209</v>
      </c>
      <c r="BF130" s="496"/>
      <c r="BG130" s="466">
        <f>+'APR-JUN 2026'!BG130+'JAN-MAR 2026'!BG130+'OCT-DEC 2025'!BG130+'JUL-SEP 2025'!BG130</f>
        <v>145104.72088180794</v>
      </c>
      <c r="BH130" s="497"/>
      <c r="BI130" s="466">
        <f t="shared" ref="BI130:BI131" si="560">+BE130+BG130</f>
        <v>458304</v>
      </c>
      <c r="BJ130" s="517"/>
      <c r="BK130" s="467">
        <f>+AY130+BE130</f>
        <v>370366.03346797888</v>
      </c>
      <c r="BL130" s="468">
        <f>+BA130+BG130</f>
        <v>165428.96653202115</v>
      </c>
      <c r="BM130" s="469">
        <f>+BK130+BL130</f>
        <v>535795</v>
      </c>
      <c r="BN130" s="413"/>
      <c r="BO130" s="465">
        <f>+'APR-JUN 2026'!BO130+'JAN-MAR 2026'!BO130+'OCT-DEC 2025'!BO130+'JUL-SEP 2025'!BO130</f>
        <v>48827</v>
      </c>
      <c r="BP130" s="496"/>
      <c r="BQ130" s="466">
        <f>+'APR-JUN 2026'!BQ130+'JAN-MAR 2026'!BQ130+'OCT-DEC 2025'!BQ130+'JUL-SEP 2025'!BQ130</f>
        <v>9214</v>
      </c>
      <c r="BR130" s="497"/>
      <c r="BS130" s="466">
        <f t="shared" ref="BS130:BS131" si="561">+BO130+BQ130</f>
        <v>58041</v>
      </c>
      <c r="BT130" s="517"/>
      <c r="BU130" s="465">
        <f>+'APR-JUN 2026'!BU130+'JAN-MAR 2026'!BU130+'OCT-DEC 2025'!BU130+'JUL-SEP 2025'!BU130</f>
        <v>100520</v>
      </c>
      <c r="BV130" s="496"/>
      <c r="BW130" s="466">
        <f>+'APR-JUN 2026'!BW130+'JAN-MAR 2026'!BW130+'OCT-DEC 2025'!BW130+'JUL-SEP 2025'!BW130</f>
        <v>67649</v>
      </c>
      <c r="BX130" s="497"/>
      <c r="BY130" s="466">
        <f t="shared" ref="BY130:BY131" si="562">+BU130+BW130</f>
        <v>168169</v>
      </c>
      <c r="BZ130" s="517"/>
      <c r="CA130" s="467">
        <f>+BO130+BU130</f>
        <v>149347</v>
      </c>
      <c r="CB130" s="468">
        <f>+BQ130+BW130</f>
        <v>76863</v>
      </c>
      <c r="CC130" s="469">
        <f>+CA130+CB130</f>
        <v>226210</v>
      </c>
      <c r="CE130" s="454">
        <f>+CE128+1</f>
        <v>89</v>
      </c>
      <c r="CF130" s="450" t="s">
        <v>10</v>
      </c>
      <c r="CG130" s="615">
        <f t="shared" ref="CG130:CG131" si="563">+C130+S130+AI130+AY130+BO130</f>
        <v>202380.75434978679</v>
      </c>
      <c r="CH130" s="616"/>
      <c r="CI130" s="497">
        <f>+E130+U130+AK130+BA130+BQ130</f>
        <v>66474.245650213226</v>
      </c>
      <c r="CJ130" s="616"/>
      <c r="CK130" s="616">
        <f>+CG130+CI130</f>
        <v>268855</v>
      </c>
      <c r="CL130" s="470"/>
      <c r="CM130" s="615">
        <f t="shared" ref="CM130:CM131" si="564">+I130+Y130+AO130+BE130+BU130</f>
        <v>873487.94578485866</v>
      </c>
      <c r="CN130" s="616"/>
      <c r="CO130" s="497">
        <f>+K130+AA130+AQ130+BG130+BW130</f>
        <v>483689.72088180797</v>
      </c>
      <c r="CP130" s="616"/>
      <c r="CQ130" s="616">
        <f t="shared" ref="CQ130:CQ131" si="565">+CM130+CO130</f>
        <v>1357177.6666666665</v>
      </c>
      <c r="CR130" s="470"/>
      <c r="CT130" s="454">
        <f>+CT128+1</f>
        <v>89</v>
      </c>
      <c r="CU130" s="450" t="s">
        <v>10</v>
      </c>
      <c r="CV130" s="648">
        <f t="shared" ref="CV130:CV131" si="566">+CK130</f>
        <v>268855</v>
      </c>
      <c r="CW130" s="649">
        <f t="shared" ref="CW130:CW131" si="567">+CQ130</f>
        <v>1357177.6666666665</v>
      </c>
      <c r="CX130" s="650">
        <f t="shared" ref="CX130:CX131" si="568">+CV130+CW130</f>
        <v>1626032.6666666665</v>
      </c>
      <c r="CZ130" s="642"/>
    </row>
    <row r="131" spans="1:105" s="417" customFormat="1" ht="15.6" customHeight="1" x14ac:dyDescent="0.3">
      <c r="A131" s="449">
        <f>+A130+1</f>
        <v>90</v>
      </c>
      <c r="B131" s="450" t="s">
        <v>11</v>
      </c>
      <c r="C131" s="465">
        <f>+'APR-JUN 2026'!C131+'JAN-MAR 2026'!C131+'OCT-DEC 2025'!C131+'JUL-SEP 2025'!C131</f>
        <v>114057</v>
      </c>
      <c r="D131" s="496"/>
      <c r="E131" s="466">
        <f>+'APR-JUN 2026'!E131+'JAN-MAR 2026'!E131+'OCT-DEC 2025'!E131+'JUL-SEP 2025'!E131</f>
        <v>27048</v>
      </c>
      <c r="F131" s="497"/>
      <c r="G131" s="466">
        <f t="shared" si="553"/>
        <v>141105</v>
      </c>
      <c r="H131" s="517"/>
      <c r="I131" s="465">
        <f>+'APR-JUN 2026'!I131+'JAN-MAR 2026'!I131+'OCT-DEC 2025'!I131+'JUL-SEP 2025'!I131</f>
        <v>339752</v>
      </c>
      <c r="J131" s="496"/>
      <c r="K131" s="466">
        <f>+'APR-JUN 2026'!K131+'JAN-MAR 2026'!K131+'OCT-DEC 2025'!K131+'JUL-SEP 2025'!K131</f>
        <v>270717</v>
      </c>
      <c r="L131" s="497"/>
      <c r="M131" s="466">
        <f t="shared" si="554"/>
        <v>610469</v>
      </c>
      <c r="N131" s="517"/>
      <c r="O131" s="588">
        <f t="shared" ref="O131" si="569">+C131+I131</f>
        <v>453809</v>
      </c>
      <c r="P131" s="468">
        <f t="shared" ref="P131" si="570">+E131+K131</f>
        <v>297765</v>
      </c>
      <c r="Q131" s="469">
        <f>+O131+P131</f>
        <v>751574</v>
      </c>
      <c r="R131" s="413"/>
      <c r="S131" s="465">
        <f>+'APR-JUN 2026'!S131+'JAN-MAR 2026'!S131+'OCT-DEC 2025'!S131+'JUL-SEP 2025'!S131</f>
        <v>134324</v>
      </c>
      <c r="T131" s="496"/>
      <c r="U131" s="466">
        <f>+'APR-JUN 2026'!U131+'JAN-MAR 2026'!U131+'OCT-DEC 2025'!U131+'JUL-SEP 2025'!U131</f>
        <v>59578</v>
      </c>
      <c r="V131" s="497"/>
      <c r="W131" s="466">
        <f t="shared" si="555"/>
        <v>193902</v>
      </c>
      <c r="X131" s="517"/>
      <c r="Y131" s="465">
        <f>+'APR-JUN 2026'!Y131+'JAN-MAR 2026'!Y131+'OCT-DEC 2025'!Y131+'JUL-SEP 2025'!Y131</f>
        <v>894181</v>
      </c>
      <c r="Z131" s="496"/>
      <c r="AA131" s="466">
        <f>+'APR-JUN 2026'!AA131+'JAN-MAR 2026'!AA131+'OCT-DEC 2025'!AA131+'JUL-SEP 2025'!AA131</f>
        <v>414139</v>
      </c>
      <c r="AB131" s="497"/>
      <c r="AC131" s="466">
        <f t="shared" si="556"/>
        <v>1308320</v>
      </c>
      <c r="AD131" s="517"/>
      <c r="AE131" s="588">
        <f t="shared" ref="AE131" si="571">+S131+Y131</f>
        <v>1028505</v>
      </c>
      <c r="AF131" s="468">
        <f t="shared" ref="AF131" si="572">+U131+AA131</f>
        <v>473717</v>
      </c>
      <c r="AG131" s="469">
        <f>+AE131+AF131</f>
        <v>1502222</v>
      </c>
      <c r="AH131" s="413"/>
      <c r="AI131" s="465">
        <f>+'APR-JUN 2026'!AI131+'JAN-MAR 2026'!AI131+'OCT-DEC 2025'!AI131+'JUL-SEP 2025'!AI131</f>
        <v>37299</v>
      </c>
      <c r="AJ131" s="496"/>
      <c r="AK131" s="466">
        <f>+'APR-JUN 2026'!AK131+'JAN-MAR 2026'!AK131+'OCT-DEC 2025'!AK131+'JUL-SEP 2025'!AK131</f>
        <v>24002</v>
      </c>
      <c r="AL131" s="497"/>
      <c r="AM131" s="466">
        <f t="shared" si="557"/>
        <v>61301</v>
      </c>
      <c r="AN131" s="517"/>
      <c r="AO131" s="465">
        <f>+'APR-JUN 2026'!AO131+'JAN-MAR 2026'!AO131+'OCT-DEC 2025'!AO131+'JUL-SEP 2025'!AO131</f>
        <v>142337</v>
      </c>
      <c r="AP131" s="496"/>
      <c r="AQ131" s="466">
        <f>+'APR-JUN 2026'!AQ131+'JAN-MAR 2026'!AQ131+'OCT-DEC 2025'!AQ131+'JUL-SEP 2025'!AQ131</f>
        <v>124941</v>
      </c>
      <c r="AR131" s="497"/>
      <c r="AS131" s="466">
        <f t="shared" si="558"/>
        <v>267278</v>
      </c>
      <c r="AT131" s="517"/>
      <c r="AU131" s="467">
        <f t="shared" ref="AU131" si="573">+AI131+AO131</f>
        <v>179636</v>
      </c>
      <c r="AV131" s="468">
        <f t="shared" ref="AV131" si="574">+AK131+AQ131</f>
        <v>148943</v>
      </c>
      <c r="AW131" s="469">
        <f>+AU131+AV131</f>
        <v>328579</v>
      </c>
      <c r="AX131" s="413"/>
      <c r="AY131" s="465">
        <f>+'APR-JUN 2026'!AY131+'JAN-MAR 2026'!AY131+'OCT-DEC 2025'!AY131+'JUL-SEP 2025'!AY131</f>
        <v>167975.43110393078</v>
      </c>
      <c r="AZ131" s="496"/>
      <c r="BA131" s="466">
        <f>+'APR-JUN 2026'!BA131+'JAN-MAR 2026'!BA131+'OCT-DEC 2025'!BA131+'JUL-SEP 2025'!BA131</f>
        <v>59719.568896069213</v>
      </c>
      <c r="BB131" s="497"/>
      <c r="BC131" s="466">
        <f t="shared" si="559"/>
        <v>227695</v>
      </c>
      <c r="BD131" s="484"/>
      <c r="BE131" s="465">
        <f>+'APR-JUN 2026'!BE131+'JAN-MAR 2026'!BE131+'OCT-DEC 2025'!BE131+'JUL-SEP 2025'!BE131</f>
        <v>951377.38973500545</v>
      </c>
      <c r="BF131" s="496"/>
      <c r="BG131" s="466">
        <f>+'APR-JUN 2026'!BG131+'JAN-MAR 2026'!BG131+'OCT-DEC 2025'!BG131+'JUL-SEP 2025'!BG131</f>
        <v>440771.6102649945</v>
      </c>
      <c r="BH131" s="497"/>
      <c r="BI131" s="466">
        <f t="shared" si="560"/>
        <v>1392149</v>
      </c>
      <c r="BJ131" s="517"/>
      <c r="BK131" s="467">
        <f t="shared" ref="BK131" si="575">+AY131+BE131</f>
        <v>1119352.8208389361</v>
      </c>
      <c r="BL131" s="468">
        <f t="shared" ref="BL131" si="576">+BA131+BG131</f>
        <v>500491.17916106369</v>
      </c>
      <c r="BM131" s="469">
        <f>+BK131+BL131</f>
        <v>1619843.9999999998</v>
      </c>
      <c r="BN131" s="413"/>
      <c r="BO131" s="465">
        <f>+'APR-JUN 2026'!BO131+'JAN-MAR 2026'!BO131+'OCT-DEC 2025'!BO131+'JUL-SEP 2025'!BO131</f>
        <v>145605</v>
      </c>
      <c r="BP131" s="496"/>
      <c r="BQ131" s="466">
        <f>+'APR-JUN 2026'!BQ131+'JAN-MAR 2026'!BQ131+'OCT-DEC 2025'!BQ131+'JUL-SEP 2025'!BQ131</f>
        <v>26819</v>
      </c>
      <c r="BR131" s="497"/>
      <c r="BS131" s="466">
        <f t="shared" si="561"/>
        <v>172424</v>
      </c>
      <c r="BT131" s="517"/>
      <c r="BU131" s="465">
        <f>+'APR-JUN 2026'!BU131+'JAN-MAR 2026'!BU131+'OCT-DEC 2025'!BU131+'JUL-SEP 2025'!BU131</f>
        <v>303968</v>
      </c>
      <c r="BV131" s="496"/>
      <c r="BW131" s="466">
        <f>+'APR-JUN 2026'!BW131+'JAN-MAR 2026'!BW131+'OCT-DEC 2025'!BW131+'JUL-SEP 2025'!BW131</f>
        <v>203866</v>
      </c>
      <c r="BX131" s="497"/>
      <c r="BY131" s="466">
        <f t="shared" si="562"/>
        <v>507834</v>
      </c>
      <c r="BZ131" s="517"/>
      <c r="CA131" s="467">
        <f t="shared" ref="CA131" si="577">+BO131+BU131</f>
        <v>449573</v>
      </c>
      <c r="CB131" s="468">
        <f t="shared" ref="CB131" si="578">+BQ131+BW131</f>
        <v>230685</v>
      </c>
      <c r="CC131" s="469">
        <f>+CA131+CB131</f>
        <v>680258</v>
      </c>
      <c r="CE131" s="454">
        <f>+CE130+1</f>
        <v>90</v>
      </c>
      <c r="CF131" s="450" t="s">
        <v>11</v>
      </c>
      <c r="CG131" s="615">
        <f t="shared" si="563"/>
        <v>599260.43110393081</v>
      </c>
      <c r="CH131" s="616"/>
      <c r="CI131" s="497">
        <f>+E131+U131+AK131+BA131+BQ131</f>
        <v>197166.56889606922</v>
      </c>
      <c r="CJ131" s="616"/>
      <c r="CK131" s="616">
        <f>+CG131+CI131</f>
        <v>796427</v>
      </c>
      <c r="CL131" s="470"/>
      <c r="CM131" s="615">
        <f t="shared" si="564"/>
        <v>2631615.3897350053</v>
      </c>
      <c r="CN131" s="616"/>
      <c r="CO131" s="497">
        <f>+K131+AA131+AQ131+BG131+BW131</f>
        <v>1454434.6102649944</v>
      </c>
      <c r="CP131" s="616"/>
      <c r="CQ131" s="616">
        <f t="shared" si="565"/>
        <v>4086050</v>
      </c>
      <c r="CR131" s="470"/>
      <c r="CT131" s="454">
        <f>+CT130+1</f>
        <v>90</v>
      </c>
      <c r="CU131" s="450" t="s">
        <v>11</v>
      </c>
      <c r="CV131" s="648">
        <f t="shared" si="566"/>
        <v>796427</v>
      </c>
      <c r="CW131" s="649">
        <f t="shared" si="567"/>
        <v>4086050</v>
      </c>
      <c r="CX131" s="650">
        <f t="shared" si="568"/>
        <v>4882477</v>
      </c>
      <c r="CZ131" s="642"/>
    </row>
    <row r="132" spans="1:105" s="417" customFormat="1" ht="15.6" customHeight="1" x14ac:dyDescent="0.3">
      <c r="A132" s="449">
        <f>+A131+1</f>
        <v>91</v>
      </c>
      <c r="B132" s="450" t="s">
        <v>12</v>
      </c>
      <c r="C132" s="498">
        <f>+ROUND(C29/MAX(C131,1),2)</f>
        <v>2782.54</v>
      </c>
      <c r="D132" s="495"/>
      <c r="E132" s="432">
        <f>+ROUND(E29/MAX(E131,1),2)</f>
        <v>3107.31</v>
      </c>
      <c r="F132" s="457"/>
      <c r="G132" s="432">
        <f>+ROUND(G29/MAX(G131,1),2)</f>
        <v>2844.79</v>
      </c>
      <c r="H132" s="519"/>
      <c r="I132" s="498">
        <f>+ROUND(I29/MAX(I131,1),2)</f>
        <v>497.37</v>
      </c>
      <c r="J132" s="495"/>
      <c r="K132" s="432">
        <f>+ROUND(K29/MAX(K131,1),2)</f>
        <v>845.09</v>
      </c>
      <c r="L132" s="457"/>
      <c r="M132" s="432">
        <f>+ROUND(M29/MAX(M131,1),2)</f>
        <v>651.57000000000005</v>
      </c>
      <c r="N132" s="519"/>
      <c r="O132" s="472">
        <f>+ROUND(O29/MAX(O131,1),2)</f>
        <v>1071.71</v>
      </c>
      <c r="P132" s="472">
        <f>+ROUND(P29/MAX(P131,1),2)</f>
        <v>1050.58</v>
      </c>
      <c r="Q132" s="473">
        <f>+ROUND(Q29/MAX(Q131,1),2)</f>
        <v>1063.3399999999999</v>
      </c>
      <c r="R132" s="413"/>
      <c r="S132" s="498">
        <f>+ROUND(S29/MAX(S131,1),2)</f>
        <v>3580.62</v>
      </c>
      <c r="T132" s="495"/>
      <c r="U132" s="432">
        <f>+ROUND(U29/MAX(U131,1),2)</f>
        <v>2851.18</v>
      </c>
      <c r="V132" s="457"/>
      <c r="W132" s="432">
        <f>+ROUND(W29/MAX(W131,1),2)</f>
        <v>3356.49</v>
      </c>
      <c r="X132" s="519"/>
      <c r="Y132" s="498">
        <f>+ROUND(Y29/MAX(Y131,1),2)</f>
        <v>454.87</v>
      </c>
      <c r="Z132" s="495"/>
      <c r="AA132" s="432">
        <f>+ROUND(AA29/MAX(AA131,1),2)</f>
        <v>758.06</v>
      </c>
      <c r="AB132" s="457"/>
      <c r="AC132" s="432">
        <f>+ROUND(AC29/MAX(AC131,1),2)</f>
        <v>550.84</v>
      </c>
      <c r="AD132" s="519"/>
      <c r="AE132" s="472">
        <f>+ROUND(AE29/MAX(AE131,1),2)</f>
        <v>863.09</v>
      </c>
      <c r="AF132" s="472">
        <f>+ROUND(AF29/MAX(AF131,1),2)</f>
        <v>1021.31</v>
      </c>
      <c r="AG132" s="473">
        <f>+ROUND(AG29/MAX(AG131,1),2)</f>
        <v>912.99</v>
      </c>
      <c r="AH132" s="413"/>
      <c r="AI132" s="498">
        <f>+ROUND(AI29/MAX(AI131,1),2)</f>
        <v>2846.53</v>
      </c>
      <c r="AJ132" s="495"/>
      <c r="AK132" s="432">
        <f>+ROUND(AK29/MAX(AK131,1),2)</f>
        <v>2877.35</v>
      </c>
      <c r="AL132" s="457"/>
      <c r="AM132" s="432">
        <f>+ROUND(AM29/MAX(AM131,1),2)</f>
        <v>2858.59</v>
      </c>
      <c r="AN132" s="519"/>
      <c r="AO132" s="498">
        <f>+ROUND(AO29/MAX(AO131,1),2)</f>
        <v>490.06</v>
      </c>
      <c r="AP132" s="495"/>
      <c r="AQ132" s="432">
        <f>+ROUND(AQ29/MAX(AQ131,1),2)</f>
        <v>694.07</v>
      </c>
      <c r="AR132" s="457"/>
      <c r="AS132" s="432">
        <f>+ROUND(AS29/MAX(AS131,1),2)</f>
        <v>585.42999999999995</v>
      </c>
      <c r="AT132" s="519"/>
      <c r="AU132" s="471">
        <f>+ROUND(AU29/MAX(AU131,1),2)</f>
        <v>979.35</v>
      </c>
      <c r="AV132" s="472">
        <f>+ROUND(AV29/MAX(AV131,1),2)</f>
        <v>1045.9100000000001</v>
      </c>
      <c r="AW132" s="473">
        <f>+ROUND(AW29/MAX(AW131,1),2)</f>
        <v>1009.52</v>
      </c>
      <c r="AX132" s="413"/>
      <c r="AY132" s="498">
        <f>+ROUND(AY29/MAX(AY131,1),2)</f>
        <v>3247.35</v>
      </c>
      <c r="AZ132" s="495"/>
      <c r="BA132" s="432">
        <f>+ROUND(BA29/MAX(BA131,1),2)</f>
        <v>3377.24</v>
      </c>
      <c r="BB132" s="457"/>
      <c r="BC132" s="432">
        <f>+ROUND(BC29/MAX(BC131,1),2)</f>
        <v>3281.42</v>
      </c>
      <c r="BD132" s="494"/>
      <c r="BE132" s="498">
        <f>+ROUND(BE29/MAX(BE131,1),2)</f>
        <v>446.99</v>
      </c>
      <c r="BF132" s="495"/>
      <c r="BG132" s="432">
        <f>+ROUND(BG29/MAX(BG131,1),2)</f>
        <v>839.59</v>
      </c>
      <c r="BH132" s="457"/>
      <c r="BI132" s="432">
        <f>+ROUND(BI29/MAX(BI131,1),2)</f>
        <v>571.29</v>
      </c>
      <c r="BJ132" s="519"/>
      <c r="BK132" s="471">
        <f>+ROUND(BK29/MAX(BK131,1),2)</f>
        <v>867.22</v>
      </c>
      <c r="BL132" s="472">
        <f>+ROUND(BL29/MAX(BL131,1),2)</f>
        <v>1142.3900000000001</v>
      </c>
      <c r="BM132" s="473">
        <f>+ROUND(BM29/MAX(BM131,1),2)</f>
        <v>952.24</v>
      </c>
      <c r="BN132" s="413"/>
      <c r="BO132" s="498">
        <f>+ROUND(BO29/MAX(BO131,1),2)</f>
        <v>2324.4</v>
      </c>
      <c r="BP132" s="495"/>
      <c r="BQ132" s="432">
        <f>+ROUND(BQ29/MAX(BQ131,1),2)</f>
        <v>2679.99</v>
      </c>
      <c r="BR132" s="457"/>
      <c r="BS132" s="432">
        <f>+ROUND(BS29/MAX(BS131,1),2)</f>
        <v>2379.71</v>
      </c>
      <c r="BT132" s="519"/>
      <c r="BU132" s="498">
        <f>+ROUND(BU29/MAX(BU131,1),2)</f>
        <v>358.11</v>
      </c>
      <c r="BV132" s="495"/>
      <c r="BW132" s="432">
        <f>+ROUND(BW29/MAX(BW131,1),2)</f>
        <v>581.83000000000004</v>
      </c>
      <c r="BX132" s="457"/>
      <c r="BY132" s="432">
        <f>+ROUND(BY29/MAX(BY131,1),2)</f>
        <v>447.92</v>
      </c>
      <c r="BZ132" s="519"/>
      <c r="CA132" s="471">
        <f>+ROUND(CA29/MAX(CA131,1),2)</f>
        <v>994.94</v>
      </c>
      <c r="CB132" s="472">
        <f>+ROUND(CB29/MAX(CB131,1),2)</f>
        <v>825.76</v>
      </c>
      <c r="CC132" s="473">
        <f>+ROUND(CC29/MAX(CC131,1),2)</f>
        <v>937.57</v>
      </c>
      <c r="CE132" s="454">
        <f>+CE131+1</f>
        <v>91</v>
      </c>
      <c r="CF132" s="450" t="s">
        <v>12</v>
      </c>
      <c r="CG132" s="617">
        <f>+ROUND(CG29/MAX(CG131,1),2)</f>
        <v>2984.38</v>
      </c>
      <c r="CH132" s="614"/>
      <c r="CI132" s="614">
        <f>+ROUND(CI29/MAX(CI131,1),2)</f>
        <v>3025.56</v>
      </c>
      <c r="CJ132" s="614"/>
      <c r="CK132" s="614">
        <f>+ROUND(CK29/MAX(CK131,1),2)</f>
        <v>2994.58</v>
      </c>
      <c r="CL132" s="475"/>
      <c r="CM132" s="617">
        <f>+ROUND(CM29/MAX(CM131,1),2)</f>
        <v>448.23</v>
      </c>
      <c r="CN132" s="614"/>
      <c r="CO132" s="614">
        <f>+ROUND(CO29/MAX(CO131,1),2)</f>
        <v>768.77</v>
      </c>
      <c r="CP132" s="614"/>
      <c r="CQ132" s="614">
        <f>+ROUND(CQ29/MAX(CQ131,1),2)</f>
        <v>562.33000000000004</v>
      </c>
      <c r="CR132" s="475"/>
      <c r="CT132" s="454">
        <f>+CT131+1</f>
        <v>91</v>
      </c>
      <c r="CU132" s="450" t="s">
        <v>12</v>
      </c>
      <c r="CV132" s="617">
        <f t="shared" ref="CV132:CX132" si="579">+ROUND(CV29/MAX(CV131,1),2)</f>
        <v>2994.58</v>
      </c>
      <c r="CW132" s="614">
        <f t="shared" si="579"/>
        <v>562.33000000000004</v>
      </c>
      <c r="CX132" s="651">
        <f t="shared" si="579"/>
        <v>959.08</v>
      </c>
      <c r="CZ132" s="642"/>
    </row>
    <row r="133" spans="1:105" s="417" customFormat="1" ht="15.6" customHeight="1" x14ac:dyDescent="0.3">
      <c r="A133" s="449"/>
      <c r="B133" s="450"/>
      <c r="C133" s="667"/>
      <c r="D133" s="668"/>
      <c r="E133" s="669"/>
      <c r="F133" s="463"/>
      <c r="G133" s="669"/>
      <c r="H133" s="670"/>
      <c r="I133" s="667"/>
      <c r="J133" s="668"/>
      <c r="K133" s="669"/>
      <c r="L133" s="463"/>
      <c r="M133" s="669"/>
      <c r="N133" s="670"/>
      <c r="O133" s="671"/>
      <c r="P133" s="671"/>
      <c r="Q133" s="672"/>
      <c r="R133" s="413"/>
      <c r="S133" s="667"/>
      <c r="T133" s="668"/>
      <c r="U133" s="669"/>
      <c r="V133" s="463"/>
      <c r="W133" s="669"/>
      <c r="X133" s="670"/>
      <c r="Y133" s="667"/>
      <c r="Z133" s="668"/>
      <c r="AA133" s="669"/>
      <c r="AB133" s="463"/>
      <c r="AC133" s="669"/>
      <c r="AD133" s="670"/>
      <c r="AE133" s="671"/>
      <c r="AF133" s="671"/>
      <c r="AG133" s="672"/>
      <c r="AH133" s="413"/>
      <c r="AI133" s="667"/>
      <c r="AJ133" s="668"/>
      <c r="AK133" s="669"/>
      <c r="AL133" s="463"/>
      <c r="AM133" s="669"/>
      <c r="AN133" s="670"/>
      <c r="AO133" s="667"/>
      <c r="AP133" s="668"/>
      <c r="AQ133" s="669"/>
      <c r="AR133" s="463"/>
      <c r="AS133" s="669"/>
      <c r="AT133" s="670"/>
      <c r="AU133" s="673"/>
      <c r="AV133" s="671"/>
      <c r="AW133" s="672"/>
      <c r="AX133" s="413"/>
      <c r="AY133" s="667"/>
      <c r="AZ133" s="668"/>
      <c r="BA133" s="669"/>
      <c r="BB133" s="463"/>
      <c r="BC133" s="669"/>
      <c r="BD133" s="674"/>
      <c r="BE133" s="667"/>
      <c r="BF133" s="668"/>
      <c r="BG133" s="669"/>
      <c r="BH133" s="463"/>
      <c r="BI133" s="669"/>
      <c r="BJ133" s="670"/>
      <c r="BK133" s="673"/>
      <c r="BL133" s="671"/>
      <c r="BM133" s="672"/>
      <c r="BN133" s="413"/>
      <c r="BO133" s="667"/>
      <c r="BP133" s="668"/>
      <c r="BQ133" s="669"/>
      <c r="BR133" s="463"/>
      <c r="BS133" s="669"/>
      <c r="BT133" s="670"/>
      <c r="BU133" s="667"/>
      <c r="BV133" s="668"/>
      <c r="BW133" s="669"/>
      <c r="BX133" s="463"/>
      <c r="BY133" s="669"/>
      <c r="BZ133" s="670"/>
      <c r="CA133" s="673"/>
      <c r="CB133" s="671"/>
      <c r="CC133" s="672"/>
      <c r="CE133" s="454"/>
      <c r="CF133" s="450"/>
      <c r="CG133" s="435"/>
      <c r="CH133" s="457"/>
      <c r="CI133" s="436"/>
      <c r="CJ133" s="457"/>
      <c r="CK133" s="436"/>
      <c r="CL133" s="455"/>
      <c r="CM133" s="435"/>
      <c r="CN133" s="457"/>
      <c r="CO133" s="436"/>
      <c r="CP133" s="457"/>
      <c r="CQ133" s="436"/>
      <c r="CR133" s="455"/>
      <c r="CT133" s="406"/>
      <c r="CU133" s="450"/>
      <c r="CV133" s="406"/>
      <c r="CW133" s="407"/>
      <c r="CX133" s="409"/>
      <c r="CZ133" s="642"/>
    </row>
    <row r="134" spans="1:105" s="417" customFormat="1" ht="15.6" customHeight="1" thickBot="1" x14ac:dyDescent="0.35">
      <c r="A134" s="449" t="s">
        <v>102</v>
      </c>
      <c r="B134" s="450"/>
      <c r="C134" s="462"/>
      <c r="D134" s="463"/>
      <c r="E134" s="464"/>
      <c r="F134" s="463"/>
      <c r="G134" s="464"/>
      <c r="H134" s="475"/>
      <c r="I134" s="462"/>
      <c r="J134" s="463"/>
      <c r="K134" s="464"/>
      <c r="L134" s="463"/>
      <c r="M134" s="464"/>
      <c r="N134" s="475"/>
      <c r="O134" s="478"/>
      <c r="P134" s="478"/>
      <c r="Q134" s="479"/>
      <c r="R134" s="413"/>
      <c r="S134" s="462"/>
      <c r="T134" s="463"/>
      <c r="U134" s="464"/>
      <c r="V134" s="463"/>
      <c r="W134" s="464"/>
      <c r="X134" s="475"/>
      <c r="Y134" s="462"/>
      <c r="Z134" s="463"/>
      <c r="AA134" s="464"/>
      <c r="AB134" s="463"/>
      <c r="AC134" s="464"/>
      <c r="AD134" s="475"/>
      <c r="AE134" s="478"/>
      <c r="AF134" s="478"/>
      <c r="AG134" s="479"/>
      <c r="AH134" s="413"/>
      <c r="AI134" s="462"/>
      <c r="AJ134" s="463"/>
      <c r="AK134" s="464"/>
      <c r="AL134" s="463"/>
      <c r="AM134" s="464"/>
      <c r="AN134" s="475"/>
      <c r="AO134" s="462"/>
      <c r="AP134" s="463"/>
      <c r="AQ134" s="464"/>
      <c r="AR134" s="463"/>
      <c r="AS134" s="464"/>
      <c r="AT134" s="475"/>
      <c r="AU134" s="477"/>
      <c r="AV134" s="478"/>
      <c r="AW134" s="479"/>
      <c r="AX134" s="413"/>
      <c r="AY134" s="462"/>
      <c r="AZ134" s="463"/>
      <c r="BA134" s="464"/>
      <c r="BB134" s="463"/>
      <c r="BC134" s="464"/>
      <c r="BD134" s="474"/>
      <c r="BE134" s="462"/>
      <c r="BF134" s="463"/>
      <c r="BG134" s="464"/>
      <c r="BH134" s="463"/>
      <c r="BI134" s="464"/>
      <c r="BJ134" s="475"/>
      <c r="BK134" s="477"/>
      <c r="BL134" s="478"/>
      <c r="BM134" s="479"/>
      <c r="BN134" s="413"/>
      <c r="BO134" s="462"/>
      <c r="BP134" s="463"/>
      <c r="BQ134" s="464"/>
      <c r="BR134" s="463"/>
      <c r="BS134" s="464"/>
      <c r="BT134" s="475"/>
      <c r="BU134" s="462"/>
      <c r="BV134" s="463"/>
      <c r="BW134" s="464"/>
      <c r="BX134" s="463"/>
      <c r="BY134" s="464"/>
      <c r="BZ134" s="475"/>
      <c r="CA134" s="477"/>
      <c r="CB134" s="478"/>
      <c r="CC134" s="479"/>
      <c r="CE134" s="454"/>
      <c r="CF134" s="450"/>
      <c r="CG134" s="435"/>
      <c r="CH134" s="457"/>
      <c r="CI134" s="436"/>
      <c r="CJ134" s="457"/>
      <c r="CK134" s="436"/>
      <c r="CL134" s="455"/>
      <c r="CM134" s="435"/>
      <c r="CN134" s="457"/>
      <c r="CO134" s="436"/>
      <c r="CP134" s="457"/>
      <c r="CQ134" s="436"/>
      <c r="CR134" s="455"/>
      <c r="CT134" s="406"/>
      <c r="CU134" s="476"/>
      <c r="CV134" s="406"/>
      <c r="CW134" s="407"/>
      <c r="CX134" s="409"/>
      <c r="CZ134" s="642"/>
    </row>
    <row r="135" spans="1:105" s="523" customFormat="1" ht="15.6" customHeight="1" x14ac:dyDescent="0.3">
      <c r="A135" s="548"/>
      <c r="B135" s="549" t="s">
        <v>95</v>
      </c>
      <c r="C135" s="561">
        <f>+C126</f>
        <v>2031219.4744567275</v>
      </c>
      <c r="D135" s="562"/>
      <c r="E135" s="563">
        <f>+E126</f>
        <v>9897088.8669378906</v>
      </c>
      <c r="F135" s="562"/>
      <c r="G135" s="563">
        <f>+C135+E135</f>
        <v>11928308.341394618</v>
      </c>
      <c r="H135" s="564"/>
      <c r="I135" s="561">
        <f>+I126</f>
        <v>7255378.2242806852</v>
      </c>
      <c r="J135" s="562"/>
      <c r="K135" s="563">
        <f>+K126</f>
        <v>9334026.7572604716</v>
      </c>
      <c r="L135" s="562"/>
      <c r="M135" s="563">
        <f>+I135+K135</f>
        <v>16589404.981541157</v>
      </c>
      <c r="N135" s="564"/>
      <c r="O135" s="551"/>
      <c r="P135" s="551"/>
      <c r="Q135" s="552"/>
      <c r="R135" s="592"/>
      <c r="S135" s="561">
        <f>+S126</f>
        <v>-8109902.0166991949</v>
      </c>
      <c r="T135" s="562"/>
      <c r="U135" s="563">
        <f>+U126</f>
        <v>-7315765.6837770939</v>
      </c>
      <c r="V135" s="562"/>
      <c r="W135" s="563">
        <f>+S135+U135</f>
        <v>-15425667.700476289</v>
      </c>
      <c r="X135" s="564"/>
      <c r="Y135" s="561">
        <f>+Y126</f>
        <v>7407417.0307332873</v>
      </c>
      <c r="Z135" s="562"/>
      <c r="AA135" s="563">
        <f>+AA126</f>
        <v>-4484387.7949348688</v>
      </c>
      <c r="AB135" s="562"/>
      <c r="AC135" s="563">
        <f>+Y135+AA135</f>
        <v>2923029.2357984185</v>
      </c>
      <c r="AD135" s="564"/>
      <c r="AE135" s="551"/>
      <c r="AF135" s="551"/>
      <c r="AG135" s="552"/>
      <c r="AH135" s="553"/>
      <c r="AI135" s="561">
        <f>+AI126</f>
        <v>-311316.55031891167</v>
      </c>
      <c r="AJ135" s="562"/>
      <c r="AK135" s="563">
        <f>+AK126</f>
        <v>-4094087.7341431677</v>
      </c>
      <c r="AL135" s="562"/>
      <c r="AM135" s="563">
        <f>+AI135+AK135</f>
        <v>-4405404.2844620794</v>
      </c>
      <c r="AN135" s="564"/>
      <c r="AO135" s="561">
        <f>+AO126</f>
        <v>-4749362.8901141435</v>
      </c>
      <c r="AP135" s="562"/>
      <c r="AQ135" s="563">
        <f>+AQ126</f>
        <v>-8253755.2560271919</v>
      </c>
      <c r="AR135" s="562"/>
      <c r="AS135" s="563">
        <f>+AO135+AQ135</f>
        <v>-13003118.146141335</v>
      </c>
      <c r="AT135" s="564"/>
      <c r="AU135" s="550"/>
      <c r="AV135" s="551"/>
      <c r="AW135" s="552"/>
      <c r="AX135" s="554"/>
      <c r="AY135" s="561">
        <f>+AY126</f>
        <v>-4776307.6663876772</v>
      </c>
      <c r="AZ135" s="562"/>
      <c r="BA135" s="563">
        <f>+BA126</f>
        <v>9595326.0499826074</v>
      </c>
      <c r="BB135" s="562"/>
      <c r="BC135" s="563">
        <f>+AY135+BA135</f>
        <v>4819018.3835949302</v>
      </c>
      <c r="BD135" s="600"/>
      <c r="BE135" s="561">
        <f>+BE126</f>
        <v>-29822444.382730603</v>
      </c>
      <c r="BF135" s="562"/>
      <c r="BG135" s="563">
        <f>+BG126</f>
        <v>-17464622.694210231</v>
      </c>
      <c r="BH135" s="562"/>
      <c r="BI135" s="563">
        <f>+BE135+BG135</f>
        <v>-47287067.076940835</v>
      </c>
      <c r="BJ135" s="564"/>
      <c r="BK135" s="550"/>
      <c r="BL135" s="551"/>
      <c r="BM135" s="552"/>
      <c r="BN135" s="554"/>
      <c r="BO135" s="561">
        <f>+BO126</f>
        <v>1848048.681003511</v>
      </c>
      <c r="BP135" s="562"/>
      <c r="BQ135" s="563">
        <f>+BQ126</f>
        <v>-500927.59816850722</v>
      </c>
      <c r="BR135" s="562"/>
      <c r="BS135" s="563">
        <f>+BO135+BQ135</f>
        <v>1347121.0828350037</v>
      </c>
      <c r="BT135" s="564"/>
      <c r="BU135" s="561">
        <f>+BU126</f>
        <v>-7688260.2227336019</v>
      </c>
      <c r="BV135" s="562"/>
      <c r="BW135" s="563">
        <f>+BW126</f>
        <v>-12372915.860101476</v>
      </c>
      <c r="BX135" s="562"/>
      <c r="BY135" s="563">
        <f>+BU135+BW135</f>
        <v>-20061176.082835078</v>
      </c>
      <c r="BZ135" s="564"/>
      <c r="CA135" s="550"/>
      <c r="CB135" s="551"/>
      <c r="CC135" s="552"/>
      <c r="CE135" s="524"/>
      <c r="CF135" s="525" t="s">
        <v>95</v>
      </c>
      <c r="CG135" s="621">
        <f>+CG126</f>
        <v>-9318258.0779461861</v>
      </c>
      <c r="CH135" s="522"/>
      <c r="CI135" s="622">
        <f>+CI126</f>
        <v>7581633.9008318186</v>
      </c>
      <c r="CJ135" s="522"/>
      <c r="CK135" s="622">
        <f>+CK126</f>
        <v>-1736624.1771149635</v>
      </c>
      <c r="CL135" s="527"/>
      <c r="CM135" s="621">
        <f>+CM126</f>
        <v>-27597272.240564346</v>
      </c>
      <c r="CN135" s="522"/>
      <c r="CO135" s="622">
        <f>+CO126</f>
        <v>-33241654.848013163</v>
      </c>
      <c r="CP135" s="522"/>
      <c r="CQ135" s="622">
        <f>+CQ126</f>
        <v>-60838927.088576794</v>
      </c>
      <c r="CR135" s="527"/>
      <c r="CT135" s="528"/>
      <c r="CU135" s="529" t="s">
        <v>95</v>
      </c>
      <c r="CV135" s="621">
        <f>+CV126</f>
        <v>-1736624.1771149635</v>
      </c>
      <c r="CW135" s="622">
        <f t="shared" ref="CW135:CX135" si="580">+CW126</f>
        <v>-60838927.088576794</v>
      </c>
      <c r="CX135" s="630">
        <f t="shared" si="580"/>
        <v>-62575551.265691757</v>
      </c>
      <c r="CZ135" s="644"/>
    </row>
    <row r="136" spans="1:105" s="523" customFormat="1" ht="15.6" customHeight="1" x14ac:dyDescent="0.3">
      <c r="A136" s="545"/>
      <c r="B136" s="546"/>
      <c r="C136" s="565"/>
      <c r="D136" s="566"/>
      <c r="E136" s="567"/>
      <c r="F136" s="566"/>
      <c r="G136" s="567"/>
      <c r="H136" s="568"/>
      <c r="I136" s="565"/>
      <c r="J136" s="566"/>
      <c r="K136" s="567"/>
      <c r="L136" s="566"/>
      <c r="M136" s="567"/>
      <c r="N136" s="568"/>
      <c r="O136" s="509"/>
      <c r="P136" s="509"/>
      <c r="Q136" s="510"/>
      <c r="R136" s="593"/>
      <c r="S136" s="565"/>
      <c r="T136" s="566"/>
      <c r="U136" s="567"/>
      <c r="V136" s="566"/>
      <c r="W136" s="567"/>
      <c r="X136" s="568"/>
      <c r="Y136" s="565"/>
      <c r="Z136" s="566"/>
      <c r="AA136" s="567"/>
      <c r="AB136" s="566"/>
      <c r="AC136" s="567"/>
      <c r="AD136" s="568"/>
      <c r="AE136" s="509"/>
      <c r="AF136" s="509"/>
      <c r="AG136" s="510"/>
      <c r="AH136" s="500"/>
      <c r="AI136" s="565"/>
      <c r="AJ136" s="566"/>
      <c r="AK136" s="567"/>
      <c r="AL136" s="566"/>
      <c r="AM136" s="567"/>
      <c r="AN136" s="568"/>
      <c r="AO136" s="565"/>
      <c r="AP136" s="566"/>
      <c r="AQ136" s="567"/>
      <c r="AR136" s="566"/>
      <c r="AS136" s="567"/>
      <c r="AT136" s="568"/>
      <c r="AU136" s="508"/>
      <c r="AV136" s="509"/>
      <c r="AW136" s="510"/>
      <c r="AX136" s="555"/>
      <c r="AY136" s="565"/>
      <c r="AZ136" s="566"/>
      <c r="BA136" s="567"/>
      <c r="BB136" s="566"/>
      <c r="BC136" s="567"/>
      <c r="BD136" s="601"/>
      <c r="BE136" s="565"/>
      <c r="BF136" s="566"/>
      <c r="BG136" s="567"/>
      <c r="BH136" s="566"/>
      <c r="BI136" s="567"/>
      <c r="BJ136" s="568"/>
      <c r="BK136" s="508"/>
      <c r="BL136" s="509"/>
      <c r="BM136" s="510"/>
      <c r="BN136" s="555"/>
      <c r="BO136" s="565"/>
      <c r="BP136" s="566"/>
      <c r="BQ136" s="567"/>
      <c r="BR136" s="566"/>
      <c r="BS136" s="567"/>
      <c r="BT136" s="568"/>
      <c r="BU136" s="565"/>
      <c r="BV136" s="566"/>
      <c r="BW136" s="567"/>
      <c r="BX136" s="566"/>
      <c r="BY136" s="567"/>
      <c r="BZ136" s="568"/>
      <c r="CA136" s="508"/>
      <c r="CB136" s="509"/>
      <c r="CC136" s="510"/>
      <c r="CE136" s="524"/>
      <c r="CF136" s="525"/>
      <c r="CG136" s="623"/>
      <c r="CH136" s="522"/>
      <c r="CI136" s="500"/>
      <c r="CJ136" s="522"/>
      <c r="CK136" s="500"/>
      <c r="CL136" s="527"/>
      <c r="CM136" s="623"/>
      <c r="CN136" s="522"/>
      <c r="CO136" s="500"/>
      <c r="CP136" s="522"/>
      <c r="CQ136" s="500"/>
      <c r="CR136" s="527"/>
      <c r="CT136" s="524"/>
      <c r="CU136" s="525"/>
      <c r="CV136" s="623"/>
      <c r="CW136" s="500"/>
      <c r="CX136" s="631"/>
      <c r="CZ136" s="644"/>
    </row>
    <row r="137" spans="1:105" s="523" customFormat="1" ht="15.6" customHeight="1" x14ac:dyDescent="0.3">
      <c r="A137" s="545"/>
      <c r="B137" s="546" t="s">
        <v>97</v>
      </c>
      <c r="C137" s="570">
        <f>+C126/C29</f>
        <v>6.4002061557446241E-3</v>
      </c>
      <c r="D137" s="571"/>
      <c r="E137" s="572">
        <f>+E126/E29</f>
        <v>0.11775740803230422</v>
      </c>
      <c r="F137" s="571"/>
      <c r="G137" s="572">
        <f>+G126/G29</f>
        <v>2.9715707820474457E-2</v>
      </c>
      <c r="H137" s="569"/>
      <c r="I137" s="570">
        <f>+I126/I29</f>
        <v>4.2935467991920558E-2</v>
      </c>
      <c r="J137" s="571"/>
      <c r="K137" s="572">
        <f>+K126/K29</f>
        <v>4.0799108472989891E-2</v>
      </c>
      <c r="L137" s="571"/>
      <c r="M137" s="572">
        <f>+M126/M29</f>
        <v>4.1706705943821511E-2</v>
      </c>
      <c r="N137" s="569"/>
      <c r="O137" s="512">
        <f>+O126/O29</f>
        <v>1.909442952833915E-2</v>
      </c>
      <c r="P137" s="512">
        <f>+P126/P29</f>
        <v>6.1475323421434358E-2</v>
      </c>
      <c r="Q137" s="513">
        <f>+Q126/Q29</f>
        <v>3.5683818640960603E-2</v>
      </c>
      <c r="R137" s="594"/>
      <c r="S137" s="570">
        <f>+S126/S29</f>
        <v>-1.6861791883328269E-2</v>
      </c>
      <c r="T137" s="571"/>
      <c r="U137" s="572">
        <f>+U126/U29</f>
        <v>-4.3067464138093668E-2</v>
      </c>
      <c r="V137" s="571"/>
      <c r="W137" s="572">
        <f>+W126/W29</f>
        <v>-2.3701501844559551E-2</v>
      </c>
      <c r="X137" s="569"/>
      <c r="Y137" s="570">
        <f>+Y126/Y29</f>
        <v>1.8211994743645429E-2</v>
      </c>
      <c r="Z137" s="571"/>
      <c r="AA137" s="572">
        <f>+AA126/AA29</f>
        <v>-1.4284053284485886E-2</v>
      </c>
      <c r="AB137" s="571"/>
      <c r="AC137" s="572">
        <f>+AC126/AC29</f>
        <v>4.0559517785942181E-3</v>
      </c>
      <c r="AD137" s="569"/>
      <c r="AE137" s="512">
        <f>+AE126/AE29</f>
        <v>-7.9135750829889605E-4</v>
      </c>
      <c r="AF137" s="512">
        <f>+AF126/AF29</f>
        <v>-2.4389995366510171E-2</v>
      </c>
      <c r="AG137" s="513">
        <f>+AG126/AG29</f>
        <v>-9.1159836468356955E-3</v>
      </c>
      <c r="AH137" s="505"/>
      <c r="AI137" s="570">
        <f>+AI126/AI29</f>
        <v>-2.9321747980473479E-3</v>
      </c>
      <c r="AJ137" s="571"/>
      <c r="AK137" s="572">
        <f>+AK126/AK29</f>
        <v>-5.9281230330421639E-2</v>
      </c>
      <c r="AL137" s="571"/>
      <c r="AM137" s="572">
        <f>+AM126/AM29</f>
        <v>-2.5140022337967995E-2</v>
      </c>
      <c r="AN137" s="569"/>
      <c r="AO137" s="570">
        <f>+AO126/AO29</f>
        <v>-6.808762776725473E-2</v>
      </c>
      <c r="AP137" s="571"/>
      <c r="AQ137" s="572">
        <f>+AQ126/AQ29</f>
        <v>-9.5178997343135341E-2</v>
      </c>
      <c r="AR137" s="571"/>
      <c r="AS137" s="572">
        <f>+AS126/AS29</f>
        <v>-8.3101924518261025E-2</v>
      </c>
      <c r="AT137" s="569"/>
      <c r="AU137" s="511">
        <f>+AU126/AU29</f>
        <v>-2.8765912747107398E-2</v>
      </c>
      <c r="AV137" s="512">
        <f>+AV126/AV29</f>
        <v>-7.9264436797413657E-2</v>
      </c>
      <c r="AW137" s="513">
        <f>+AW126/AW29</f>
        <v>-5.2481684309502639E-2</v>
      </c>
      <c r="AX137" s="556"/>
      <c r="AY137" s="570">
        <f>+AY126/AY29</f>
        <v>-8.7562321539994634E-3</v>
      </c>
      <c r="AZ137" s="571"/>
      <c r="BA137" s="572">
        <f>+BA126/BA29</f>
        <v>4.7575214754909341E-2</v>
      </c>
      <c r="BB137" s="571"/>
      <c r="BC137" s="572">
        <f>+BC126/BC29</f>
        <v>6.4497575435804302E-3</v>
      </c>
      <c r="BD137" s="602"/>
      <c r="BE137" s="570">
        <f>+BE126/BE29</f>
        <v>-7.0128474242875244E-2</v>
      </c>
      <c r="BF137" s="571"/>
      <c r="BG137" s="572">
        <f>+BG126/BG29</f>
        <v>-4.7193019018475578E-2</v>
      </c>
      <c r="BH137" s="571"/>
      <c r="BI137" s="572">
        <f>+BI126/BI29</f>
        <v>-5.9456479066709693E-2</v>
      </c>
      <c r="BJ137" s="569"/>
      <c r="BK137" s="511">
        <f>+BK126/BK29</f>
        <v>-3.5642005994362742E-2</v>
      </c>
      <c r="BL137" s="512">
        <f>+BL126/BL29</f>
        <v>-1.3763396552495739E-2</v>
      </c>
      <c r="BM137" s="513">
        <f>+BM126/BM29</f>
        <v>-2.7532226631644844E-2</v>
      </c>
      <c r="BN137" s="556"/>
      <c r="BO137" s="570">
        <f>+BO126/BO29</f>
        <v>5.4604136692373434E-3</v>
      </c>
      <c r="BP137" s="571"/>
      <c r="BQ137" s="572">
        <f>+BQ126/BQ29</f>
        <v>-6.9694502980312606E-3</v>
      </c>
      <c r="BR137" s="571"/>
      <c r="BS137" s="572">
        <f>+BS126/BS29</f>
        <v>3.2831021436615575E-3</v>
      </c>
      <c r="BT137" s="569"/>
      <c r="BU137" s="570">
        <f>+BU126/BU29</f>
        <v>-7.0629305375993809E-2</v>
      </c>
      <c r="BV137" s="571"/>
      <c r="BW137" s="572">
        <f>+BW126/BW29</f>
        <v>-0.10431040330915844</v>
      </c>
      <c r="BX137" s="571"/>
      <c r="BY137" s="572">
        <f>+BY126/BY29</f>
        <v>-8.8192622462241646E-2</v>
      </c>
      <c r="BZ137" s="569"/>
      <c r="CA137" s="511">
        <f>+CA126/CA29</f>
        <v>-1.3056631223478271E-2</v>
      </c>
      <c r="CB137" s="512">
        <f>+CB126/CB29</f>
        <v>-6.758239476112865E-2</v>
      </c>
      <c r="CC137" s="513">
        <f>+CC126/CC29</f>
        <v>-2.9342051973319017E-2</v>
      </c>
      <c r="CE137" s="524"/>
      <c r="CF137" s="525" t="s">
        <v>97</v>
      </c>
      <c r="CG137" s="624">
        <f>+CG126/CG29</f>
        <v>-5.2103191504489308E-3</v>
      </c>
      <c r="CH137" s="522"/>
      <c r="CI137" s="625">
        <f>+CI126/CI29</f>
        <v>1.2709381478175451E-2</v>
      </c>
      <c r="CJ137" s="522"/>
      <c r="CK137" s="625">
        <f>+CK126/CK29</f>
        <v>-7.2815589504014364E-4</v>
      </c>
      <c r="CL137" s="527"/>
      <c r="CM137" s="624">
        <f>+CM126/CM29</f>
        <v>-2.3395885744252991E-2</v>
      </c>
      <c r="CN137" s="522"/>
      <c r="CO137" s="625">
        <f>+CO126/CO29</f>
        <v>-2.9729785379467587E-2</v>
      </c>
      <c r="CP137" s="522"/>
      <c r="CQ137" s="625">
        <f>+CQ126/CQ29</f>
        <v>-2.6478136031433785E-2</v>
      </c>
      <c r="CR137" s="527"/>
      <c r="CT137" s="524"/>
      <c r="CU137" s="525" t="s">
        <v>97</v>
      </c>
      <c r="CV137" s="624">
        <f>+CV126/CV29</f>
        <v>-7.2815589504014364E-4</v>
      </c>
      <c r="CW137" s="625">
        <f t="shared" ref="CW137:CX137" si="581">+CW126/CW29</f>
        <v>-2.6478136031433785E-2</v>
      </c>
      <c r="CX137" s="632">
        <f t="shared" si="581"/>
        <v>-1.3363230803565437E-2</v>
      </c>
      <c r="CZ137" s="644"/>
    </row>
    <row r="138" spans="1:105" s="523" customFormat="1" ht="15" customHeight="1" x14ac:dyDescent="0.3">
      <c r="A138" s="545"/>
      <c r="B138" s="546"/>
      <c r="C138" s="570"/>
      <c r="D138" s="571"/>
      <c r="E138" s="572"/>
      <c r="F138" s="571"/>
      <c r="G138" s="572"/>
      <c r="H138" s="569"/>
      <c r="I138" s="570"/>
      <c r="J138" s="571"/>
      <c r="K138" s="572"/>
      <c r="L138" s="571"/>
      <c r="M138" s="572"/>
      <c r="N138" s="569"/>
      <c r="O138" s="512"/>
      <c r="P138" s="512"/>
      <c r="Q138" s="513"/>
      <c r="R138" s="595"/>
      <c r="S138" s="570"/>
      <c r="T138" s="571"/>
      <c r="U138" s="572"/>
      <c r="V138" s="571"/>
      <c r="W138" s="572"/>
      <c r="X138" s="569"/>
      <c r="Y138" s="570"/>
      <c r="Z138" s="571"/>
      <c r="AA138" s="572"/>
      <c r="AB138" s="571"/>
      <c r="AC138" s="572"/>
      <c r="AD138" s="569"/>
      <c r="AE138" s="512"/>
      <c r="AF138" s="512"/>
      <c r="AG138" s="513"/>
      <c r="AH138" s="506"/>
      <c r="AI138" s="570"/>
      <c r="AJ138" s="571"/>
      <c r="AK138" s="572"/>
      <c r="AL138" s="571"/>
      <c r="AM138" s="572"/>
      <c r="AN138" s="569"/>
      <c r="AO138" s="570"/>
      <c r="AP138" s="571"/>
      <c r="AQ138" s="572"/>
      <c r="AR138" s="571"/>
      <c r="AS138" s="572"/>
      <c r="AT138" s="569"/>
      <c r="AU138" s="511"/>
      <c r="AV138" s="512"/>
      <c r="AW138" s="513"/>
      <c r="AX138" s="556"/>
      <c r="AY138" s="570"/>
      <c r="AZ138" s="571"/>
      <c r="BA138" s="572"/>
      <c r="BB138" s="571"/>
      <c r="BC138" s="572"/>
      <c r="BD138" s="602"/>
      <c r="BE138" s="570"/>
      <c r="BF138" s="571"/>
      <c r="BG138" s="572"/>
      <c r="BH138" s="571"/>
      <c r="BI138" s="572"/>
      <c r="BJ138" s="569"/>
      <c r="BK138" s="511"/>
      <c r="BL138" s="512"/>
      <c r="BM138" s="513"/>
      <c r="BN138" s="556"/>
      <c r="BO138" s="570"/>
      <c r="BP138" s="571"/>
      <c r="BQ138" s="572"/>
      <c r="BR138" s="571"/>
      <c r="BS138" s="572"/>
      <c r="BT138" s="569"/>
      <c r="BU138" s="570"/>
      <c r="BV138" s="571"/>
      <c r="BW138" s="572"/>
      <c r="BX138" s="571"/>
      <c r="BY138" s="572"/>
      <c r="BZ138" s="569"/>
      <c r="CA138" s="511"/>
      <c r="CB138" s="512"/>
      <c r="CC138" s="513"/>
      <c r="CE138" s="524"/>
      <c r="CF138" s="525"/>
      <c r="CG138" s="626"/>
      <c r="CH138" s="522"/>
      <c r="CI138" s="627"/>
      <c r="CJ138" s="522"/>
      <c r="CK138" s="627"/>
      <c r="CL138" s="527"/>
      <c r="CM138" s="626"/>
      <c r="CN138" s="522"/>
      <c r="CO138" s="627"/>
      <c r="CP138" s="522"/>
      <c r="CQ138" s="627"/>
      <c r="CR138" s="527"/>
      <c r="CT138" s="524"/>
      <c r="CU138" s="525"/>
      <c r="CV138" s="626"/>
      <c r="CW138" s="627"/>
      <c r="CX138" s="633"/>
      <c r="CZ138" s="644"/>
    </row>
    <row r="139" spans="1:105" s="523" customFormat="1" ht="15.6" customHeight="1" x14ac:dyDescent="0.3">
      <c r="A139" s="545"/>
      <c r="B139" s="546" t="s">
        <v>93</v>
      </c>
      <c r="C139" s="570">
        <f>+C88/C29</f>
        <v>0.90885360463068421</v>
      </c>
      <c r="D139" s="571"/>
      <c r="E139" s="572">
        <f>+E88/E29</f>
        <v>0.84332187549385162</v>
      </c>
      <c r="F139" s="571"/>
      <c r="G139" s="572">
        <f>+G88/G29</f>
        <v>0.89513284733762521</v>
      </c>
      <c r="H139" s="569"/>
      <c r="I139" s="570">
        <f>+I88/I29</f>
        <v>0.85410524033085422</v>
      </c>
      <c r="J139" s="571"/>
      <c r="K139" s="572">
        <f>+K88/K29</f>
        <v>0.88535650189296045</v>
      </c>
      <c r="L139" s="571"/>
      <c r="M139" s="572">
        <f>+M88/M29</f>
        <v>0.87207991351786251</v>
      </c>
      <c r="N139" s="569"/>
      <c r="O139" s="512">
        <f>+O88/O29</f>
        <v>0.88983121555290656</v>
      </c>
      <c r="P139" s="512">
        <f>+P88/P29</f>
        <v>0.87406315243380717</v>
      </c>
      <c r="Q139" s="513">
        <f>+Q88/Q29</f>
        <v>0.88365903486943742</v>
      </c>
      <c r="R139" s="594"/>
      <c r="S139" s="570">
        <f>+S88/S29</f>
        <v>0.97094607258461907</v>
      </c>
      <c r="T139" s="571"/>
      <c r="U139" s="572">
        <f>+U88/U29</f>
        <v>1.0254058728238602</v>
      </c>
      <c r="V139" s="571"/>
      <c r="W139" s="572">
        <f>+W88/W29</f>
        <v>0.98516014175871813</v>
      </c>
      <c r="X139" s="569"/>
      <c r="Y139" s="570">
        <f>+Y88/Y29</f>
        <v>0.94076842018217333</v>
      </c>
      <c r="Z139" s="571"/>
      <c r="AA139" s="572">
        <f>+AA88/AA29</f>
        <v>0.97039410794847736</v>
      </c>
      <c r="AB139" s="571"/>
      <c r="AC139" s="572">
        <f>+AC88/AC29</f>
        <v>0.95367406669420263</v>
      </c>
      <c r="AD139" s="569"/>
      <c r="AE139" s="512">
        <f>+AE88/AE29</f>
        <v>0.95711899461086569</v>
      </c>
      <c r="AF139" s="512">
        <f>+AF88/AF29</f>
        <v>0.98970890397762379</v>
      </c>
      <c r="AG139" s="513">
        <f>+AG88/AG29</f>
        <v>0.96861537050328439</v>
      </c>
      <c r="AH139" s="505"/>
      <c r="AI139" s="570">
        <f>+AI88/AI29</f>
        <v>0.89913870239889759</v>
      </c>
      <c r="AJ139" s="571"/>
      <c r="AK139" s="572">
        <f>+AK88/AK29</f>
        <v>0.95659955684768683</v>
      </c>
      <c r="AL139" s="571"/>
      <c r="AM139" s="572">
        <f>+AM88/AM29</f>
        <v>0.92178472340237527</v>
      </c>
      <c r="AN139" s="569"/>
      <c r="AO139" s="570">
        <f>+AO88/AO29</f>
        <v>0.89270252424871477</v>
      </c>
      <c r="AP139" s="571"/>
      <c r="AQ139" s="572">
        <f>+AQ88/AQ29</f>
        <v>0.97134601849713009</v>
      </c>
      <c r="AR139" s="571"/>
      <c r="AS139" s="572">
        <f>+AS88/AS29</f>
        <v>0.93628750273695671</v>
      </c>
      <c r="AT139" s="569"/>
      <c r="AU139" s="511">
        <f>+AU88/AU29</f>
        <v>0.89658679719145684</v>
      </c>
      <c r="AV139" s="512">
        <f>+AV88/AV29</f>
        <v>0.96480846821796906</v>
      </c>
      <c r="AW139" s="513">
        <f>+AW88/AW29</f>
        <v>0.92862594281198774</v>
      </c>
      <c r="AX139" s="556"/>
      <c r="AY139" s="570">
        <f>+AY88/AY29</f>
        <v>0.95494292906594014</v>
      </c>
      <c r="AZ139" s="571"/>
      <c r="BA139" s="572">
        <f>+BA88/BA29</f>
        <v>0.89861148215703146</v>
      </c>
      <c r="BB139" s="571"/>
      <c r="BC139" s="572">
        <f>+BC88/BC29</f>
        <v>0.93973693936836034</v>
      </c>
      <c r="BD139" s="602"/>
      <c r="BE139" s="570">
        <f>+BE88/BE29</f>
        <v>0.98090118567618823</v>
      </c>
      <c r="BF139" s="571"/>
      <c r="BG139" s="572">
        <f>+BG88/BG29</f>
        <v>0.95796573045178868</v>
      </c>
      <c r="BH139" s="571"/>
      <c r="BI139" s="572">
        <f>+BI88/BI29</f>
        <v>0.97022919050002265</v>
      </c>
      <c r="BJ139" s="569"/>
      <c r="BK139" s="511">
        <f>+BK88/BK29</f>
        <v>0.96631464684516977</v>
      </c>
      <c r="BL139" s="512">
        <f>+BL88/BL29</f>
        <v>0.93702843919667811</v>
      </c>
      <c r="BM139" s="513">
        <f>+BM88/BM29</f>
        <v>0.95545908113697975</v>
      </c>
      <c r="BN139" s="556"/>
      <c r="BO139" s="570">
        <f>+BO88/BO29</f>
        <v>0.93995821617885145</v>
      </c>
      <c r="BP139" s="571"/>
      <c r="BQ139" s="572">
        <f>+BQ88/BQ29</f>
        <v>0.9451741846385675</v>
      </c>
      <c r="BR139" s="571"/>
      <c r="BS139" s="572">
        <f>+BS88/BS29</f>
        <v>0.9408718857310111</v>
      </c>
      <c r="BT139" s="569"/>
      <c r="BU139" s="570">
        <f>+BU88/BU29</f>
        <v>0.97823345171546894</v>
      </c>
      <c r="BV139" s="571"/>
      <c r="BW139" s="572">
        <f>+BW88/BW29</f>
        <v>1.0178080071036193</v>
      </c>
      <c r="BX139" s="571"/>
      <c r="BY139" s="572">
        <f>+BY88/BY29</f>
        <v>0.99886996618446322</v>
      </c>
      <c r="BZ139" s="569"/>
      <c r="CA139" s="511">
        <f>+CA88/CA29</f>
        <v>0.94927280248044499</v>
      </c>
      <c r="CB139" s="512">
        <f>+CB88/CB29</f>
        <v>0.99040232049535737</v>
      </c>
      <c r="CC139" s="513">
        <f>+CC88/CC29</f>
        <v>0.96155711475144123</v>
      </c>
      <c r="CE139" s="524"/>
      <c r="CF139" s="525" t="s">
        <v>93</v>
      </c>
      <c r="CG139" s="624">
        <f>+CG88/CG29</f>
        <v>0.94491917359257738</v>
      </c>
      <c r="CH139" s="522"/>
      <c r="CI139" s="625">
        <f>+CI88/CI29</f>
        <v>0.93925065229802052</v>
      </c>
      <c r="CJ139" s="522"/>
      <c r="CK139" s="625">
        <f>+CK88/CK29</f>
        <v>0.94350133529351687</v>
      </c>
      <c r="CL139" s="527"/>
      <c r="CM139" s="624">
        <f>+CM88/CM29</f>
        <v>0.94343669418911402</v>
      </c>
      <c r="CN139" s="522"/>
      <c r="CO139" s="625">
        <f>+CO88/CO29</f>
        <v>0.95398482452835021</v>
      </c>
      <c r="CP139" s="522"/>
      <c r="CQ139" s="625">
        <f>+CQ88/CQ29</f>
        <v>0.94856970538912977</v>
      </c>
      <c r="CR139" s="527"/>
      <c r="CT139" s="524"/>
      <c r="CU139" s="525" t="s">
        <v>93</v>
      </c>
      <c r="CV139" s="624">
        <f>+CV88/CV29</f>
        <v>0.94350133529351687</v>
      </c>
      <c r="CW139" s="625">
        <f t="shared" ref="CW139:CX139" si="582">+CW88/CW29</f>
        <v>0.94856970538912977</v>
      </c>
      <c r="CX139" s="632">
        <f t="shared" si="582"/>
        <v>0.94598829782641958</v>
      </c>
      <c r="CZ139" s="644"/>
    </row>
    <row r="140" spans="1:105" s="530" customFormat="1" ht="15.6" customHeight="1" x14ac:dyDescent="0.3">
      <c r="A140" s="545"/>
      <c r="B140" s="546"/>
      <c r="C140" s="570"/>
      <c r="D140" s="571"/>
      <c r="E140" s="572"/>
      <c r="F140" s="571"/>
      <c r="G140" s="572"/>
      <c r="H140" s="569"/>
      <c r="I140" s="570"/>
      <c r="J140" s="571"/>
      <c r="K140" s="572"/>
      <c r="L140" s="571"/>
      <c r="M140" s="572"/>
      <c r="N140" s="569"/>
      <c r="O140" s="512"/>
      <c r="P140" s="512"/>
      <c r="Q140" s="513"/>
      <c r="R140" s="595"/>
      <c r="S140" s="570"/>
      <c r="T140" s="571"/>
      <c r="U140" s="572"/>
      <c r="V140" s="571"/>
      <c r="W140" s="572"/>
      <c r="X140" s="569"/>
      <c r="Y140" s="570"/>
      <c r="Z140" s="571"/>
      <c r="AA140" s="572"/>
      <c r="AB140" s="571"/>
      <c r="AC140" s="572"/>
      <c r="AD140" s="569"/>
      <c r="AE140" s="512"/>
      <c r="AF140" s="512"/>
      <c r="AG140" s="513"/>
      <c r="AH140" s="506"/>
      <c r="AI140" s="570"/>
      <c r="AJ140" s="571"/>
      <c r="AK140" s="572"/>
      <c r="AL140" s="571"/>
      <c r="AM140" s="572"/>
      <c r="AN140" s="569"/>
      <c r="AO140" s="570"/>
      <c r="AP140" s="571"/>
      <c r="AQ140" s="572"/>
      <c r="AR140" s="571"/>
      <c r="AS140" s="572"/>
      <c r="AT140" s="569"/>
      <c r="AU140" s="511"/>
      <c r="AV140" s="512"/>
      <c r="AW140" s="513"/>
      <c r="AX140" s="556"/>
      <c r="AY140" s="570"/>
      <c r="AZ140" s="571"/>
      <c r="BA140" s="572"/>
      <c r="BB140" s="571"/>
      <c r="BC140" s="572"/>
      <c r="BD140" s="602"/>
      <c r="BE140" s="570"/>
      <c r="BF140" s="571"/>
      <c r="BG140" s="572"/>
      <c r="BH140" s="571"/>
      <c r="BI140" s="572"/>
      <c r="BJ140" s="569"/>
      <c r="BK140" s="511"/>
      <c r="BL140" s="512"/>
      <c r="BM140" s="513"/>
      <c r="BN140" s="556"/>
      <c r="BO140" s="570"/>
      <c r="BP140" s="571"/>
      <c r="BQ140" s="572"/>
      <c r="BR140" s="571"/>
      <c r="BS140" s="572"/>
      <c r="BT140" s="569"/>
      <c r="BU140" s="570"/>
      <c r="BV140" s="571"/>
      <c r="BW140" s="572"/>
      <c r="BX140" s="571"/>
      <c r="BY140" s="572"/>
      <c r="BZ140" s="569"/>
      <c r="CA140" s="511"/>
      <c r="CB140" s="512"/>
      <c r="CC140" s="513"/>
      <c r="CE140" s="531"/>
      <c r="CF140" s="532"/>
      <c r="CG140" s="626"/>
      <c r="CH140" s="533"/>
      <c r="CI140" s="627"/>
      <c r="CJ140" s="533"/>
      <c r="CK140" s="627"/>
      <c r="CL140" s="534"/>
      <c r="CM140" s="626"/>
      <c r="CN140" s="533"/>
      <c r="CO140" s="627"/>
      <c r="CP140" s="533"/>
      <c r="CQ140" s="627"/>
      <c r="CR140" s="534"/>
      <c r="CT140" s="531"/>
      <c r="CU140" s="532"/>
      <c r="CV140" s="626"/>
      <c r="CW140" s="627"/>
      <c r="CX140" s="633"/>
      <c r="CZ140" s="645"/>
    </row>
    <row r="141" spans="1:105" s="523" customFormat="1" ht="15.6" customHeight="1" x14ac:dyDescent="0.3">
      <c r="A141" s="545"/>
      <c r="B141" s="546" t="s">
        <v>94</v>
      </c>
      <c r="C141" s="570">
        <f>+C120/C29</f>
        <v>6.3964594261513977E-2</v>
      </c>
      <c r="D141" s="571"/>
      <c r="E141" s="572">
        <f>+E120/E29</f>
        <v>2.678394506348257E-2</v>
      </c>
      <c r="F141" s="571"/>
      <c r="G141" s="572">
        <f>+G120/G29</f>
        <v>5.6179866613333775E-2</v>
      </c>
      <c r="H141" s="569"/>
      <c r="I141" s="570">
        <f>+I120/I29</f>
        <v>8.205881768735962E-2</v>
      </c>
      <c r="J141" s="571"/>
      <c r="K141" s="572">
        <f>+K120/K29</f>
        <v>6.1896996149418959E-2</v>
      </c>
      <c r="L141" s="571"/>
      <c r="M141" s="572">
        <f>+M120/M29</f>
        <v>7.0462416937935243E-2</v>
      </c>
      <c r="N141" s="569"/>
      <c r="O141" s="512">
        <f>+O120/O29</f>
        <v>7.0251455293227918E-2</v>
      </c>
      <c r="P141" s="512">
        <f>+P120/P29</f>
        <v>5.2463250914586132E-2</v>
      </c>
      <c r="Q141" s="513">
        <f>+Q120/Q29</f>
        <v>6.3288519476052935E-2</v>
      </c>
      <c r="R141" s="594"/>
      <c r="S141" s="570">
        <f>+S120/S29</f>
        <v>2.6827210822995832E-2</v>
      </c>
      <c r="T141" s="571"/>
      <c r="U141" s="572">
        <f>+U120/U29</f>
        <v>4.6251629892557662E-3</v>
      </c>
      <c r="V141" s="571"/>
      <c r="W141" s="572">
        <f>+W120/W29</f>
        <v>2.1032451342992371E-2</v>
      </c>
      <c r="X141" s="569"/>
      <c r="Y141" s="570">
        <f>+Y120/Y29</f>
        <v>2.2098504819513108E-2</v>
      </c>
      <c r="Z141" s="571"/>
      <c r="AA141" s="572">
        <f>+AA120/AA29</f>
        <v>3.5036777495780873E-2</v>
      </c>
      <c r="AB141" s="571"/>
      <c r="AC141" s="572">
        <f>+AC120/AC29</f>
        <v>2.7734720759994266E-2</v>
      </c>
      <c r="AD141" s="569"/>
      <c r="AE141" s="512">
        <f>+AE120/AE29</f>
        <v>2.4660568244138016E-2</v>
      </c>
      <c r="AF141" s="512">
        <f>+AF120/AF29</f>
        <v>2.4359168216362703E-2</v>
      </c>
      <c r="AG141" s="513">
        <f>+AG120/AG29</f>
        <v>2.4554246745225685E-2</v>
      </c>
      <c r="AH141" s="505"/>
      <c r="AI141" s="570">
        <f>+AI120/AI29</f>
        <v>5.7228687898002673E-2</v>
      </c>
      <c r="AJ141" s="571"/>
      <c r="AK141" s="572">
        <f>+AK120/AK29</f>
        <v>5.661569965431807E-2</v>
      </c>
      <c r="AL141" s="571"/>
      <c r="AM141" s="572">
        <f>+AM120/AM29</f>
        <v>5.698710178212376E-2</v>
      </c>
      <c r="AN141" s="569"/>
      <c r="AO141" s="570">
        <f>+AO120/AO29</f>
        <v>0.1252507340737028</v>
      </c>
      <c r="AP141" s="571"/>
      <c r="AQ141" s="572">
        <f>+AQ120/AQ29</f>
        <v>8.8434922481057734E-2</v>
      </c>
      <c r="AR141" s="571"/>
      <c r="AS141" s="572">
        <f>+AS120/AS29</f>
        <v>0.10484705832623395</v>
      </c>
      <c r="AT141" s="569"/>
      <c r="AU141" s="511">
        <f>+AU120/AU29</f>
        <v>8.4199012492206404E-2</v>
      </c>
      <c r="AV141" s="512">
        <f>+AV120/AV29</f>
        <v>7.4328503326500858E-2</v>
      </c>
      <c r="AW141" s="513">
        <f>+AW120/AW29</f>
        <v>7.9563496009680948E-2</v>
      </c>
      <c r="AX141" s="556"/>
      <c r="AY141" s="570">
        <f>+AY120/AY29</f>
        <v>3.1402942077117781E-2</v>
      </c>
      <c r="AZ141" s="571"/>
      <c r="BA141" s="572">
        <f>+BA120/BA29</f>
        <v>3.1402942077117774E-2</v>
      </c>
      <c r="BB141" s="571"/>
      <c r="BC141" s="572">
        <f>+BC120/BC29</f>
        <v>3.1402942077117781E-2</v>
      </c>
      <c r="BD141" s="602"/>
      <c r="BE141" s="570">
        <f>+BE120/BE29</f>
        <v>6.8807323444028567E-2</v>
      </c>
      <c r="BF141" s="571"/>
      <c r="BG141" s="572">
        <f>+BG120/BG29</f>
        <v>6.8807323444028567E-2</v>
      </c>
      <c r="BH141" s="571"/>
      <c r="BI141" s="572">
        <f>+BI120/BI29</f>
        <v>6.8807323444028567E-2</v>
      </c>
      <c r="BJ141" s="569"/>
      <c r="BK141" s="511">
        <f>+BK120/BK29</f>
        <v>4.7788944997023221E-2</v>
      </c>
      <c r="BL141" s="512">
        <f>+BL120/BL29</f>
        <v>5.5612877395161395E-2</v>
      </c>
      <c r="BM141" s="513">
        <f>+BM120/BM29</f>
        <v>5.0689054607111393E-2</v>
      </c>
      <c r="BN141" s="556"/>
      <c r="BO141" s="570">
        <f>+BO120/BO29</f>
        <v>3.8814417723224345E-2</v>
      </c>
      <c r="BP141" s="571"/>
      <c r="BQ141" s="572">
        <f>+BQ120/BQ29</f>
        <v>4.5158292307520491E-2</v>
      </c>
      <c r="BR141" s="571"/>
      <c r="BS141" s="572">
        <f>+BS120/BS29</f>
        <v>3.9925660073548364E-2</v>
      </c>
      <c r="BT141" s="569"/>
      <c r="BU141" s="570">
        <f>+BU120/BU29</f>
        <v>7.8733944119251414E-2</v>
      </c>
      <c r="BV141" s="571"/>
      <c r="BW141" s="572">
        <f>+BW120/BW29</f>
        <v>7.1445861102086006E-2</v>
      </c>
      <c r="BX141" s="571"/>
      <c r="BY141" s="572">
        <f>+BY120/BY29</f>
        <v>7.4933506460260077E-2</v>
      </c>
      <c r="BZ141" s="569"/>
      <c r="CA141" s="511">
        <f>+CA120/CA29</f>
        <v>4.8529155425590866E-2</v>
      </c>
      <c r="CB141" s="512">
        <f>+CB120/CB29</f>
        <v>6.1527219240388224E-2</v>
      </c>
      <c r="CC141" s="513">
        <f>+CC120/CC29</f>
        <v>5.2411337433204384E-2</v>
      </c>
      <c r="CE141" s="524"/>
      <c r="CF141" s="525" t="s">
        <v>94</v>
      </c>
      <c r="CG141" s="624">
        <f>+CG120/CG29</f>
        <v>3.8886416901688571E-2</v>
      </c>
      <c r="CH141" s="522"/>
      <c r="CI141" s="625">
        <f>+CI120/CI29</f>
        <v>2.7703301868356962E-2</v>
      </c>
      <c r="CJ141" s="522"/>
      <c r="CK141" s="625">
        <f>+CK120/CK29</f>
        <v>3.6089241417442817E-2</v>
      </c>
      <c r="CL141" s="527"/>
      <c r="CM141" s="624">
        <f>+CM120/CM29</f>
        <v>5.8853725223170637E-2</v>
      </c>
      <c r="CN141" s="522"/>
      <c r="CO141" s="625">
        <f>+CO120/CO29</f>
        <v>5.9713583551519553E-2</v>
      </c>
      <c r="CP141" s="522"/>
      <c r="CQ141" s="625">
        <f>+CQ120/CQ29</f>
        <v>5.9272156005488935E-2</v>
      </c>
      <c r="CR141" s="527"/>
      <c r="CT141" s="524"/>
      <c r="CU141" s="525" t="s">
        <v>94</v>
      </c>
      <c r="CV141" s="624">
        <f>+CV120/CV29</f>
        <v>3.6089241417442817E-2</v>
      </c>
      <c r="CW141" s="625">
        <f t="shared" ref="CW141:CX141" si="583">+CW120/CW29</f>
        <v>5.9272156005488935E-2</v>
      </c>
      <c r="CX141" s="632">
        <f t="shared" si="583"/>
        <v>4.7464701160183059E-2</v>
      </c>
      <c r="CZ141" s="644"/>
    </row>
    <row r="142" spans="1:105" s="523" customFormat="1" ht="15.6" customHeight="1" x14ac:dyDescent="0.3">
      <c r="A142" s="545"/>
      <c r="B142" s="547"/>
      <c r="C142" s="570"/>
      <c r="D142" s="571"/>
      <c r="E142" s="572"/>
      <c r="F142" s="571"/>
      <c r="G142" s="572"/>
      <c r="H142" s="569"/>
      <c r="I142" s="570"/>
      <c r="J142" s="571"/>
      <c r="K142" s="572"/>
      <c r="L142" s="571"/>
      <c r="M142" s="572"/>
      <c r="N142" s="569"/>
      <c r="O142" s="512"/>
      <c r="P142" s="512"/>
      <c r="Q142" s="513"/>
      <c r="R142" s="595"/>
      <c r="S142" s="570"/>
      <c r="T142" s="571"/>
      <c r="U142" s="572"/>
      <c r="V142" s="571"/>
      <c r="W142" s="572"/>
      <c r="X142" s="569"/>
      <c r="Y142" s="570"/>
      <c r="Z142" s="571"/>
      <c r="AA142" s="572"/>
      <c r="AB142" s="571"/>
      <c r="AC142" s="572"/>
      <c r="AD142" s="569"/>
      <c r="AE142" s="512"/>
      <c r="AF142" s="512"/>
      <c r="AG142" s="513"/>
      <c r="AH142" s="506"/>
      <c r="AI142" s="570"/>
      <c r="AJ142" s="571"/>
      <c r="AK142" s="572"/>
      <c r="AL142" s="571"/>
      <c r="AM142" s="572"/>
      <c r="AN142" s="569"/>
      <c r="AO142" s="570"/>
      <c r="AP142" s="571"/>
      <c r="AQ142" s="572"/>
      <c r="AR142" s="571"/>
      <c r="AS142" s="572"/>
      <c r="AT142" s="569"/>
      <c r="AU142" s="511"/>
      <c r="AV142" s="512"/>
      <c r="AW142" s="513"/>
      <c r="AX142" s="556"/>
      <c r="AY142" s="570"/>
      <c r="AZ142" s="571"/>
      <c r="BA142" s="572"/>
      <c r="BB142" s="571"/>
      <c r="BC142" s="572"/>
      <c r="BD142" s="602"/>
      <c r="BE142" s="570"/>
      <c r="BF142" s="571"/>
      <c r="BG142" s="572"/>
      <c r="BH142" s="571"/>
      <c r="BI142" s="572"/>
      <c r="BJ142" s="569"/>
      <c r="BK142" s="511"/>
      <c r="BL142" s="512"/>
      <c r="BM142" s="513"/>
      <c r="BN142" s="556"/>
      <c r="BO142" s="570"/>
      <c r="BP142" s="571"/>
      <c r="BQ142" s="572"/>
      <c r="BR142" s="571"/>
      <c r="BS142" s="572"/>
      <c r="BT142" s="569"/>
      <c r="BU142" s="570"/>
      <c r="BV142" s="571"/>
      <c r="BW142" s="572"/>
      <c r="BX142" s="571"/>
      <c r="BY142" s="572"/>
      <c r="BZ142" s="569"/>
      <c r="CA142" s="511"/>
      <c r="CB142" s="512"/>
      <c r="CC142" s="513"/>
      <c r="CE142" s="524"/>
      <c r="CF142" s="526"/>
      <c r="CG142" s="626"/>
      <c r="CH142" s="522"/>
      <c r="CI142" s="627"/>
      <c r="CJ142" s="522"/>
      <c r="CK142" s="627"/>
      <c r="CL142" s="527"/>
      <c r="CM142" s="626"/>
      <c r="CN142" s="522"/>
      <c r="CO142" s="627"/>
      <c r="CP142" s="522"/>
      <c r="CQ142" s="627"/>
      <c r="CR142" s="527"/>
      <c r="CT142" s="524"/>
      <c r="CU142" s="526"/>
      <c r="CV142" s="626"/>
      <c r="CW142" s="627"/>
      <c r="CX142" s="633"/>
      <c r="CZ142" s="644"/>
    </row>
    <row r="143" spans="1:105" s="523" customFormat="1" ht="15.6" customHeight="1" x14ac:dyDescent="0.3">
      <c r="A143" s="545"/>
      <c r="B143" s="546" t="s">
        <v>99</v>
      </c>
      <c r="C143" s="570">
        <f>+C98/C29</f>
        <v>2.0781594952057045E-2</v>
      </c>
      <c r="D143" s="571"/>
      <c r="E143" s="572">
        <f>+E98/E29</f>
        <v>1.2136771410361596E-2</v>
      </c>
      <c r="F143" s="571"/>
      <c r="G143" s="572">
        <f>+G98/G29</f>
        <v>1.8971578228566405E-2</v>
      </c>
      <c r="H143" s="569"/>
      <c r="I143" s="570">
        <f>+I98/I29</f>
        <v>2.0900473989865453E-2</v>
      </c>
      <c r="J143" s="571"/>
      <c r="K143" s="572">
        <f>+K98/K29</f>
        <v>1.1947393484630626E-2</v>
      </c>
      <c r="L143" s="571"/>
      <c r="M143" s="572">
        <f>+M98/M29</f>
        <v>1.5750963600380755E-2</v>
      </c>
      <c r="N143" s="569"/>
      <c r="O143" s="512">
        <f>+O98/O29</f>
        <v>2.0822899625526355E-2</v>
      </c>
      <c r="P143" s="512">
        <f>+P98/P29</f>
        <v>1.1998273230172381E-2</v>
      </c>
      <c r="Q143" s="513">
        <f>+Q98/Q29</f>
        <v>1.7368627013549E-2</v>
      </c>
      <c r="R143" s="594"/>
      <c r="S143" s="570">
        <f>+S98/S29</f>
        <v>1.9088508475713334E-2</v>
      </c>
      <c r="T143" s="571"/>
      <c r="U143" s="572">
        <f>+U98/U29</f>
        <v>1.3036428324977577E-2</v>
      </c>
      <c r="V143" s="571"/>
      <c r="W143" s="572">
        <f>+W98/W29</f>
        <v>1.7508908742849005E-2</v>
      </c>
      <c r="X143" s="569"/>
      <c r="Y143" s="570">
        <f>+Y98/Y29</f>
        <v>1.8921080254668154E-2</v>
      </c>
      <c r="Z143" s="571"/>
      <c r="AA143" s="572">
        <f>+AA98/AA29</f>
        <v>8.8531678402276343E-3</v>
      </c>
      <c r="AB143" s="571"/>
      <c r="AC143" s="572">
        <f>+AC98/AC29</f>
        <v>1.4535260767208831E-2</v>
      </c>
      <c r="AD143" s="569"/>
      <c r="AE143" s="512">
        <f>+AE98/AE29</f>
        <v>1.9011794653295163E-2</v>
      </c>
      <c r="AF143" s="512">
        <f>+AF98/AF29</f>
        <v>1.0321923172523645E-2</v>
      </c>
      <c r="AG143" s="513">
        <f>+AG98/AG29</f>
        <v>1.5946366398325546E-2</v>
      </c>
      <c r="AH143" s="505"/>
      <c r="AI143" s="570">
        <f>+AI98/AI29</f>
        <v>4.6564784501146997E-2</v>
      </c>
      <c r="AJ143" s="571"/>
      <c r="AK143" s="572">
        <f>+AK98/AK29</f>
        <v>4.6065973828416838E-2</v>
      </c>
      <c r="AL143" s="571"/>
      <c r="AM143" s="572">
        <f>+AM98/AM29</f>
        <v>4.6368197153468883E-2</v>
      </c>
      <c r="AN143" s="569"/>
      <c r="AO143" s="570">
        <f>+AO98/AO29</f>
        <v>5.0134369444837075E-2</v>
      </c>
      <c r="AP143" s="571"/>
      <c r="AQ143" s="572">
        <f>+AQ98/AQ29</f>
        <v>3.5398056364947417E-2</v>
      </c>
      <c r="AR143" s="571"/>
      <c r="AS143" s="572">
        <f>+AS98/AS29</f>
        <v>4.196736345507044E-2</v>
      </c>
      <c r="AT143" s="569"/>
      <c r="AU143" s="511">
        <f>+AU98/AU29</f>
        <v>4.7980103063444163E-2</v>
      </c>
      <c r="AV143" s="512">
        <f>+AV98/AV29</f>
        <v>4.0127465252943702E-2</v>
      </c>
      <c r="AW143" s="513">
        <f>+AW98/AW29</f>
        <v>4.429224548783392E-2</v>
      </c>
      <c r="AX143" s="556"/>
      <c r="AY143" s="570">
        <f>+AY98/AY29</f>
        <v>2.2410361010941484E-2</v>
      </c>
      <c r="AZ143" s="571"/>
      <c r="BA143" s="572">
        <f>+BA98/BA29</f>
        <v>2.2410361010941484E-2</v>
      </c>
      <c r="BB143" s="571"/>
      <c r="BC143" s="572">
        <f>+BC98/BC29</f>
        <v>2.2410361010941487E-2</v>
      </c>
      <c r="BD143" s="602"/>
      <c r="BE143" s="570">
        <f>+BE98/BE29</f>
        <v>2.0419965122658427E-2</v>
      </c>
      <c r="BF143" s="571"/>
      <c r="BG143" s="572">
        <f>+BG98/BG29</f>
        <v>2.041996512265843E-2</v>
      </c>
      <c r="BH143" s="571"/>
      <c r="BI143" s="572">
        <f>+BI98/BI29</f>
        <v>2.041996512265843E-2</v>
      </c>
      <c r="BJ143" s="569"/>
      <c r="BK143" s="511">
        <f>+BK98/BK29</f>
        <v>2.1538414152169859E-2</v>
      </c>
      <c r="BL143" s="512">
        <f>+BL98/BL29</f>
        <v>2.1122079960656265E-2</v>
      </c>
      <c r="BM143" s="513">
        <f>+BM98/BM29</f>
        <v>2.1384090887553699E-2</v>
      </c>
      <c r="BN143" s="556"/>
      <c r="BO143" s="570">
        <f>+BO98/BO29</f>
        <v>1.5766952428686747E-2</v>
      </c>
      <c r="BP143" s="571"/>
      <c r="BQ143" s="572">
        <f>+BQ98/BQ29</f>
        <v>1.6636973351943238E-2</v>
      </c>
      <c r="BR143" s="571"/>
      <c r="BS143" s="572">
        <f>+BS98/BS29</f>
        <v>1.5919352051778898E-2</v>
      </c>
      <c r="BT143" s="569"/>
      <c r="BU143" s="570">
        <f>+BU98/BU29</f>
        <v>1.3661909541273528E-2</v>
      </c>
      <c r="BV143" s="571"/>
      <c r="BW143" s="572">
        <f>+BW98/BW29</f>
        <v>1.505653510345314E-2</v>
      </c>
      <c r="BX143" s="571"/>
      <c r="BY143" s="572">
        <f>+BY98/BY29</f>
        <v>1.4389149817518458E-2</v>
      </c>
      <c r="BZ143" s="569"/>
      <c r="CA143" s="511">
        <f>+CA98/CA29</f>
        <v>1.5254673317442409E-2</v>
      </c>
      <c r="CB143" s="512">
        <f>+CB98/CB29</f>
        <v>1.5652855025383043E-2</v>
      </c>
      <c r="CC143" s="513">
        <f>+CC98/CC29</f>
        <v>1.5373599788673314E-2</v>
      </c>
      <c r="CE143" s="524"/>
      <c r="CF143" s="525" t="s">
        <v>99</v>
      </c>
      <c r="CG143" s="624">
        <f>+CG98/CG29</f>
        <v>2.1404728656182925E-2</v>
      </c>
      <c r="CH143" s="522"/>
      <c r="CI143" s="625">
        <f>+CI98/CI29</f>
        <v>2.0336664355447068E-2</v>
      </c>
      <c r="CJ143" s="522"/>
      <c r="CK143" s="625">
        <f>+CK98/CK29</f>
        <v>2.11375791840804E-2</v>
      </c>
      <c r="CL143" s="527"/>
      <c r="CM143" s="624">
        <f>+CM98/CM29</f>
        <v>2.1105466331968317E-2</v>
      </c>
      <c r="CN143" s="522"/>
      <c r="CO143" s="625">
        <f>+CO98/CO29</f>
        <v>1.6031377299597884E-2</v>
      </c>
      <c r="CP143" s="522"/>
      <c r="CQ143" s="625">
        <f>+CQ98/CQ29</f>
        <v>1.8636274636815029E-2</v>
      </c>
      <c r="CR143" s="527"/>
      <c r="CT143" s="524"/>
      <c r="CU143" s="525" t="s">
        <v>99</v>
      </c>
      <c r="CV143" s="624">
        <f>+CV98/CV29</f>
        <v>2.11375791840804E-2</v>
      </c>
      <c r="CW143" s="625">
        <f t="shared" ref="CW143:CX143" si="584">+CW98/CW29</f>
        <v>1.8636274636815029E-2</v>
      </c>
      <c r="CX143" s="632">
        <f t="shared" si="584"/>
        <v>1.9910231816962814E-2</v>
      </c>
      <c r="CZ143" s="644"/>
    </row>
    <row r="144" spans="1:105" s="523" customFormat="1" ht="15.6" customHeight="1" x14ac:dyDescent="0.3">
      <c r="A144" s="545"/>
      <c r="B144" s="547"/>
      <c r="C144" s="570"/>
      <c r="D144" s="571"/>
      <c r="E144" s="571"/>
      <c r="F144" s="571"/>
      <c r="G144" s="571"/>
      <c r="H144" s="569"/>
      <c r="I144" s="570"/>
      <c r="J144" s="571"/>
      <c r="K144" s="571"/>
      <c r="L144" s="571"/>
      <c r="M144" s="571"/>
      <c r="N144" s="569"/>
      <c r="O144" s="503"/>
      <c r="P144" s="503"/>
      <c r="Q144" s="504"/>
      <c r="R144" s="595"/>
      <c r="S144" s="570"/>
      <c r="T144" s="571"/>
      <c r="U144" s="571"/>
      <c r="V144" s="571"/>
      <c r="W144" s="571"/>
      <c r="X144" s="569"/>
      <c r="Y144" s="570"/>
      <c r="Z144" s="571"/>
      <c r="AA144" s="571"/>
      <c r="AB144" s="571"/>
      <c r="AC144" s="571"/>
      <c r="AD144" s="569"/>
      <c r="AE144" s="503"/>
      <c r="AF144" s="503"/>
      <c r="AG144" s="504"/>
      <c r="AH144" s="506"/>
      <c r="AI144" s="570"/>
      <c r="AJ144" s="571"/>
      <c r="AK144" s="571"/>
      <c r="AL144" s="571"/>
      <c r="AM144" s="571"/>
      <c r="AN144" s="569"/>
      <c r="AO144" s="570"/>
      <c r="AP144" s="571"/>
      <c r="AQ144" s="571"/>
      <c r="AR144" s="571"/>
      <c r="AS144" s="571"/>
      <c r="AT144" s="569"/>
      <c r="AU144" s="502"/>
      <c r="AV144" s="503"/>
      <c r="AW144" s="504"/>
      <c r="AX144" s="557"/>
      <c r="AY144" s="570"/>
      <c r="AZ144" s="571"/>
      <c r="BA144" s="571"/>
      <c r="BB144" s="571"/>
      <c r="BC144" s="571"/>
      <c r="BD144" s="602"/>
      <c r="BE144" s="570"/>
      <c r="BF144" s="571"/>
      <c r="BG144" s="571"/>
      <c r="BH144" s="571"/>
      <c r="BI144" s="571"/>
      <c r="BJ144" s="569"/>
      <c r="BK144" s="502"/>
      <c r="BL144" s="503"/>
      <c r="BM144" s="504"/>
      <c r="BN144" s="557"/>
      <c r="BO144" s="570"/>
      <c r="BP144" s="571"/>
      <c r="BQ144" s="571"/>
      <c r="BR144" s="571"/>
      <c r="BS144" s="571"/>
      <c r="BT144" s="569"/>
      <c r="BU144" s="570"/>
      <c r="BV144" s="571"/>
      <c r="BW144" s="571"/>
      <c r="BX144" s="571"/>
      <c r="BY144" s="571"/>
      <c r="BZ144" s="569"/>
      <c r="CA144" s="502"/>
      <c r="CB144" s="503"/>
      <c r="CC144" s="504"/>
      <c r="CE144" s="524"/>
      <c r="CF144" s="526"/>
      <c r="CG144" s="524"/>
      <c r="CH144" s="522"/>
      <c r="CI144" s="500"/>
      <c r="CJ144" s="522"/>
      <c r="CK144" s="500"/>
      <c r="CL144" s="527"/>
      <c r="CM144" s="524"/>
      <c r="CN144" s="522"/>
      <c r="CO144" s="500"/>
      <c r="CP144" s="522"/>
      <c r="CQ144" s="500"/>
      <c r="CR144" s="527"/>
      <c r="CT144" s="524"/>
      <c r="CU144" s="526"/>
      <c r="CV144" s="623"/>
      <c r="CW144" s="500"/>
      <c r="CX144" s="631"/>
      <c r="CZ144" s="644"/>
    </row>
    <row r="145" spans="1:104" s="523" customFormat="1" ht="15.6" customHeight="1" thickBot="1" x14ac:dyDescent="0.35">
      <c r="A145" s="558"/>
      <c r="B145" s="499" t="s">
        <v>171</v>
      </c>
      <c r="C145" s="520">
        <f>+C121/C29</f>
        <v>8.4746189213571035E-2</v>
      </c>
      <c r="D145" s="515"/>
      <c r="E145" s="514">
        <f>+E121/E29</f>
        <v>3.8920716473844166E-2</v>
      </c>
      <c r="F145" s="515"/>
      <c r="G145" s="514">
        <f>+G121/G29</f>
        <v>7.5151444841900172E-2</v>
      </c>
      <c r="H145" s="521"/>
      <c r="I145" s="520">
        <f>+I121/I29</f>
        <v>0.10295929167722508</v>
      </c>
      <c r="J145" s="515"/>
      <c r="K145" s="514">
        <f>+K121/K29</f>
        <v>7.3844389634049587E-2</v>
      </c>
      <c r="L145" s="515"/>
      <c r="M145" s="514">
        <f>+M121/M29</f>
        <v>8.6213380538315995E-2</v>
      </c>
      <c r="N145" s="521"/>
      <c r="O145" s="589">
        <f>+O121/O29</f>
        <v>9.1074354918754277E-2</v>
      </c>
      <c r="P145" s="515">
        <f>+P121/P29</f>
        <v>6.4461524144758517E-2</v>
      </c>
      <c r="Q145" s="514">
        <f>+Q121/Q29</f>
        <v>8.0657146489601941E-2</v>
      </c>
      <c r="R145" s="596"/>
      <c r="S145" s="520">
        <f>+S121/S29</f>
        <v>4.5915719298709169E-2</v>
      </c>
      <c r="T145" s="515"/>
      <c r="U145" s="514">
        <f>+U121/U29</f>
        <v>1.7661591314233342E-2</v>
      </c>
      <c r="V145" s="515"/>
      <c r="W145" s="514">
        <f>+W121/W29</f>
        <v>3.8541360085841379E-2</v>
      </c>
      <c r="X145" s="521"/>
      <c r="Y145" s="520">
        <f>+Y121/Y29</f>
        <v>4.1019585074181263E-2</v>
      </c>
      <c r="Z145" s="515"/>
      <c r="AA145" s="514">
        <f>+AA121/AA29</f>
        <v>4.3889945336008512E-2</v>
      </c>
      <c r="AB145" s="515"/>
      <c r="AC145" s="514">
        <f>+AC121/AC29</f>
        <v>4.2269981527203099E-2</v>
      </c>
      <c r="AD145" s="521"/>
      <c r="AE145" s="589">
        <f>+AE121/AE29</f>
        <v>4.3672362897433176E-2</v>
      </c>
      <c r="AF145" s="515">
        <f>+AF121/AF29</f>
        <v>3.4681091388886344E-2</v>
      </c>
      <c r="AG145" s="514">
        <f>+AG121/AG29</f>
        <v>4.0500613143551231E-2</v>
      </c>
      <c r="AH145" s="515"/>
      <c r="AI145" s="520">
        <f>+AI121/AI29</f>
        <v>0.10379347239914967</v>
      </c>
      <c r="AJ145" s="515"/>
      <c r="AK145" s="514">
        <f>+AK121/AK29</f>
        <v>0.10268167348273491</v>
      </c>
      <c r="AL145" s="515"/>
      <c r="AM145" s="514">
        <f>+AM121/AM29</f>
        <v>0.10335529893559264</v>
      </c>
      <c r="AN145" s="521"/>
      <c r="AO145" s="520">
        <f>+AO121/AO29</f>
        <v>0.17538510351853986</v>
      </c>
      <c r="AP145" s="515"/>
      <c r="AQ145" s="514">
        <f>+AQ121/AQ29</f>
        <v>0.12383297884600517</v>
      </c>
      <c r="AR145" s="515"/>
      <c r="AS145" s="514">
        <f>+AS121/AS29</f>
        <v>0.14681442178130438</v>
      </c>
      <c r="AT145" s="521"/>
      <c r="AU145" s="515">
        <f>+AU121/AU29</f>
        <v>0.13217911555565054</v>
      </c>
      <c r="AV145" s="515">
        <f>+AV121/AV29</f>
        <v>0.11445596857944454</v>
      </c>
      <c r="AW145" s="514">
        <f>+AW121/AW29</f>
        <v>0.12385574149751487</v>
      </c>
      <c r="AX145" s="559"/>
      <c r="AY145" s="520">
        <f>+AY121/AY29</f>
        <v>5.3813303088059261E-2</v>
      </c>
      <c r="AZ145" s="515"/>
      <c r="BA145" s="514">
        <f>+BA121/BA29</f>
        <v>5.3813303088059254E-2</v>
      </c>
      <c r="BB145" s="515"/>
      <c r="BC145" s="514">
        <f>+BC121/BC29</f>
        <v>5.3813303088059275E-2</v>
      </c>
      <c r="BD145" s="596"/>
      <c r="BE145" s="520">
        <f>+BE121/BE29</f>
        <v>8.9227288566687005E-2</v>
      </c>
      <c r="BF145" s="515"/>
      <c r="BG145" s="514">
        <f>+BG121/BG29</f>
        <v>8.9227288566687005E-2</v>
      </c>
      <c r="BH145" s="515"/>
      <c r="BI145" s="514">
        <f>+BI121/BI29</f>
        <v>8.9227288566687005E-2</v>
      </c>
      <c r="BJ145" s="521"/>
      <c r="BK145" s="515">
        <f>+BK121/BK29</f>
        <v>6.932735914919308E-2</v>
      </c>
      <c r="BL145" s="515">
        <f>+BL121/BL29</f>
        <v>7.6734957355817673E-2</v>
      </c>
      <c r="BM145" s="514">
        <f>+BM121/BM29</f>
        <v>7.2073145494665092E-2</v>
      </c>
      <c r="BN145" s="559"/>
      <c r="BO145" s="520">
        <f>+BO121/BO29</f>
        <v>5.4581370151911099E-2</v>
      </c>
      <c r="BP145" s="515"/>
      <c r="BQ145" s="514">
        <f>+BQ121/BQ29</f>
        <v>6.1795265659463736E-2</v>
      </c>
      <c r="BR145" s="515"/>
      <c r="BS145" s="514">
        <f>+BS121/BS29</f>
        <v>5.5845012125327262E-2</v>
      </c>
      <c r="BT145" s="521"/>
      <c r="BU145" s="520">
        <f>+BU121/BU29</f>
        <v>9.2395853660524926E-2</v>
      </c>
      <c r="BV145" s="515"/>
      <c r="BW145" s="514">
        <f>+BW121/BW29</f>
        <v>8.650239620553915E-2</v>
      </c>
      <c r="BX145" s="515"/>
      <c r="BY145" s="514">
        <f>+BY121/BY29</f>
        <v>8.9322656277778523E-2</v>
      </c>
      <c r="BZ145" s="521"/>
      <c r="CA145" s="515">
        <f>+CA121/CA29</f>
        <v>6.3783828743033275E-2</v>
      </c>
      <c r="CB145" s="515">
        <f>+CB121/CB29</f>
        <v>7.7180074265771267E-2</v>
      </c>
      <c r="CC145" s="560">
        <f>+CC121/CC29</f>
        <v>6.77849372218777E-2</v>
      </c>
      <c r="CE145" s="535"/>
      <c r="CF145" s="536"/>
      <c r="CG145" s="629"/>
      <c r="CH145" s="620"/>
      <c r="CI145" s="629"/>
      <c r="CJ145" s="620"/>
      <c r="CK145" s="629"/>
      <c r="CL145" s="620"/>
      <c r="CM145" s="629"/>
      <c r="CN145" s="620"/>
      <c r="CO145" s="629"/>
      <c r="CP145" s="620"/>
      <c r="CQ145" s="629"/>
      <c r="CR145" s="620"/>
      <c r="CT145" s="537"/>
      <c r="CU145" s="538" t="s">
        <v>171</v>
      </c>
      <c r="CV145" s="628">
        <f>+CV121/CV29</f>
        <v>5.7226820601523225E-2</v>
      </c>
      <c r="CW145" s="629">
        <f t="shared" ref="CW145:CX145" si="585">+CW121/CW29</f>
        <v>7.7908430642303961E-2</v>
      </c>
      <c r="CX145" s="634">
        <f t="shared" si="585"/>
        <v>6.7374932977145877E-2</v>
      </c>
      <c r="CZ145" s="644"/>
    </row>
    <row r="146" spans="1:104" s="523" customFormat="1" ht="15.6" customHeight="1" x14ac:dyDescent="0.3">
      <c r="A146" s="297"/>
      <c r="B146" s="297"/>
      <c r="C146" s="297"/>
      <c r="D146" s="298"/>
      <c r="E146" s="299"/>
      <c r="F146" s="298"/>
      <c r="G146" s="299"/>
      <c r="H146" s="298"/>
      <c r="I146" s="299"/>
      <c r="J146" s="299"/>
      <c r="K146" s="299"/>
      <c r="L146" s="299"/>
      <c r="M146" s="299"/>
      <c r="N146" s="299"/>
      <c r="O146" s="298"/>
      <c r="P146" s="299"/>
      <c r="Q146" s="299"/>
      <c r="R146" s="298"/>
      <c r="S146" s="299"/>
      <c r="T146" s="298"/>
      <c r="U146" s="299"/>
      <c r="V146" s="298"/>
      <c r="W146" s="299"/>
      <c r="X146" s="299"/>
      <c r="Y146" s="298"/>
      <c r="Z146" s="299"/>
      <c r="AA146" s="298"/>
      <c r="AB146" s="299"/>
      <c r="AC146" s="298"/>
      <c r="AD146" s="299"/>
      <c r="AE146" s="299"/>
      <c r="AF146" s="298"/>
      <c r="AG146" s="299"/>
      <c r="AH146" s="298"/>
      <c r="AI146" s="299"/>
      <c r="AJ146" s="298"/>
      <c r="AK146" s="299"/>
      <c r="AL146" s="299"/>
      <c r="AM146" s="298"/>
      <c r="AN146" s="299"/>
      <c r="AO146" s="298"/>
      <c r="AP146" s="299"/>
      <c r="AQ146" s="298"/>
      <c r="AR146" s="299"/>
      <c r="AS146" s="299"/>
      <c r="AT146" s="298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Z146" s="644"/>
    </row>
    <row r="147" spans="1:104" s="523" customFormat="1" ht="15.6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Z147" s="644"/>
    </row>
    <row r="148" spans="1:104" s="530" customFormat="1" ht="15.6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Z148" s="645"/>
    </row>
    <row r="149" spans="1:104" s="523" customFormat="1" ht="15.6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Z149" s="644"/>
    </row>
    <row r="150" spans="1:104" s="523" customFormat="1" ht="15.6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Z150" s="644"/>
    </row>
    <row r="151" spans="1:104" s="523" customFormat="1" ht="15.6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Z151" s="644"/>
    </row>
    <row r="152" spans="1:104" s="523" customFormat="1" ht="15.6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Z152" s="644"/>
    </row>
    <row r="153" spans="1:104" s="523" customFormat="1" ht="15.6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Z153" s="644"/>
    </row>
    <row r="154" spans="1:104" s="523" customFormat="1" ht="15.6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Z154" s="644"/>
    </row>
    <row r="155" spans="1:104" s="523" customFormat="1" ht="15.6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Z155" s="644"/>
    </row>
    <row r="156" spans="1:104" s="530" customFormat="1" ht="15.6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Z156" s="645"/>
    </row>
    <row r="157" spans="1:104" s="523" customFormat="1" ht="15.6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Z157" s="646"/>
    </row>
    <row r="158" spans="1:104" s="417" customFormat="1" ht="15.6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Z158" s="647"/>
    </row>
    <row r="159" spans="1:104" s="417" customFormat="1" ht="15.6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Z159" s="642"/>
    </row>
    <row r="160" spans="1:104" s="417" customFormat="1" ht="15.6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Z160" s="642"/>
    </row>
    <row r="161" spans="1:104" s="417" customFormat="1" ht="15.6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Z161" s="642"/>
    </row>
    <row r="162" spans="1:104" s="417" customFormat="1" ht="15.6" customHeight="1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Z162" s="642"/>
    </row>
    <row r="163" spans="1:104" s="417" customFormat="1" ht="15.6" customHeight="1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Z163" s="642"/>
    </row>
    <row r="164" spans="1:104" s="417" customFormat="1" ht="15.6" customHeight="1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Z164" s="642"/>
    </row>
    <row r="165" spans="1:104" s="417" customFormat="1" ht="15.6" customHeight="1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Z165" s="642"/>
    </row>
    <row r="166" spans="1:104" s="417" customFormat="1" ht="15.6" customHeight="1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Z166" s="642"/>
    </row>
    <row r="167" spans="1:104" s="417" customFormat="1" ht="15.6" customHeight="1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Z167" s="642"/>
    </row>
    <row r="168" spans="1:104" s="417" customFormat="1" ht="15.6" customHeight="1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Z168" s="642"/>
    </row>
    <row r="169" spans="1:104" s="417" customFormat="1" ht="15.6" customHeight="1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Z169" s="642"/>
    </row>
    <row r="170" spans="1:104" ht="15.6" customHeight="1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E170"/>
      <c r="CF170"/>
      <c r="CG170" s="405"/>
      <c r="CH170" s="405"/>
      <c r="CI170" s="405"/>
      <c r="CJ170" s="405"/>
      <c r="CK170" s="405"/>
      <c r="CL170" s="405"/>
      <c r="CM170" s="405"/>
      <c r="CN170" s="405"/>
      <c r="CO170" s="405"/>
      <c r="CP170" s="405"/>
      <c r="CQ170" s="405"/>
      <c r="CR170" s="405"/>
      <c r="CT170"/>
      <c r="CV170"/>
      <c r="CW170"/>
      <c r="CX170"/>
    </row>
    <row r="171" spans="1:104" ht="15.6" customHeight="1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E171"/>
      <c r="CF171"/>
      <c r="CG171" s="405"/>
      <c r="CH171" s="405"/>
      <c r="CI171" s="405"/>
      <c r="CJ171" s="405"/>
      <c r="CK171" s="405"/>
      <c r="CL171" s="405"/>
      <c r="CM171" s="405"/>
      <c r="CN171" s="405"/>
      <c r="CO171" s="405"/>
      <c r="CP171" s="405"/>
      <c r="CQ171" s="405"/>
      <c r="CR171" s="405"/>
      <c r="CT171"/>
      <c r="CV171"/>
      <c r="CW171"/>
      <c r="CX171"/>
    </row>
    <row r="172" spans="1:104" ht="15.6" customHeight="1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E172"/>
      <c r="CF172"/>
      <c r="CG172" s="405"/>
      <c r="CH172" s="405"/>
      <c r="CI172" s="405"/>
      <c r="CJ172" s="405"/>
      <c r="CK172" s="405"/>
      <c r="CL172" s="405"/>
      <c r="CM172" s="405"/>
      <c r="CN172" s="405"/>
      <c r="CO172" s="405"/>
      <c r="CP172" s="405"/>
      <c r="CQ172" s="405"/>
      <c r="CR172" s="405"/>
      <c r="CT172"/>
      <c r="CV172"/>
      <c r="CW172"/>
      <c r="CX172"/>
    </row>
    <row r="173" spans="1:104" ht="15.6" customHeight="1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E173"/>
      <c r="CF173"/>
      <c r="CG173" s="405"/>
      <c r="CH173" s="405"/>
      <c r="CI173" s="405"/>
      <c r="CJ173" s="405"/>
      <c r="CK173" s="405"/>
      <c r="CL173" s="405"/>
      <c r="CM173" s="405"/>
      <c r="CN173" s="405"/>
      <c r="CO173" s="405"/>
      <c r="CP173" s="405"/>
      <c r="CQ173" s="405"/>
      <c r="CR173" s="405"/>
      <c r="CT173"/>
      <c r="CV173"/>
      <c r="CW173"/>
      <c r="CX173"/>
    </row>
    <row r="174" spans="1:104" ht="15.6" customHeigh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E174"/>
      <c r="CF174"/>
      <c r="CG174" s="405"/>
      <c r="CH174" s="405"/>
      <c r="CI174" s="405"/>
      <c r="CJ174" s="405"/>
      <c r="CK174" s="405"/>
      <c r="CL174" s="405"/>
      <c r="CM174" s="405"/>
      <c r="CN174" s="405"/>
      <c r="CO174" s="405"/>
      <c r="CP174" s="405"/>
      <c r="CQ174" s="405"/>
      <c r="CR174" s="405"/>
      <c r="CT174"/>
      <c r="CV174"/>
      <c r="CW174"/>
      <c r="CX174"/>
    </row>
    <row r="175" spans="1:104" ht="15.6" customHeight="1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E175"/>
      <c r="CF175"/>
      <c r="CG175" s="405"/>
      <c r="CH175" s="405"/>
      <c r="CI175" s="405"/>
      <c r="CJ175" s="405"/>
      <c r="CK175" s="405"/>
      <c r="CL175" s="405"/>
      <c r="CM175" s="405"/>
      <c r="CN175" s="405"/>
      <c r="CO175" s="405"/>
      <c r="CP175" s="405"/>
      <c r="CQ175" s="405"/>
      <c r="CR175" s="405"/>
      <c r="CT175"/>
      <c r="CV175"/>
      <c r="CW175"/>
      <c r="CX175"/>
    </row>
    <row r="176" spans="1:104" ht="15.6" customHeight="1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E176"/>
      <c r="CF176"/>
      <c r="CG176" s="405"/>
      <c r="CH176" s="405"/>
      <c r="CI176" s="405"/>
      <c r="CJ176" s="405"/>
      <c r="CK176" s="405"/>
      <c r="CL176" s="405"/>
      <c r="CM176" s="405"/>
      <c r="CN176" s="405"/>
      <c r="CO176" s="405"/>
      <c r="CP176" s="405"/>
      <c r="CQ176" s="405"/>
      <c r="CR176" s="405"/>
      <c r="CT176"/>
      <c r="CV176"/>
      <c r="CW176"/>
      <c r="CX176"/>
    </row>
    <row r="177" spans="1:102" ht="15.6" customHeight="1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E177"/>
      <c r="CF177"/>
      <c r="CG177" s="405"/>
      <c r="CH177" s="405"/>
      <c r="CI177" s="405"/>
      <c r="CJ177" s="405"/>
      <c r="CK177" s="405"/>
      <c r="CL177" s="405"/>
      <c r="CM177" s="405"/>
      <c r="CN177" s="405"/>
      <c r="CO177" s="405"/>
      <c r="CP177" s="405"/>
      <c r="CQ177" s="405"/>
      <c r="CR177" s="405"/>
      <c r="CT177"/>
      <c r="CV177"/>
      <c r="CW177"/>
      <c r="CX177"/>
    </row>
    <row r="178" spans="1:102" ht="15.6" customHeight="1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E178"/>
      <c r="CF178"/>
      <c r="CG178" s="405"/>
      <c r="CH178" s="405"/>
      <c r="CI178" s="405"/>
      <c r="CJ178" s="405"/>
      <c r="CK178" s="405"/>
      <c r="CL178" s="405"/>
      <c r="CM178" s="405"/>
      <c r="CN178" s="405"/>
      <c r="CO178" s="405"/>
      <c r="CP178" s="405"/>
      <c r="CQ178" s="405"/>
      <c r="CR178" s="405"/>
      <c r="CT178"/>
      <c r="CV178"/>
      <c r="CW178"/>
      <c r="CX178"/>
    </row>
    <row r="179" spans="1:102" ht="15.6" customHeight="1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E179"/>
      <c r="CF179"/>
      <c r="CG179" s="405"/>
      <c r="CH179" s="405"/>
      <c r="CI179" s="405"/>
      <c r="CJ179" s="405"/>
      <c r="CK179" s="405"/>
      <c r="CL179" s="405"/>
      <c r="CM179" s="405"/>
      <c r="CN179" s="405"/>
      <c r="CO179" s="405"/>
      <c r="CP179" s="405"/>
      <c r="CQ179" s="405"/>
      <c r="CR179" s="405"/>
      <c r="CT179"/>
      <c r="CV179"/>
      <c r="CW179"/>
      <c r="CX179"/>
    </row>
    <row r="180" spans="1:102" ht="15.6" customHeight="1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E180"/>
      <c r="CF180"/>
      <c r="CG180" s="405"/>
      <c r="CH180" s="405"/>
      <c r="CI180" s="405"/>
      <c r="CJ180" s="405"/>
      <c r="CK180" s="405"/>
      <c r="CL180" s="405"/>
      <c r="CM180" s="405"/>
      <c r="CN180" s="405"/>
      <c r="CO180" s="405"/>
      <c r="CP180" s="405"/>
      <c r="CQ180" s="405"/>
      <c r="CR180" s="405"/>
      <c r="CT180"/>
      <c r="CV180"/>
      <c r="CW180"/>
      <c r="CX180"/>
    </row>
    <row r="181" spans="1:102" ht="15.6" customHeight="1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E181"/>
      <c r="CF181"/>
      <c r="CG181" s="405"/>
      <c r="CH181" s="405"/>
      <c r="CI181" s="405"/>
      <c r="CJ181" s="405"/>
      <c r="CK181" s="405"/>
      <c r="CL181" s="405"/>
      <c r="CM181" s="405"/>
      <c r="CN181" s="405"/>
      <c r="CO181" s="405"/>
      <c r="CP181" s="405"/>
      <c r="CQ181" s="405"/>
      <c r="CR181" s="405"/>
      <c r="CT181"/>
      <c r="CV181"/>
      <c r="CW181"/>
      <c r="CX181"/>
    </row>
    <row r="182" spans="1:102" ht="15.6" customHeight="1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E182"/>
      <c r="CF182"/>
      <c r="CG182" s="405"/>
      <c r="CH182" s="405"/>
      <c r="CI182" s="405"/>
      <c r="CJ182" s="405"/>
      <c r="CK182" s="405"/>
      <c r="CL182" s="405"/>
      <c r="CM182" s="405"/>
      <c r="CN182" s="405"/>
      <c r="CO182" s="405"/>
      <c r="CP182" s="405"/>
      <c r="CQ182" s="405"/>
      <c r="CR182" s="405"/>
      <c r="CT182"/>
      <c r="CV182"/>
      <c r="CW182"/>
      <c r="CX182"/>
    </row>
    <row r="183" spans="1:102" ht="15.6" customHeight="1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E183"/>
      <c r="CF183"/>
      <c r="CG183" s="405"/>
      <c r="CH183" s="405"/>
      <c r="CI183" s="405"/>
      <c r="CJ183" s="405"/>
      <c r="CK183" s="405"/>
      <c r="CL183" s="405"/>
      <c r="CM183" s="405"/>
      <c r="CN183" s="405"/>
      <c r="CO183" s="405"/>
      <c r="CP183" s="405"/>
      <c r="CQ183" s="405"/>
      <c r="CR183" s="405"/>
      <c r="CT183"/>
      <c r="CV183"/>
      <c r="CW183"/>
      <c r="CX183"/>
    </row>
    <row r="184" spans="1:102" ht="15.6" customHeight="1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E184"/>
      <c r="CF184"/>
      <c r="CG184" s="405"/>
      <c r="CH184" s="405"/>
      <c r="CI184" s="405"/>
      <c r="CJ184" s="405"/>
      <c r="CK184" s="405"/>
      <c r="CL184" s="405"/>
      <c r="CM184" s="405"/>
      <c r="CN184" s="405"/>
      <c r="CO184" s="405"/>
      <c r="CP184" s="405"/>
      <c r="CQ184" s="405"/>
      <c r="CR184" s="405"/>
      <c r="CT184"/>
      <c r="CV184"/>
      <c r="CW184"/>
      <c r="CX184"/>
    </row>
    <row r="185" spans="1:102" ht="15.6" customHeight="1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E185"/>
      <c r="CF185"/>
      <c r="CG185" s="405"/>
      <c r="CH185" s="405"/>
      <c r="CI185" s="405"/>
      <c r="CJ185" s="405"/>
      <c r="CK185" s="405"/>
      <c r="CL185" s="405"/>
      <c r="CM185" s="405"/>
      <c r="CN185" s="405"/>
      <c r="CO185" s="405"/>
      <c r="CP185" s="405"/>
      <c r="CQ185" s="405"/>
      <c r="CR185" s="405"/>
      <c r="CT185"/>
      <c r="CV185"/>
      <c r="CW185"/>
      <c r="CX185"/>
    </row>
    <row r="186" spans="1:102" ht="15.6" customHeight="1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E186"/>
      <c r="CF186"/>
      <c r="CG186" s="405"/>
      <c r="CH186" s="405"/>
      <c r="CI186" s="405"/>
      <c r="CJ186" s="405"/>
      <c r="CK186" s="405"/>
      <c r="CL186" s="405"/>
      <c r="CM186" s="405"/>
      <c r="CN186" s="405"/>
      <c r="CO186" s="405"/>
      <c r="CP186" s="405"/>
      <c r="CQ186" s="405"/>
      <c r="CR186" s="405"/>
      <c r="CT186"/>
      <c r="CV186"/>
      <c r="CW186"/>
      <c r="CX186"/>
    </row>
    <row r="187" spans="1:102" ht="15.6" customHeight="1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E187"/>
      <c r="CF187"/>
      <c r="CG187" s="405"/>
      <c r="CH187" s="405"/>
      <c r="CI187" s="405"/>
      <c r="CJ187" s="405"/>
      <c r="CK187" s="405"/>
      <c r="CL187" s="405"/>
      <c r="CM187" s="405"/>
      <c r="CN187" s="405"/>
      <c r="CO187" s="405"/>
      <c r="CP187" s="405"/>
      <c r="CQ187" s="405"/>
      <c r="CR187" s="405"/>
      <c r="CT187"/>
      <c r="CV187"/>
      <c r="CW187"/>
      <c r="CX187"/>
    </row>
    <row r="188" spans="1:102" ht="15.6" customHeight="1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E188"/>
      <c r="CF188"/>
      <c r="CG188" s="405"/>
      <c r="CH188" s="405"/>
      <c r="CI188" s="405"/>
      <c r="CJ188" s="405"/>
      <c r="CK188" s="405"/>
      <c r="CL188" s="405"/>
      <c r="CM188" s="405"/>
      <c r="CN188" s="405"/>
      <c r="CO188" s="405"/>
      <c r="CP188" s="405"/>
      <c r="CQ188" s="405"/>
      <c r="CR188" s="405"/>
      <c r="CT188"/>
      <c r="CV188"/>
      <c r="CW188"/>
      <c r="CX188"/>
    </row>
    <row r="189" spans="1:102" ht="15.6" customHeight="1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E189"/>
      <c r="CF189"/>
      <c r="CG189" s="405"/>
      <c r="CH189" s="405"/>
      <c r="CI189" s="405"/>
      <c r="CJ189" s="405"/>
      <c r="CK189" s="405"/>
      <c r="CL189" s="405"/>
      <c r="CM189" s="405"/>
      <c r="CN189" s="405"/>
      <c r="CO189" s="405"/>
      <c r="CP189" s="405"/>
      <c r="CQ189" s="405"/>
      <c r="CR189" s="405"/>
      <c r="CT189"/>
      <c r="CV189"/>
      <c r="CW189"/>
      <c r="CX189"/>
    </row>
    <row r="190" spans="1:102" ht="15.6" customHeight="1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E190"/>
      <c r="CF190"/>
      <c r="CG190" s="405"/>
      <c r="CH190" s="405"/>
      <c r="CI190" s="405"/>
      <c r="CJ190" s="405"/>
      <c r="CK190" s="405"/>
      <c r="CL190" s="405"/>
      <c r="CM190" s="405"/>
      <c r="CN190" s="405"/>
      <c r="CO190" s="405"/>
      <c r="CP190" s="405"/>
      <c r="CQ190" s="405"/>
      <c r="CR190" s="405"/>
      <c r="CT190"/>
      <c r="CV190"/>
      <c r="CW190"/>
      <c r="CX190"/>
    </row>
    <row r="191" spans="1:102" ht="15.6" customHeight="1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E191"/>
      <c r="CF191"/>
      <c r="CG191" s="405"/>
      <c r="CH191" s="405"/>
      <c r="CI191" s="405"/>
      <c r="CJ191" s="405"/>
      <c r="CK191" s="405"/>
      <c r="CL191" s="405"/>
      <c r="CM191" s="405"/>
      <c r="CN191" s="405"/>
      <c r="CO191" s="405"/>
      <c r="CP191" s="405"/>
      <c r="CQ191" s="405"/>
      <c r="CR191" s="405"/>
      <c r="CT191"/>
      <c r="CV191"/>
      <c r="CW191"/>
      <c r="CX191"/>
    </row>
    <row r="192" spans="1:102" ht="15.6" customHeight="1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E192"/>
      <c r="CF192"/>
      <c r="CG192" s="405"/>
      <c r="CH192" s="405"/>
      <c r="CI192" s="405"/>
      <c r="CJ192" s="405"/>
      <c r="CK192" s="405"/>
      <c r="CL192" s="405"/>
      <c r="CM192" s="405"/>
      <c r="CN192" s="405"/>
      <c r="CO192" s="405"/>
      <c r="CP192" s="405"/>
      <c r="CQ192" s="405"/>
      <c r="CR192" s="405"/>
      <c r="CT192"/>
      <c r="CV192"/>
      <c r="CW192"/>
      <c r="CX192"/>
    </row>
    <row r="193" spans="1:102" ht="15.6" customHeight="1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E193"/>
      <c r="CF193"/>
      <c r="CG193" s="405"/>
      <c r="CH193" s="405"/>
      <c r="CI193" s="405"/>
      <c r="CJ193" s="405"/>
      <c r="CK193" s="405"/>
      <c r="CL193" s="405"/>
      <c r="CM193" s="405"/>
      <c r="CN193" s="405"/>
      <c r="CO193" s="405"/>
      <c r="CP193" s="405"/>
      <c r="CQ193" s="405"/>
      <c r="CR193" s="405"/>
      <c r="CT193"/>
      <c r="CV193"/>
      <c r="CW193"/>
      <c r="CX193"/>
    </row>
    <row r="194" spans="1:102" ht="15.6" customHeight="1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E194"/>
      <c r="CF194"/>
      <c r="CG194" s="405"/>
      <c r="CH194" s="405"/>
      <c r="CI194" s="405"/>
      <c r="CJ194" s="405"/>
      <c r="CK194" s="405"/>
      <c r="CL194" s="405"/>
      <c r="CM194" s="405"/>
      <c r="CN194" s="405"/>
      <c r="CO194" s="405"/>
      <c r="CP194" s="405"/>
      <c r="CQ194" s="405"/>
      <c r="CR194" s="405"/>
      <c r="CT194"/>
      <c r="CV194"/>
      <c r="CW194"/>
      <c r="CX194"/>
    </row>
    <row r="195" spans="1:102" ht="15.6" customHeight="1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E195"/>
      <c r="CF195"/>
      <c r="CG195" s="405"/>
      <c r="CH195" s="405"/>
      <c r="CI195" s="405"/>
      <c r="CJ195" s="405"/>
      <c r="CK195" s="405"/>
      <c r="CL195" s="405"/>
      <c r="CM195" s="405"/>
      <c r="CN195" s="405"/>
      <c r="CO195" s="405"/>
      <c r="CP195" s="405"/>
      <c r="CQ195" s="405"/>
      <c r="CR195" s="405"/>
      <c r="CT195"/>
      <c r="CV195"/>
      <c r="CW195"/>
      <c r="CX195"/>
    </row>
    <row r="196" spans="1:102" ht="15.6" customHeight="1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E196"/>
      <c r="CF196"/>
      <c r="CG196" s="405"/>
      <c r="CH196" s="405"/>
      <c r="CI196" s="405"/>
      <c r="CJ196" s="405"/>
      <c r="CK196" s="405"/>
      <c r="CL196" s="405"/>
      <c r="CM196" s="405"/>
      <c r="CN196" s="405"/>
      <c r="CO196" s="405"/>
      <c r="CP196" s="405"/>
      <c r="CQ196" s="405"/>
      <c r="CR196" s="405"/>
      <c r="CT196"/>
      <c r="CV196"/>
      <c r="CW196"/>
      <c r="CX196"/>
    </row>
    <row r="197" spans="1:102" ht="15.6" customHeight="1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E197"/>
      <c r="CF197"/>
      <c r="CG197" s="405"/>
      <c r="CH197" s="405"/>
      <c r="CI197" s="405"/>
      <c r="CJ197" s="405"/>
      <c r="CK197" s="405"/>
      <c r="CL197" s="405"/>
      <c r="CM197" s="405"/>
      <c r="CN197" s="405"/>
      <c r="CO197" s="405"/>
      <c r="CP197" s="405"/>
      <c r="CQ197" s="405"/>
      <c r="CR197" s="405"/>
      <c r="CT197"/>
      <c r="CV197"/>
      <c r="CW197"/>
      <c r="CX197"/>
    </row>
    <row r="198" spans="1:102" ht="15.6" customHeight="1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E198"/>
      <c r="CF198"/>
      <c r="CG198" s="405"/>
      <c r="CH198" s="405"/>
      <c r="CI198" s="405"/>
      <c r="CJ198" s="405"/>
      <c r="CK198" s="405"/>
      <c r="CL198" s="405"/>
      <c r="CM198" s="405"/>
      <c r="CN198" s="405"/>
      <c r="CO198" s="405"/>
      <c r="CP198" s="405"/>
      <c r="CQ198" s="405"/>
      <c r="CR198" s="405"/>
      <c r="CT198"/>
      <c r="CV198"/>
      <c r="CW198"/>
      <c r="CX198"/>
    </row>
    <row r="199" spans="1:102" ht="15.6" customHeight="1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E199"/>
      <c r="CF199"/>
      <c r="CG199" s="405"/>
      <c r="CH199" s="405"/>
      <c r="CI199" s="405"/>
      <c r="CJ199" s="405"/>
      <c r="CK199" s="405"/>
      <c r="CL199" s="405"/>
      <c r="CM199" s="405"/>
      <c r="CN199" s="405"/>
      <c r="CO199" s="405"/>
      <c r="CP199" s="405"/>
      <c r="CQ199" s="405"/>
      <c r="CR199" s="405"/>
      <c r="CT199"/>
      <c r="CV199"/>
      <c r="CW199"/>
      <c r="CX199"/>
    </row>
    <row r="200" spans="1:102" ht="15.6" customHeight="1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E200"/>
      <c r="CF200"/>
      <c r="CG200" s="405"/>
      <c r="CH200" s="405"/>
      <c r="CI200" s="405"/>
      <c r="CJ200" s="405"/>
      <c r="CK200" s="405"/>
      <c r="CL200" s="405"/>
      <c r="CM200" s="405"/>
      <c r="CN200" s="405"/>
      <c r="CO200" s="405"/>
      <c r="CP200" s="405"/>
      <c r="CQ200" s="405"/>
      <c r="CR200" s="405"/>
      <c r="CT200"/>
      <c r="CV200"/>
      <c r="CW200"/>
      <c r="CX200"/>
    </row>
    <row r="201" spans="1:102" ht="15.6" customHeight="1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E201"/>
      <c r="CF201"/>
      <c r="CG201" s="405"/>
      <c r="CH201" s="405"/>
      <c r="CI201" s="405"/>
      <c r="CJ201" s="405"/>
      <c r="CK201" s="405"/>
      <c r="CL201" s="405"/>
      <c r="CM201" s="405"/>
      <c r="CN201" s="405"/>
      <c r="CO201" s="405"/>
      <c r="CP201" s="405"/>
      <c r="CQ201" s="405"/>
      <c r="CR201" s="405"/>
      <c r="CT201"/>
      <c r="CV201"/>
      <c r="CW201"/>
      <c r="CX201"/>
    </row>
    <row r="202" spans="1:102" ht="15.6" customHeight="1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E202"/>
      <c r="CF202"/>
      <c r="CG202" s="405"/>
      <c r="CH202" s="405"/>
      <c r="CI202" s="405"/>
      <c r="CJ202" s="405"/>
      <c r="CK202" s="405"/>
      <c r="CL202" s="405"/>
      <c r="CM202" s="405"/>
      <c r="CN202" s="405"/>
      <c r="CO202" s="405"/>
      <c r="CP202" s="405"/>
      <c r="CQ202" s="405"/>
      <c r="CR202" s="405"/>
      <c r="CT202"/>
      <c r="CV202"/>
      <c r="CW202"/>
      <c r="CX202"/>
    </row>
    <row r="203" spans="1:102" ht="15.6" customHeight="1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E203"/>
      <c r="CF203"/>
      <c r="CG203" s="405"/>
      <c r="CH203" s="405"/>
      <c r="CI203" s="405"/>
      <c r="CJ203" s="405"/>
      <c r="CK203" s="405"/>
      <c r="CL203" s="405"/>
      <c r="CM203" s="405"/>
      <c r="CN203" s="405"/>
      <c r="CO203" s="405"/>
      <c r="CP203" s="405"/>
      <c r="CQ203" s="405"/>
      <c r="CR203" s="405"/>
      <c r="CT203"/>
      <c r="CV203"/>
      <c r="CW203"/>
      <c r="CX203"/>
    </row>
    <row r="204" spans="1:102" ht="15.6" customHeight="1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E204"/>
      <c r="CF204"/>
      <c r="CG204" s="405"/>
      <c r="CH204" s="405"/>
      <c r="CI204" s="405"/>
      <c r="CJ204" s="405"/>
      <c r="CK204" s="405"/>
      <c r="CL204" s="405"/>
      <c r="CM204" s="405"/>
      <c r="CN204" s="405"/>
      <c r="CO204" s="405"/>
      <c r="CP204" s="405"/>
      <c r="CQ204" s="405"/>
      <c r="CR204" s="405"/>
      <c r="CT204"/>
      <c r="CV204"/>
      <c r="CW204"/>
      <c r="CX204"/>
    </row>
    <row r="205" spans="1:102" ht="15.6" customHeight="1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E205"/>
      <c r="CF205"/>
      <c r="CG205" s="405"/>
      <c r="CH205" s="405"/>
      <c r="CI205" s="405"/>
      <c r="CJ205" s="405"/>
      <c r="CK205" s="405"/>
      <c r="CL205" s="405"/>
      <c r="CM205" s="405"/>
      <c r="CN205" s="405"/>
      <c r="CO205" s="405"/>
      <c r="CP205" s="405"/>
      <c r="CQ205" s="405"/>
      <c r="CR205" s="405"/>
      <c r="CT205"/>
      <c r="CV205"/>
      <c r="CW205"/>
      <c r="CX205"/>
    </row>
    <row r="206" spans="1:102" ht="15.6" customHeight="1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E206"/>
      <c r="CF206"/>
      <c r="CG206" s="405"/>
      <c r="CH206" s="405"/>
      <c r="CI206" s="405"/>
      <c r="CJ206" s="405"/>
      <c r="CK206" s="405"/>
      <c r="CL206" s="405"/>
      <c r="CM206" s="405"/>
      <c r="CN206" s="405"/>
      <c r="CO206" s="405"/>
      <c r="CP206" s="405"/>
      <c r="CQ206" s="405"/>
      <c r="CR206" s="405"/>
      <c r="CT206"/>
      <c r="CV206"/>
      <c r="CW206"/>
      <c r="CX206"/>
    </row>
    <row r="207" spans="1:102" ht="15.6" customHeight="1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E207"/>
      <c r="CF207"/>
      <c r="CG207" s="405"/>
      <c r="CH207" s="405"/>
      <c r="CI207" s="405"/>
      <c r="CJ207" s="405"/>
      <c r="CK207" s="405"/>
      <c r="CL207" s="405"/>
      <c r="CM207" s="405"/>
      <c r="CN207" s="405"/>
      <c r="CO207" s="405"/>
      <c r="CP207" s="405"/>
      <c r="CQ207" s="405"/>
      <c r="CR207" s="405"/>
      <c r="CT207"/>
      <c r="CV207"/>
      <c r="CW207"/>
      <c r="CX207"/>
    </row>
    <row r="208" spans="1:102" ht="15.6" customHeight="1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E208"/>
      <c r="CF208"/>
      <c r="CG208" s="405"/>
      <c r="CH208" s="405"/>
      <c r="CI208" s="405"/>
      <c r="CJ208" s="405"/>
      <c r="CK208" s="405"/>
      <c r="CL208" s="405"/>
      <c r="CM208" s="405"/>
      <c r="CN208" s="405"/>
      <c r="CO208" s="405"/>
      <c r="CP208" s="405"/>
      <c r="CQ208" s="405"/>
      <c r="CR208" s="405"/>
      <c r="CT208"/>
      <c r="CV208"/>
      <c r="CW208"/>
      <c r="CX208"/>
    </row>
    <row r="209" spans="1:102" ht="15.6" customHeight="1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E209"/>
      <c r="CF209"/>
      <c r="CG209" s="405"/>
      <c r="CH209" s="405"/>
      <c r="CI209" s="405"/>
      <c r="CJ209" s="405"/>
      <c r="CK209" s="405"/>
      <c r="CL209" s="405"/>
      <c r="CM209" s="405"/>
      <c r="CN209" s="405"/>
      <c r="CO209" s="405"/>
      <c r="CP209" s="405"/>
      <c r="CQ209" s="405"/>
      <c r="CR209" s="405"/>
      <c r="CT209"/>
      <c r="CV209"/>
      <c r="CW209"/>
      <c r="CX209"/>
    </row>
    <row r="210" spans="1:102" ht="15.6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T210"/>
      <c r="CV210"/>
      <c r="CW210"/>
      <c r="CX210"/>
    </row>
    <row r="211" spans="1:102" ht="15.6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T211"/>
      <c r="CV211"/>
      <c r="CW211"/>
      <c r="CX211"/>
    </row>
    <row r="212" spans="1:102" ht="15.6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T212"/>
      <c r="CV212"/>
      <c r="CW212"/>
      <c r="CX212"/>
    </row>
    <row r="213" spans="1:102" ht="15.6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T213"/>
      <c r="CV213"/>
      <c r="CW213"/>
      <c r="CX213"/>
    </row>
    <row r="214" spans="1:102" ht="15.6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T214"/>
      <c r="CV214"/>
      <c r="CW214"/>
      <c r="CX214"/>
    </row>
    <row r="215" spans="1:102" ht="15.6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T215"/>
      <c r="CV215"/>
      <c r="CW215"/>
      <c r="CX215"/>
    </row>
    <row r="216" spans="1:102" ht="15.6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T216"/>
      <c r="CV216"/>
      <c r="CW216"/>
      <c r="CX216"/>
    </row>
    <row r="217" spans="1:102" ht="15.6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T217"/>
      <c r="CV217"/>
      <c r="CW217"/>
      <c r="CX217"/>
    </row>
    <row r="218" spans="1:102" ht="15.6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T218"/>
      <c r="CV218"/>
      <c r="CW218"/>
      <c r="CX218"/>
    </row>
    <row r="219" spans="1:102" ht="15.6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T219"/>
      <c r="CV219"/>
      <c r="CW219"/>
      <c r="CX219"/>
    </row>
    <row r="220" spans="1:102" ht="15.6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T220"/>
      <c r="CV220"/>
      <c r="CW220"/>
      <c r="CX220"/>
    </row>
    <row r="221" spans="1:102" ht="15.6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T221"/>
      <c r="CV221"/>
      <c r="CW221"/>
      <c r="CX221"/>
    </row>
    <row r="222" spans="1:102" ht="15.6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T222"/>
      <c r="CV222"/>
      <c r="CW222"/>
      <c r="CX222"/>
    </row>
    <row r="223" spans="1:102" ht="15.6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T223"/>
      <c r="CV223"/>
      <c r="CW223"/>
      <c r="CX223"/>
    </row>
    <row r="224" spans="1:102" ht="15.6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T224"/>
      <c r="CV224"/>
      <c r="CW224"/>
      <c r="CX224"/>
    </row>
    <row r="225" spans="1:102" ht="15.6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T225"/>
      <c r="CV225"/>
      <c r="CW225"/>
      <c r="CX225"/>
    </row>
    <row r="226" spans="1:102" ht="15.6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T226"/>
      <c r="CV226"/>
      <c r="CW226"/>
      <c r="CX226"/>
    </row>
    <row r="227" spans="1:102" ht="15.6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T227"/>
      <c r="CV227"/>
      <c r="CW227"/>
      <c r="CX227"/>
    </row>
    <row r="228" spans="1:102" ht="15.6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T228"/>
      <c r="CV228"/>
      <c r="CW228"/>
      <c r="CX228"/>
    </row>
    <row r="229" spans="1:102" ht="15.6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T229"/>
      <c r="CV229"/>
      <c r="CW229"/>
      <c r="CX229"/>
    </row>
    <row r="230" spans="1:102" ht="15.6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T230"/>
      <c r="CV230"/>
      <c r="CW230"/>
      <c r="CX230"/>
    </row>
    <row r="231" spans="1:102" ht="15.6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T231"/>
      <c r="CV231"/>
      <c r="CW231"/>
      <c r="CX231"/>
    </row>
    <row r="232" spans="1:102" ht="15.6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T232"/>
      <c r="CV232"/>
      <c r="CW232"/>
      <c r="CX232"/>
    </row>
    <row r="233" spans="1:102" ht="15.6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T233"/>
      <c r="CV233"/>
      <c r="CW233"/>
      <c r="CX233"/>
    </row>
    <row r="234" spans="1:102" ht="15.6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T234"/>
      <c r="CV234"/>
      <c r="CW234"/>
      <c r="CX234"/>
    </row>
    <row r="235" spans="1:102" ht="15.6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T235"/>
      <c r="CV235"/>
      <c r="CW235"/>
      <c r="CX235"/>
    </row>
    <row r="236" spans="1:102" ht="15.6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T236"/>
      <c r="CV236"/>
      <c r="CW236"/>
      <c r="CX236"/>
    </row>
    <row r="237" spans="1:102" ht="15.6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T237"/>
      <c r="CV237"/>
      <c r="CW237"/>
      <c r="CX237"/>
    </row>
    <row r="238" spans="1:102" ht="15.6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T238"/>
      <c r="CV238"/>
      <c r="CW238"/>
      <c r="CX238"/>
    </row>
    <row r="239" spans="1:102" ht="15.6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T239"/>
      <c r="CV239"/>
      <c r="CW239"/>
      <c r="CX239"/>
    </row>
    <row r="240" spans="1:102" ht="15.6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T240"/>
      <c r="CV240"/>
      <c r="CW240"/>
      <c r="CX240"/>
    </row>
    <row r="241" spans="1:102" ht="15.6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T241"/>
      <c r="CV241"/>
      <c r="CW241"/>
      <c r="CX241"/>
    </row>
    <row r="242" spans="1:102" ht="15.6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T242"/>
      <c r="CV242"/>
      <c r="CW242"/>
      <c r="CX242"/>
    </row>
    <row r="243" spans="1:102" ht="15.6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T243"/>
      <c r="CV243"/>
      <c r="CW243"/>
      <c r="CX243"/>
    </row>
    <row r="244" spans="1:102" ht="15.6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T244"/>
      <c r="CV244"/>
      <c r="CW244"/>
      <c r="CX244"/>
    </row>
    <row r="245" spans="1:102" ht="15.6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T245"/>
      <c r="CV245"/>
      <c r="CW245"/>
      <c r="CX245"/>
    </row>
    <row r="246" spans="1:102" ht="15.6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T246"/>
      <c r="CV246"/>
      <c r="CW246"/>
      <c r="CX246"/>
    </row>
    <row r="247" spans="1:102" ht="15.6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T247"/>
      <c r="CV247"/>
      <c r="CW247"/>
      <c r="CX247"/>
    </row>
    <row r="248" spans="1:102" ht="15.6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T248"/>
      <c r="CV248"/>
      <c r="CW248"/>
      <c r="CX248"/>
    </row>
    <row r="249" spans="1:102" ht="15.6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T249"/>
      <c r="CV249"/>
      <c r="CW249"/>
      <c r="CX249"/>
    </row>
    <row r="250" spans="1:102" ht="15.6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T250"/>
      <c r="CV250"/>
      <c r="CW250"/>
      <c r="CX250"/>
    </row>
    <row r="251" spans="1:102" ht="15.6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T251"/>
      <c r="CV251"/>
      <c r="CW251"/>
      <c r="CX251"/>
    </row>
    <row r="252" spans="1:102" ht="15.6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T252"/>
      <c r="CV252"/>
      <c r="CW252"/>
      <c r="CX252"/>
    </row>
    <row r="253" spans="1:102" ht="15.6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T253"/>
      <c r="CV253"/>
      <c r="CW253"/>
      <c r="CX253"/>
    </row>
    <row r="254" spans="1:102" ht="15.6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T254"/>
      <c r="CV254"/>
      <c r="CW254"/>
      <c r="CX254"/>
    </row>
    <row r="255" spans="1:102" ht="15.6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T255"/>
      <c r="CV255"/>
      <c r="CW255"/>
      <c r="CX255"/>
    </row>
    <row r="256" spans="1:102" ht="15.6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T256"/>
      <c r="CV256"/>
      <c r="CW256"/>
      <c r="CX256"/>
    </row>
    <row r="257" spans="1:102" ht="15.6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T257"/>
      <c r="CV257"/>
      <c r="CW257"/>
      <c r="CX257"/>
    </row>
    <row r="258" spans="1:102" ht="15.6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T258"/>
      <c r="CV258"/>
      <c r="CW258"/>
      <c r="CX258"/>
    </row>
    <row r="259" spans="1:102" ht="15.6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T259"/>
      <c r="CV259"/>
      <c r="CW259"/>
      <c r="CX259"/>
    </row>
    <row r="260" spans="1:102" ht="15.6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T260"/>
      <c r="CV260"/>
      <c r="CW260"/>
      <c r="CX260"/>
    </row>
    <row r="261" spans="1:102" ht="15.6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T261"/>
      <c r="CV261"/>
      <c r="CW261"/>
      <c r="CX261"/>
    </row>
    <row r="262" spans="1:102" ht="15.6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T262"/>
      <c r="CV262"/>
      <c r="CW262"/>
      <c r="CX262"/>
    </row>
    <row r="263" spans="1:102" ht="15.6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V263"/>
      <c r="CW263"/>
      <c r="CX263"/>
    </row>
    <row r="264" spans="1:102" ht="15.6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T264"/>
      <c r="CV264"/>
      <c r="CW264"/>
      <c r="CX264"/>
    </row>
    <row r="265" spans="1:102" ht="15.6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T265"/>
      <c r="CV265"/>
      <c r="CW265"/>
      <c r="CX265"/>
    </row>
    <row r="266" spans="1:102" ht="15.6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T266"/>
      <c r="CV266"/>
      <c r="CW266"/>
      <c r="CX266"/>
    </row>
    <row r="267" spans="1:102" ht="15.6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T267"/>
      <c r="CV267"/>
      <c r="CW267"/>
      <c r="CX267"/>
    </row>
    <row r="268" spans="1:102" ht="15.6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V268"/>
      <c r="CW268"/>
      <c r="CX268"/>
    </row>
    <row r="269" spans="1:102" ht="15.6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V269"/>
      <c r="CW269"/>
      <c r="CX269"/>
    </row>
    <row r="270" spans="1:102" ht="15.6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T270"/>
      <c r="CV270"/>
      <c r="CW270"/>
      <c r="CX270"/>
    </row>
    <row r="271" spans="1:102" ht="15.6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T271"/>
      <c r="CV271"/>
      <c r="CW271"/>
      <c r="CX271"/>
    </row>
    <row r="272" spans="1:102" ht="15.6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T272"/>
      <c r="CV272"/>
      <c r="CW272"/>
      <c r="CX272"/>
    </row>
    <row r="273" spans="1:102" ht="15.6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T273"/>
      <c r="CV273"/>
      <c r="CW273"/>
      <c r="CX273"/>
    </row>
    <row r="274" spans="1:102" ht="15.6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T274"/>
      <c r="CV274"/>
      <c r="CW274"/>
      <c r="CX274"/>
    </row>
    <row r="275" spans="1:102" ht="15.6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T275"/>
      <c r="CV275"/>
      <c r="CW275"/>
      <c r="CX275"/>
    </row>
    <row r="276" spans="1:102" ht="15.6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T276"/>
      <c r="CV276"/>
      <c r="CW276"/>
      <c r="CX276"/>
    </row>
    <row r="277" spans="1:102" ht="15.6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V277"/>
      <c r="CW277"/>
      <c r="CX277"/>
    </row>
    <row r="278" spans="1:102" ht="15.6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T278"/>
      <c r="CV278"/>
      <c r="CW278"/>
      <c r="CX278"/>
    </row>
    <row r="279" spans="1:102" ht="15.6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T279"/>
      <c r="CV279"/>
      <c r="CW279"/>
      <c r="CX279"/>
    </row>
    <row r="280" spans="1:102" ht="15.6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T280"/>
      <c r="CV280"/>
      <c r="CW280"/>
      <c r="CX280"/>
    </row>
    <row r="281" spans="1:102" ht="15.6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T281"/>
      <c r="CV281"/>
      <c r="CW281"/>
      <c r="CX281"/>
    </row>
    <row r="282" spans="1:102" ht="15.6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T282"/>
      <c r="CV282"/>
      <c r="CW282"/>
      <c r="CX282"/>
    </row>
    <row r="283" spans="1:102" ht="15.6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T283"/>
      <c r="CV283"/>
      <c r="CW283"/>
      <c r="CX283"/>
    </row>
    <row r="284" spans="1:102" ht="15.6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T284"/>
      <c r="CV284"/>
      <c r="CW284"/>
      <c r="CX284"/>
    </row>
    <row r="285" spans="1:102" ht="15.6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T285"/>
      <c r="CV285"/>
      <c r="CW285"/>
      <c r="CX285"/>
    </row>
    <row r="286" spans="1:102" ht="15.6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T286"/>
      <c r="CV286"/>
      <c r="CW286"/>
      <c r="CX286"/>
    </row>
    <row r="287" spans="1:102" ht="15.6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T287"/>
      <c r="CV287"/>
      <c r="CW287"/>
      <c r="CX287"/>
    </row>
    <row r="288" spans="1:102" ht="15.6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T288"/>
      <c r="CV288"/>
      <c r="CW288"/>
      <c r="CX288"/>
    </row>
    <row r="289" spans="1:102" ht="15.6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T289"/>
      <c r="CV289"/>
      <c r="CW289"/>
      <c r="CX289"/>
    </row>
    <row r="290" spans="1:102" ht="15.6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T290"/>
      <c r="CV290"/>
      <c r="CW290"/>
      <c r="CX290"/>
    </row>
    <row r="291" spans="1:102" ht="15.6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T291"/>
      <c r="CV291"/>
      <c r="CW291"/>
      <c r="CX291"/>
    </row>
    <row r="292" spans="1:102" ht="15.6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T292"/>
      <c r="CV292"/>
      <c r="CW292"/>
      <c r="CX292"/>
    </row>
    <row r="293" spans="1:102" ht="15.6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T293"/>
      <c r="CV293"/>
      <c r="CW293"/>
      <c r="CX293"/>
    </row>
    <row r="294" spans="1:102" ht="15.6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T294"/>
      <c r="CV294"/>
      <c r="CW294"/>
      <c r="CX294"/>
    </row>
    <row r="295" spans="1:102" ht="15.6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T295"/>
      <c r="CV295"/>
      <c r="CW295"/>
      <c r="CX295"/>
    </row>
    <row r="296" spans="1:102" ht="15.6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T296"/>
      <c r="CV296"/>
      <c r="CW296"/>
      <c r="CX296"/>
    </row>
    <row r="297" spans="1:102" ht="15.6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T297"/>
      <c r="CV297"/>
      <c r="CW297"/>
      <c r="CX297"/>
    </row>
    <row r="298" spans="1:102" ht="15.6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T298"/>
      <c r="CV298"/>
      <c r="CW298"/>
      <c r="CX298"/>
    </row>
    <row r="299" spans="1:102" ht="15.6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T299"/>
      <c r="CV299"/>
      <c r="CW299"/>
      <c r="CX299"/>
    </row>
    <row r="300" spans="1:102" ht="15.6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T300"/>
      <c r="CV300"/>
      <c r="CW300"/>
      <c r="CX300"/>
    </row>
    <row r="301" spans="1:102" ht="15.6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T301"/>
      <c r="CV301"/>
      <c r="CW301"/>
      <c r="CX301"/>
    </row>
    <row r="302" spans="1:102" ht="15.6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T302"/>
      <c r="CV302"/>
      <c r="CW302"/>
      <c r="CX302"/>
    </row>
    <row r="303" spans="1:102" ht="15.6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T303"/>
      <c r="CV303"/>
      <c r="CW303"/>
      <c r="CX303"/>
    </row>
    <row r="304" spans="1:102" ht="15.6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T304"/>
      <c r="CV304"/>
      <c r="CW304"/>
      <c r="CX304"/>
    </row>
    <row r="305" spans="1:102" ht="15.6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T305"/>
      <c r="CV305"/>
      <c r="CW305"/>
      <c r="CX305"/>
    </row>
    <row r="306" spans="1:102" ht="15.6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T306"/>
      <c r="CV306"/>
      <c r="CW306"/>
      <c r="CX306"/>
    </row>
    <row r="307" spans="1:102" ht="15.6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T307"/>
      <c r="CV307"/>
      <c r="CW307"/>
      <c r="CX307"/>
    </row>
    <row r="308" spans="1:102" ht="15.6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T308"/>
      <c r="CV308"/>
      <c r="CW308"/>
      <c r="CX308"/>
    </row>
    <row r="309" spans="1:102" ht="15.6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T309"/>
      <c r="CV309"/>
      <c r="CW309"/>
      <c r="CX309"/>
    </row>
    <row r="310" spans="1:102" ht="15.6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T310"/>
      <c r="CV310"/>
      <c r="CW310"/>
      <c r="CX310"/>
    </row>
    <row r="311" spans="1:102" ht="15.6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T311"/>
      <c r="CV311"/>
      <c r="CW311"/>
      <c r="CX311"/>
    </row>
    <row r="312" spans="1:102" ht="15.6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T312"/>
      <c r="CV312"/>
      <c r="CW312"/>
      <c r="CX312"/>
    </row>
    <row r="313" spans="1:102" ht="15.6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T313"/>
      <c r="CV313"/>
      <c r="CW313"/>
      <c r="CX313"/>
    </row>
    <row r="314" spans="1:102" ht="15.6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T314"/>
      <c r="CV314"/>
      <c r="CW314"/>
      <c r="CX314"/>
    </row>
    <row r="315" spans="1:102" ht="15.6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T315"/>
      <c r="CV315"/>
      <c r="CW315"/>
      <c r="CX315"/>
    </row>
    <row r="316" spans="1:102" ht="15.6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T316"/>
      <c r="CV316"/>
      <c r="CW316"/>
      <c r="CX316"/>
    </row>
    <row r="317" spans="1:102" ht="15.6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T317"/>
      <c r="CV317"/>
      <c r="CW317"/>
      <c r="CX317"/>
    </row>
    <row r="318" spans="1:102" ht="15.6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T318"/>
      <c r="CV318"/>
      <c r="CW318"/>
      <c r="CX318"/>
    </row>
    <row r="319" spans="1:102" ht="15.6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T319"/>
      <c r="CV319"/>
      <c r="CW319"/>
      <c r="CX319"/>
    </row>
    <row r="320" spans="1:102" ht="15.6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T320"/>
      <c r="CV320"/>
      <c r="CW320"/>
      <c r="CX320"/>
    </row>
    <row r="321" spans="1:102" ht="15.6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T321"/>
      <c r="CV321"/>
      <c r="CW321"/>
      <c r="CX321"/>
    </row>
    <row r="322" spans="1:102" ht="15.6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T322"/>
      <c r="CV322"/>
      <c r="CW322"/>
      <c r="CX322"/>
    </row>
    <row r="323" spans="1:102" ht="15.6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T323"/>
      <c r="CV323"/>
      <c r="CW323"/>
      <c r="CX323"/>
    </row>
    <row r="324" spans="1:102" ht="15.6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T324"/>
      <c r="CV324"/>
      <c r="CW324"/>
      <c r="CX324"/>
    </row>
    <row r="325" spans="1:102" ht="15.6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T325"/>
      <c r="CV325"/>
      <c r="CW325"/>
      <c r="CX325"/>
    </row>
    <row r="326" spans="1:102" ht="15.6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T326"/>
      <c r="CV326"/>
      <c r="CW326"/>
      <c r="CX326"/>
    </row>
    <row r="327" spans="1:102" ht="15.6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T327"/>
      <c r="CV327"/>
      <c r="CW327"/>
      <c r="CX327"/>
    </row>
    <row r="328" spans="1:102" ht="15.6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T328"/>
      <c r="CV328"/>
      <c r="CW328"/>
      <c r="CX328"/>
    </row>
    <row r="329" spans="1:102" ht="15.6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T329"/>
      <c r="CV329"/>
      <c r="CW329"/>
      <c r="CX329"/>
    </row>
    <row r="330" spans="1:102" ht="15.6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T330"/>
      <c r="CV330"/>
      <c r="CW330"/>
      <c r="CX330"/>
    </row>
    <row r="331" spans="1:102" ht="15.6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T331"/>
      <c r="CV331"/>
      <c r="CW331"/>
      <c r="CX331"/>
    </row>
    <row r="332" spans="1:102" ht="15.6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T332"/>
      <c r="CV332"/>
      <c r="CW332"/>
      <c r="CX332"/>
    </row>
    <row r="333" spans="1:102" ht="15.6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T333"/>
      <c r="CV333"/>
      <c r="CW333"/>
      <c r="CX333"/>
    </row>
    <row r="334" spans="1:102" ht="15.6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T334"/>
      <c r="CV334"/>
      <c r="CW334"/>
      <c r="CX334"/>
    </row>
    <row r="335" spans="1:102" ht="15.6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T335"/>
      <c r="CV335"/>
      <c r="CW335"/>
      <c r="CX335"/>
    </row>
    <row r="336" spans="1:102" ht="15.6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T336"/>
      <c r="CV336"/>
      <c r="CW336"/>
      <c r="CX336"/>
    </row>
    <row r="337" spans="1:102" ht="15.6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T337"/>
      <c r="CV337"/>
      <c r="CW337"/>
      <c r="CX337"/>
    </row>
    <row r="338" spans="1:102" ht="15.6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T338"/>
      <c r="CV338"/>
      <c r="CW338"/>
      <c r="CX338"/>
    </row>
    <row r="339" spans="1:102" ht="15.6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T339"/>
      <c r="CV339"/>
      <c r="CW339"/>
      <c r="CX339"/>
    </row>
    <row r="340" spans="1:102" ht="15.6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T340"/>
      <c r="CV340"/>
      <c r="CW340"/>
      <c r="CX340"/>
    </row>
    <row r="341" spans="1:10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T341"/>
      <c r="CV341"/>
      <c r="CW341"/>
      <c r="CX341"/>
    </row>
    <row r="342" spans="1:10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T342"/>
      <c r="CV342"/>
      <c r="CW342"/>
      <c r="CX342"/>
    </row>
    <row r="343" spans="1:10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T343"/>
      <c r="CV343"/>
      <c r="CW343"/>
      <c r="CX343"/>
    </row>
    <row r="344" spans="1:10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T344"/>
      <c r="CV344"/>
      <c r="CW344"/>
      <c r="CX344"/>
    </row>
    <row r="345" spans="1:10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T345"/>
      <c r="CV345"/>
      <c r="CW345"/>
      <c r="CX345"/>
    </row>
    <row r="346" spans="1:10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T346"/>
      <c r="CV346"/>
      <c r="CW346"/>
      <c r="CX346"/>
    </row>
    <row r="347" spans="1:10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T347"/>
      <c r="CV347"/>
      <c r="CW347"/>
      <c r="CX347"/>
    </row>
    <row r="348" spans="1:10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T348"/>
      <c r="CV348"/>
      <c r="CW348"/>
      <c r="CX348"/>
    </row>
    <row r="349" spans="1:10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T349"/>
      <c r="CV349"/>
      <c r="CW349"/>
      <c r="CX349"/>
    </row>
    <row r="350" spans="1:10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T350"/>
      <c r="CV350"/>
      <c r="CW350"/>
      <c r="CX350"/>
    </row>
    <row r="351" spans="1:10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T351"/>
      <c r="CV351"/>
      <c r="CW351"/>
      <c r="CX351"/>
    </row>
    <row r="352" spans="1:10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T352"/>
      <c r="CV352"/>
      <c r="CW352"/>
      <c r="CX352"/>
    </row>
    <row r="353" spans="1:10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T353"/>
      <c r="CV353"/>
      <c r="CW353"/>
      <c r="CX353"/>
    </row>
    <row r="354" spans="1:10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T354"/>
      <c r="CV354"/>
      <c r="CW354"/>
      <c r="CX354"/>
    </row>
    <row r="355" spans="1:10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T355"/>
      <c r="CV355"/>
      <c r="CW355"/>
      <c r="CX355"/>
    </row>
    <row r="356" spans="1:10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T356"/>
      <c r="CV356"/>
      <c r="CW356"/>
      <c r="CX356"/>
    </row>
    <row r="357" spans="1:10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T357"/>
      <c r="CV357"/>
      <c r="CW357"/>
      <c r="CX357"/>
    </row>
    <row r="358" spans="1:10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T358"/>
      <c r="CV358"/>
      <c r="CW358"/>
      <c r="CX358"/>
    </row>
    <row r="359" spans="1:10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T359"/>
      <c r="CV359"/>
      <c r="CW359"/>
      <c r="CX359"/>
    </row>
    <row r="360" spans="1:10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T360"/>
      <c r="CV360"/>
      <c r="CW360"/>
      <c r="CX360"/>
    </row>
    <row r="361" spans="1:10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T361"/>
      <c r="CV361"/>
      <c r="CW361"/>
      <c r="CX361"/>
    </row>
    <row r="362" spans="1:10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T362"/>
      <c r="CV362"/>
      <c r="CW362"/>
      <c r="CX362"/>
    </row>
    <row r="363" spans="1:10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T363"/>
      <c r="CV363"/>
      <c r="CW363"/>
      <c r="CX363"/>
    </row>
    <row r="364" spans="1:10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T364"/>
      <c r="CV364"/>
      <c r="CW364"/>
      <c r="CX364"/>
    </row>
    <row r="365" spans="1:10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T365"/>
      <c r="CV365"/>
      <c r="CW365"/>
      <c r="CX365"/>
    </row>
    <row r="366" spans="1:10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T366"/>
      <c r="CV366"/>
      <c r="CW366"/>
      <c r="CX366"/>
    </row>
    <row r="367" spans="1:10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T367"/>
      <c r="CV367"/>
      <c r="CW367"/>
      <c r="CX367"/>
    </row>
    <row r="368" spans="1:10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T368"/>
      <c r="CV368"/>
      <c r="CW368"/>
      <c r="CX368"/>
    </row>
    <row r="369" spans="1:10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T369"/>
      <c r="CV369"/>
      <c r="CW369"/>
      <c r="CX369"/>
    </row>
    <row r="370" spans="1:10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T370"/>
      <c r="CV370"/>
      <c r="CW370"/>
      <c r="CX370"/>
    </row>
    <row r="371" spans="1:10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T371"/>
      <c r="CV371"/>
      <c r="CW371"/>
      <c r="CX371"/>
    </row>
    <row r="372" spans="1:10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T372"/>
      <c r="CV372"/>
      <c r="CW372"/>
      <c r="CX372"/>
    </row>
    <row r="373" spans="1:10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T373"/>
      <c r="CV373"/>
      <c r="CW373"/>
      <c r="CX373"/>
    </row>
    <row r="374" spans="1:10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T374"/>
      <c r="CV374"/>
      <c r="CW374"/>
      <c r="CX374"/>
    </row>
    <row r="375" spans="1:10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T375"/>
      <c r="CV375"/>
      <c r="CW375"/>
      <c r="CX375"/>
    </row>
    <row r="376" spans="1:10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T376"/>
      <c r="CV376"/>
      <c r="CW376"/>
      <c r="CX376"/>
    </row>
    <row r="377" spans="1:10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T377"/>
      <c r="CV377"/>
      <c r="CW377"/>
      <c r="CX377"/>
    </row>
    <row r="378" spans="1:10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T378"/>
      <c r="CV378"/>
      <c r="CW378"/>
      <c r="CX378"/>
    </row>
    <row r="379" spans="1:10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T379"/>
      <c r="CV379"/>
      <c r="CW379"/>
      <c r="CX379"/>
    </row>
    <row r="380" spans="1:10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T380"/>
      <c r="CV380"/>
      <c r="CW380"/>
      <c r="CX380"/>
    </row>
    <row r="381" spans="1:10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T381"/>
      <c r="CV381"/>
      <c r="CW381"/>
      <c r="CX381"/>
    </row>
    <row r="382" spans="1:10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T382"/>
      <c r="CV382"/>
      <c r="CW382"/>
      <c r="CX382"/>
    </row>
    <row r="383" spans="1:10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T383"/>
      <c r="CV383"/>
      <c r="CW383"/>
      <c r="CX383"/>
    </row>
    <row r="384" spans="1:10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T384"/>
      <c r="CV384"/>
      <c r="CW384"/>
      <c r="CX384"/>
    </row>
    <row r="385" spans="1:10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T385"/>
      <c r="CV385"/>
      <c r="CW385"/>
      <c r="CX385"/>
    </row>
    <row r="386" spans="1:10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T386"/>
      <c r="CV386"/>
      <c r="CW386"/>
      <c r="CX386"/>
    </row>
    <row r="387" spans="1:10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T387"/>
      <c r="CV387"/>
      <c r="CW387"/>
      <c r="CX387"/>
    </row>
    <row r="388" spans="1:10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T388"/>
      <c r="CV388"/>
      <c r="CW388"/>
      <c r="CX388"/>
    </row>
    <row r="389" spans="1:10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T389"/>
      <c r="CV389"/>
      <c r="CW389"/>
      <c r="CX389"/>
    </row>
    <row r="390" spans="1:10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T390"/>
      <c r="CV390"/>
      <c r="CW390"/>
      <c r="CX390"/>
    </row>
    <row r="391" spans="1:10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T391"/>
      <c r="CV391"/>
      <c r="CW391"/>
      <c r="CX391"/>
    </row>
    <row r="392" spans="1:10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T392"/>
      <c r="CV392"/>
      <c r="CW392"/>
      <c r="CX392"/>
    </row>
    <row r="393" spans="1:10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T393"/>
      <c r="CV393"/>
      <c r="CW393"/>
      <c r="CX393"/>
    </row>
    <row r="394" spans="1:10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T394"/>
      <c r="CV394"/>
      <c r="CW394"/>
      <c r="CX394"/>
    </row>
    <row r="395" spans="1:10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T395"/>
      <c r="CV395"/>
      <c r="CW395"/>
      <c r="CX395"/>
    </row>
    <row r="396" spans="1:10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T396"/>
      <c r="CV396"/>
      <c r="CW396"/>
      <c r="CX396"/>
    </row>
    <row r="397" spans="1:10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T397"/>
      <c r="CV397"/>
      <c r="CW397"/>
      <c r="CX397"/>
    </row>
    <row r="398" spans="1:10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T398"/>
      <c r="CV398"/>
      <c r="CW398"/>
      <c r="CX398"/>
    </row>
    <row r="399" spans="1:10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T399"/>
      <c r="CV399"/>
      <c r="CW399"/>
      <c r="CX399"/>
    </row>
    <row r="400" spans="1:10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T400"/>
      <c r="CV400"/>
      <c r="CW400"/>
      <c r="CX400"/>
    </row>
    <row r="401" spans="1:10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T401"/>
      <c r="CV401"/>
      <c r="CW401"/>
      <c r="CX401"/>
    </row>
    <row r="402" spans="1:10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T402"/>
      <c r="CV402"/>
      <c r="CW402"/>
      <c r="CX402"/>
    </row>
    <row r="403" spans="1:10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T403"/>
      <c r="CV403"/>
      <c r="CW403"/>
      <c r="CX403"/>
    </row>
    <row r="404" spans="1:10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T404"/>
      <c r="CV404"/>
      <c r="CW404"/>
      <c r="CX404"/>
    </row>
    <row r="405" spans="1:10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T405"/>
      <c r="CV405"/>
      <c r="CW405"/>
      <c r="CX405"/>
    </row>
    <row r="406" spans="1:10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T406"/>
      <c r="CV406"/>
      <c r="CW406"/>
      <c r="CX406"/>
    </row>
    <row r="407" spans="1:10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T407"/>
      <c r="CV407"/>
      <c r="CW407"/>
      <c r="CX407"/>
    </row>
    <row r="408" spans="1:10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T408"/>
      <c r="CV408"/>
      <c r="CW408"/>
      <c r="CX408"/>
    </row>
    <row r="409" spans="1:10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T409"/>
      <c r="CV409"/>
      <c r="CW409"/>
      <c r="CX409"/>
    </row>
    <row r="410" spans="1:10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T410"/>
      <c r="CV410"/>
      <c r="CW410"/>
      <c r="CX410"/>
    </row>
    <row r="411" spans="1:10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T411"/>
      <c r="CV411"/>
      <c r="CW411"/>
      <c r="CX411"/>
    </row>
    <row r="412" spans="1:10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T412"/>
      <c r="CV412"/>
      <c r="CW412"/>
      <c r="CX412"/>
    </row>
    <row r="413" spans="1:10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T413"/>
      <c r="CV413"/>
      <c r="CW413"/>
      <c r="CX413"/>
    </row>
    <row r="414" spans="1:10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T414"/>
      <c r="CV414"/>
      <c r="CW414"/>
      <c r="CX414"/>
    </row>
    <row r="415" spans="1:10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T415"/>
      <c r="CV415"/>
      <c r="CW415"/>
      <c r="CX415"/>
    </row>
    <row r="416" spans="1:10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T416"/>
      <c r="CV416"/>
      <c r="CW416"/>
      <c r="CX416"/>
    </row>
    <row r="417" spans="1:10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T417"/>
      <c r="CV417"/>
      <c r="CW417"/>
      <c r="CX417"/>
    </row>
    <row r="418" spans="1:10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T418"/>
      <c r="CV418"/>
      <c r="CW418"/>
      <c r="CX418"/>
    </row>
    <row r="419" spans="1:10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T419"/>
      <c r="CV419"/>
      <c r="CW419"/>
      <c r="CX419"/>
    </row>
    <row r="420" spans="1:10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T420"/>
      <c r="CV420"/>
      <c r="CW420"/>
      <c r="CX420"/>
    </row>
    <row r="421" spans="1:10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T421"/>
      <c r="CV421"/>
      <c r="CW421"/>
      <c r="CX421"/>
    </row>
    <row r="422" spans="1:10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T422"/>
      <c r="CV422"/>
      <c r="CW422"/>
      <c r="CX422"/>
    </row>
    <row r="423" spans="1:10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T423"/>
      <c r="CV423"/>
      <c r="CW423"/>
      <c r="CX423"/>
    </row>
    <row r="424" spans="1:10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T424"/>
      <c r="CV424"/>
      <c r="CW424"/>
      <c r="CX424"/>
    </row>
    <row r="425" spans="1:10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T425"/>
      <c r="CV425"/>
      <c r="CW425"/>
      <c r="CX425"/>
    </row>
    <row r="426" spans="1:10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T426"/>
      <c r="CV426"/>
      <c r="CW426"/>
      <c r="CX426"/>
    </row>
    <row r="427" spans="1:10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T427"/>
      <c r="CV427"/>
      <c r="CW427"/>
      <c r="CX427"/>
    </row>
    <row r="428" spans="1:10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T428"/>
      <c r="CV428"/>
      <c r="CW428"/>
      <c r="CX428"/>
    </row>
    <row r="429" spans="1:10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T429"/>
      <c r="CV429"/>
      <c r="CW429"/>
      <c r="CX429"/>
    </row>
    <row r="430" spans="1:10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T430"/>
      <c r="CV430"/>
      <c r="CW430"/>
      <c r="CX430"/>
    </row>
    <row r="431" spans="1:10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T431"/>
      <c r="CV431"/>
      <c r="CW431"/>
      <c r="CX431"/>
    </row>
    <row r="432" spans="1:10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T432"/>
      <c r="CV432"/>
      <c r="CW432"/>
      <c r="CX432"/>
    </row>
    <row r="433" spans="1:10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T433"/>
      <c r="CV433"/>
      <c r="CW433"/>
      <c r="CX433"/>
    </row>
    <row r="434" spans="1:10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T434"/>
      <c r="CV434"/>
      <c r="CW434"/>
      <c r="CX434"/>
    </row>
    <row r="435" spans="1:10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T435"/>
      <c r="CV435"/>
      <c r="CW435"/>
      <c r="CX435"/>
    </row>
    <row r="436" spans="1:10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T436"/>
      <c r="CV436"/>
      <c r="CW436"/>
      <c r="CX436"/>
    </row>
    <row r="437" spans="1:10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T437"/>
      <c r="CV437"/>
      <c r="CW437"/>
      <c r="CX437"/>
    </row>
    <row r="438" spans="1:10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T438"/>
      <c r="CV438"/>
      <c r="CW438"/>
      <c r="CX438"/>
    </row>
    <row r="439" spans="1:10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T439"/>
      <c r="CV439"/>
      <c r="CW439"/>
      <c r="CX439"/>
    </row>
    <row r="440" spans="1:10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T440"/>
      <c r="CV440"/>
      <c r="CW440"/>
      <c r="CX440"/>
    </row>
    <row r="441" spans="1:10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T441"/>
      <c r="CV441"/>
      <c r="CW441"/>
      <c r="CX441"/>
    </row>
    <row r="442" spans="1:10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T442"/>
      <c r="CV442"/>
      <c r="CW442"/>
      <c r="CX442"/>
    </row>
    <row r="443" spans="1:10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T443"/>
      <c r="CV443"/>
      <c r="CW443"/>
      <c r="CX443"/>
    </row>
    <row r="444" spans="1:10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T444"/>
      <c r="CV444"/>
      <c r="CW444"/>
      <c r="CX444"/>
    </row>
    <row r="445" spans="1:10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T445"/>
      <c r="CV445"/>
      <c r="CW445"/>
      <c r="CX445"/>
    </row>
    <row r="446" spans="1:10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T446"/>
      <c r="CV446"/>
      <c r="CW446"/>
      <c r="CX446"/>
    </row>
    <row r="447" spans="1:10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T447"/>
      <c r="CV447"/>
      <c r="CW447"/>
      <c r="CX447"/>
    </row>
    <row r="448" spans="1:10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T448"/>
      <c r="CV448"/>
      <c r="CW448"/>
      <c r="CX448"/>
    </row>
    <row r="449" spans="1:10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T449"/>
      <c r="CV449"/>
      <c r="CW449"/>
      <c r="CX449"/>
    </row>
    <row r="450" spans="1:10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T450"/>
      <c r="CV450"/>
      <c r="CW450"/>
      <c r="CX450"/>
    </row>
    <row r="451" spans="1:10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T451"/>
      <c r="CV451"/>
      <c r="CW451"/>
      <c r="CX451"/>
    </row>
    <row r="452" spans="1:10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T452"/>
      <c r="CV452"/>
      <c r="CW452"/>
      <c r="CX452"/>
    </row>
    <row r="453" spans="1:10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T453"/>
      <c r="CV453"/>
      <c r="CW453"/>
      <c r="CX453"/>
    </row>
    <row r="454" spans="1:10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T454"/>
      <c r="CV454"/>
      <c r="CW454"/>
      <c r="CX454"/>
    </row>
    <row r="455" spans="1:10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T455"/>
      <c r="CV455"/>
      <c r="CW455"/>
      <c r="CX455"/>
    </row>
    <row r="456" spans="1:10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T456"/>
      <c r="CV456"/>
      <c r="CW456"/>
      <c r="CX456"/>
    </row>
    <row r="457" spans="1:10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T457"/>
      <c r="CV457"/>
      <c r="CW457"/>
      <c r="CX457"/>
    </row>
    <row r="458" spans="1:10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T458"/>
      <c r="CV458"/>
      <c r="CW458"/>
      <c r="CX458"/>
    </row>
    <row r="459" spans="1:10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T459"/>
      <c r="CV459"/>
      <c r="CW459"/>
      <c r="CX459"/>
    </row>
    <row r="460" spans="1:10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T460"/>
      <c r="CV460"/>
      <c r="CW460"/>
      <c r="CX460"/>
    </row>
    <row r="461" spans="1:10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T461"/>
      <c r="CV461"/>
      <c r="CW461"/>
      <c r="CX461"/>
    </row>
    <row r="462" spans="1:10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T462"/>
      <c r="CV462"/>
      <c r="CW462"/>
      <c r="CX462"/>
    </row>
    <row r="463" spans="1:10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T463"/>
      <c r="CV463"/>
      <c r="CW463"/>
      <c r="CX463"/>
    </row>
    <row r="464" spans="1:10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T464"/>
      <c r="CV464"/>
      <c r="CW464"/>
      <c r="CX464"/>
    </row>
    <row r="465" spans="1:10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T465"/>
      <c r="CV465"/>
      <c r="CW465"/>
      <c r="CX465"/>
    </row>
    <row r="466" spans="1:10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T466"/>
      <c r="CV466"/>
      <c r="CW466"/>
      <c r="CX466"/>
    </row>
    <row r="467" spans="1:10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T467"/>
      <c r="CV467"/>
      <c r="CW467"/>
      <c r="CX467"/>
    </row>
    <row r="468" spans="1:10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T468"/>
      <c r="CV468"/>
      <c r="CW468"/>
      <c r="CX468"/>
    </row>
    <row r="469" spans="1:10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T469"/>
      <c r="CV469"/>
      <c r="CW469"/>
      <c r="CX469"/>
    </row>
    <row r="470" spans="1:10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T470"/>
      <c r="CV470"/>
      <c r="CW470"/>
      <c r="CX470"/>
    </row>
    <row r="471" spans="1:10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T471"/>
      <c r="CV471"/>
      <c r="CW471"/>
      <c r="CX471"/>
    </row>
    <row r="472" spans="1:10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T472"/>
      <c r="CV472"/>
      <c r="CW472"/>
      <c r="CX472"/>
    </row>
    <row r="473" spans="1:10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T473"/>
      <c r="CV473"/>
      <c r="CW473"/>
      <c r="CX473"/>
    </row>
    <row r="474" spans="1:10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T474"/>
      <c r="CV474"/>
      <c r="CW474"/>
      <c r="CX474"/>
    </row>
    <row r="475" spans="1:10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T475"/>
      <c r="CV475"/>
      <c r="CW475"/>
      <c r="CX475"/>
    </row>
    <row r="476" spans="1:10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T476"/>
      <c r="CV476"/>
      <c r="CW476"/>
      <c r="CX476"/>
    </row>
    <row r="477" spans="1:10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T477"/>
      <c r="CV477"/>
      <c r="CW477"/>
      <c r="CX477"/>
    </row>
    <row r="478" spans="1:10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T478"/>
      <c r="CV478"/>
      <c r="CW478"/>
      <c r="CX478"/>
    </row>
    <row r="479" spans="1:10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T479"/>
      <c r="CV479"/>
      <c r="CW479"/>
      <c r="CX479"/>
    </row>
    <row r="480" spans="1:10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T480"/>
      <c r="CV480"/>
      <c r="CW480"/>
      <c r="CX480"/>
    </row>
    <row r="481" spans="1:10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T481"/>
      <c r="CV481"/>
      <c r="CW481"/>
      <c r="CX481"/>
    </row>
    <row r="482" spans="1:10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T482"/>
      <c r="CV482"/>
      <c r="CW482"/>
      <c r="CX482"/>
    </row>
    <row r="483" spans="1:10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T483"/>
      <c r="CV483"/>
      <c r="CW483"/>
      <c r="CX483"/>
    </row>
    <row r="484" spans="1:10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T484"/>
      <c r="CV484"/>
      <c r="CW484"/>
      <c r="CX484"/>
    </row>
    <row r="485" spans="1:10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T485"/>
      <c r="CV485"/>
      <c r="CW485"/>
      <c r="CX485"/>
    </row>
    <row r="486" spans="1:10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T486"/>
      <c r="CV486"/>
      <c r="CW486"/>
      <c r="CX486"/>
    </row>
    <row r="487" spans="1:10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T487"/>
      <c r="CV487"/>
      <c r="CW487"/>
      <c r="CX487"/>
    </row>
    <row r="488" spans="1:10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T488"/>
      <c r="CV488"/>
      <c r="CW488"/>
      <c r="CX488"/>
    </row>
    <row r="489" spans="1:10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T489"/>
      <c r="CV489"/>
      <c r="CW489"/>
      <c r="CX489"/>
    </row>
    <row r="490" spans="1:10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T490"/>
      <c r="CV490"/>
      <c r="CW490"/>
      <c r="CX490"/>
    </row>
    <row r="491" spans="1:10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T491"/>
      <c r="CV491"/>
      <c r="CW491"/>
      <c r="CX491"/>
    </row>
    <row r="492" spans="1:10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T492"/>
      <c r="CV492"/>
      <c r="CW492"/>
      <c r="CX492"/>
    </row>
    <row r="493" spans="1:10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T493"/>
      <c r="CV493"/>
      <c r="CW493"/>
      <c r="CX493"/>
    </row>
    <row r="494" spans="1:10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T494"/>
      <c r="CV494"/>
      <c r="CW494"/>
      <c r="CX494"/>
    </row>
    <row r="495" spans="1:10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T495"/>
      <c r="CV495"/>
      <c r="CW495"/>
      <c r="CX495"/>
    </row>
    <row r="496" spans="1:10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T496"/>
      <c r="CV496"/>
      <c r="CW496"/>
      <c r="CX496"/>
    </row>
    <row r="497" spans="1:10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T497"/>
      <c r="CV497"/>
      <c r="CW497"/>
      <c r="CX497"/>
    </row>
    <row r="498" spans="1:10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T498"/>
      <c r="CV498"/>
      <c r="CW498"/>
      <c r="CX498"/>
    </row>
    <row r="499" spans="1:10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T499"/>
      <c r="CV499"/>
      <c r="CW499"/>
      <c r="CX499"/>
    </row>
    <row r="500" spans="1:10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T500"/>
      <c r="CV500"/>
      <c r="CW500"/>
      <c r="CX500"/>
    </row>
    <row r="501" spans="1:10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T501"/>
      <c r="CV501"/>
      <c r="CW501"/>
      <c r="CX501"/>
    </row>
    <row r="502" spans="1:10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T502"/>
      <c r="CV502"/>
      <c r="CW502"/>
      <c r="CX502"/>
    </row>
    <row r="503" spans="1:10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T503"/>
      <c r="CV503"/>
      <c r="CW503"/>
      <c r="CX503"/>
    </row>
    <row r="504" spans="1:10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T504"/>
      <c r="CV504"/>
      <c r="CW504"/>
      <c r="CX504"/>
    </row>
    <row r="505" spans="1:10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T505"/>
      <c r="CV505"/>
      <c r="CW505"/>
      <c r="CX505"/>
    </row>
    <row r="506" spans="1:10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T506"/>
      <c r="CV506"/>
      <c r="CW506"/>
      <c r="CX506"/>
    </row>
    <row r="507" spans="1:10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T507"/>
      <c r="CV507"/>
      <c r="CW507"/>
      <c r="CX507"/>
    </row>
    <row r="508" spans="1:10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T508"/>
      <c r="CV508"/>
      <c r="CW508"/>
      <c r="CX508"/>
    </row>
    <row r="509" spans="1:10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T509"/>
      <c r="CV509"/>
      <c r="CW509"/>
      <c r="CX509"/>
    </row>
    <row r="510" spans="1:10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T510"/>
      <c r="CV510"/>
      <c r="CW510"/>
      <c r="CX510"/>
    </row>
    <row r="511" spans="1:10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T511"/>
      <c r="CV511"/>
      <c r="CW511"/>
      <c r="CX511"/>
    </row>
    <row r="512" spans="1:10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T512"/>
      <c r="CV512"/>
      <c r="CW512"/>
      <c r="CX512"/>
    </row>
    <row r="513" spans="1:10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T513"/>
      <c r="CV513"/>
      <c r="CW513"/>
      <c r="CX513"/>
    </row>
    <row r="514" spans="1:10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T514"/>
      <c r="CV514"/>
      <c r="CW514"/>
      <c r="CX514"/>
    </row>
    <row r="515" spans="1:10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T515"/>
      <c r="CV515"/>
      <c r="CW515"/>
      <c r="CX515"/>
    </row>
    <row r="516" spans="1:10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T516"/>
      <c r="CV516"/>
      <c r="CW516"/>
      <c r="CX516"/>
    </row>
    <row r="517" spans="1:10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T517"/>
      <c r="CV517"/>
      <c r="CW517"/>
      <c r="CX517"/>
    </row>
    <row r="518" spans="1:10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T518"/>
      <c r="CV518"/>
      <c r="CW518"/>
      <c r="CX518"/>
    </row>
    <row r="519" spans="1:10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T519"/>
      <c r="CV519"/>
      <c r="CW519"/>
      <c r="CX519"/>
    </row>
    <row r="520" spans="1:10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T520"/>
      <c r="CV520"/>
      <c r="CW520"/>
      <c r="CX520"/>
    </row>
    <row r="521" spans="1:10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T521"/>
      <c r="CV521"/>
      <c r="CW521"/>
      <c r="CX521"/>
    </row>
    <row r="522" spans="1:10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T522"/>
      <c r="CV522"/>
      <c r="CW522"/>
      <c r="CX522"/>
    </row>
    <row r="523" spans="1:10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T523"/>
      <c r="CV523"/>
      <c r="CW523"/>
      <c r="CX523"/>
    </row>
    <row r="524" spans="1:10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T524"/>
      <c r="CV524"/>
      <c r="CW524"/>
      <c r="CX524"/>
    </row>
    <row r="525" spans="1:10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T525"/>
      <c r="CV525"/>
      <c r="CW525"/>
      <c r="CX525"/>
    </row>
    <row r="526" spans="1:10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T526"/>
      <c r="CV526"/>
      <c r="CW526"/>
      <c r="CX526"/>
    </row>
    <row r="527" spans="1:10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T527"/>
      <c r="CV527"/>
      <c r="CW527"/>
      <c r="CX527"/>
    </row>
    <row r="528" spans="1:10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T528"/>
      <c r="CV528"/>
      <c r="CW528"/>
      <c r="CX528"/>
    </row>
    <row r="529" spans="1:10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T529"/>
      <c r="CV529"/>
      <c r="CW529"/>
      <c r="CX529"/>
    </row>
    <row r="530" spans="1:10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T530"/>
      <c r="CV530"/>
      <c r="CW530"/>
      <c r="CX530"/>
    </row>
    <row r="531" spans="1:10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T531"/>
      <c r="CV531"/>
      <c r="CW531"/>
      <c r="CX531"/>
    </row>
    <row r="532" spans="1:10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T532"/>
      <c r="CV532"/>
      <c r="CW532"/>
      <c r="CX532"/>
    </row>
    <row r="533" spans="1:10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T533"/>
      <c r="CV533"/>
      <c r="CW533"/>
      <c r="CX533"/>
    </row>
    <row r="534" spans="1:10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T534"/>
      <c r="CV534"/>
      <c r="CW534"/>
      <c r="CX534"/>
    </row>
    <row r="535" spans="1:10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T535"/>
      <c r="CV535"/>
      <c r="CW535"/>
      <c r="CX535"/>
    </row>
    <row r="536" spans="1:10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T536"/>
      <c r="CV536"/>
      <c r="CW536"/>
      <c r="CX536"/>
    </row>
    <row r="537" spans="1:10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T537"/>
      <c r="CV537"/>
      <c r="CW537"/>
      <c r="CX537"/>
    </row>
    <row r="538" spans="1:10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T538"/>
      <c r="CV538"/>
      <c r="CW538"/>
      <c r="CX538"/>
    </row>
    <row r="539" spans="1:10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T539"/>
      <c r="CV539"/>
      <c r="CW539"/>
      <c r="CX539"/>
    </row>
    <row r="540" spans="1:10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T540"/>
      <c r="CV540"/>
      <c r="CW540"/>
      <c r="CX540"/>
    </row>
    <row r="541" spans="1:10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T541"/>
      <c r="CV541"/>
      <c r="CW541"/>
      <c r="CX541"/>
    </row>
    <row r="542" spans="1:10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T542"/>
      <c r="CV542"/>
      <c r="CW542"/>
      <c r="CX542"/>
    </row>
    <row r="543" spans="1:10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T543"/>
      <c r="CV543"/>
      <c r="CW543"/>
      <c r="CX543"/>
    </row>
    <row r="544" spans="1:10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T544"/>
      <c r="CV544"/>
      <c r="CW544"/>
      <c r="CX544"/>
    </row>
    <row r="545" spans="1:10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T545"/>
      <c r="CV545"/>
      <c r="CW545"/>
      <c r="CX545"/>
    </row>
    <row r="546" spans="1:10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T546"/>
      <c r="CV546"/>
      <c r="CW546"/>
      <c r="CX546"/>
    </row>
    <row r="547" spans="1:10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T547"/>
      <c r="CV547"/>
      <c r="CW547"/>
      <c r="CX547"/>
    </row>
    <row r="548" spans="1:10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T548"/>
      <c r="CV548"/>
      <c r="CW548"/>
      <c r="CX548"/>
    </row>
    <row r="549" spans="1:10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T549"/>
      <c r="CV549"/>
      <c r="CW549"/>
      <c r="CX549"/>
    </row>
    <row r="550" spans="1:10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T550"/>
      <c r="CV550"/>
      <c r="CW550"/>
      <c r="CX550"/>
    </row>
    <row r="551" spans="1:10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T551"/>
      <c r="CV551"/>
      <c r="CW551"/>
      <c r="CX551"/>
    </row>
    <row r="552" spans="1:10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T552"/>
      <c r="CV552"/>
      <c r="CW552"/>
      <c r="CX552"/>
    </row>
    <row r="553" spans="1:10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T553"/>
      <c r="CV553"/>
      <c r="CW553"/>
      <c r="CX553"/>
    </row>
    <row r="554" spans="1:10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T554"/>
      <c r="CV554"/>
      <c r="CW554"/>
      <c r="CX554"/>
    </row>
    <row r="555" spans="1:10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T555"/>
      <c r="CV555"/>
      <c r="CW555"/>
      <c r="CX555"/>
    </row>
    <row r="556" spans="1:10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T556"/>
      <c r="CV556"/>
      <c r="CW556"/>
      <c r="CX556"/>
    </row>
    <row r="557" spans="1:10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T557"/>
      <c r="CV557"/>
      <c r="CW557"/>
      <c r="CX557"/>
    </row>
    <row r="558" spans="1:10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T558"/>
      <c r="CV558"/>
      <c r="CW558"/>
      <c r="CX558"/>
    </row>
    <row r="559" spans="1:10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T559"/>
      <c r="CV559"/>
      <c r="CW559"/>
      <c r="CX559"/>
    </row>
    <row r="560" spans="1:10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T560"/>
      <c r="CV560"/>
      <c r="CW560"/>
      <c r="CX560"/>
    </row>
    <row r="561" spans="1:10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T561"/>
      <c r="CV561"/>
      <c r="CW561"/>
      <c r="CX561"/>
    </row>
    <row r="562" spans="1:10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T562"/>
      <c r="CV562"/>
      <c r="CW562"/>
      <c r="CX562"/>
    </row>
    <row r="563" spans="1:10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T563"/>
      <c r="CV563"/>
      <c r="CW563"/>
      <c r="CX563"/>
    </row>
    <row r="564" spans="1:10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T564"/>
      <c r="CV564"/>
      <c r="CW564"/>
      <c r="CX564"/>
    </row>
    <row r="565" spans="1:10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T565"/>
      <c r="CV565"/>
      <c r="CW565"/>
      <c r="CX565"/>
    </row>
    <row r="566" spans="1:10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T566"/>
      <c r="CV566"/>
      <c r="CW566"/>
      <c r="CX566"/>
    </row>
    <row r="567" spans="1:10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T567"/>
      <c r="CV567"/>
      <c r="CW567"/>
      <c r="CX567"/>
    </row>
    <row r="568" spans="1:10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T568"/>
      <c r="CV568"/>
      <c r="CW568"/>
      <c r="CX568"/>
    </row>
    <row r="569" spans="1:10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T569"/>
      <c r="CV569"/>
      <c r="CW569"/>
      <c r="CX569"/>
    </row>
    <row r="570" spans="1:10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T570"/>
      <c r="CV570"/>
      <c r="CW570"/>
      <c r="CX570"/>
    </row>
    <row r="571" spans="1:10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T571"/>
      <c r="CV571"/>
      <c r="CW571"/>
      <c r="CX571"/>
    </row>
    <row r="572" spans="1:10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T572"/>
      <c r="CV572"/>
      <c r="CW572"/>
      <c r="CX572"/>
    </row>
    <row r="573" spans="1:10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T573"/>
      <c r="CV573"/>
      <c r="CW573"/>
      <c r="CX573"/>
    </row>
    <row r="574" spans="1:10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T574"/>
      <c r="CV574"/>
      <c r="CW574"/>
      <c r="CX574"/>
    </row>
    <row r="575" spans="1:10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T575"/>
      <c r="CV575"/>
      <c r="CW575"/>
      <c r="CX575"/>
    </row>
    <row r="576" spans="1:10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T576"/>
      <c r="CV576"/>
      <c r="CW576"/>
      <c r="CX576"/>
    </row>
    <row r="577" spans="1:10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T577"/>
      <c r="CV577"/>
      <c r="CW577"/>
      <c r="CX577"/>
    </row>
    <row r="578" spans="1:10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T578"/>
      <c r="CV578"/>
      <c r="CW578"/>
      <c r="CX578"/>
    </row>
    <row r="579" spans="1:10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T579"/>
      <c r="CV579"/>
      <c r="CW579"/>
      <c r="CX579"/>
    </row>
    <row r="580" spans="1:10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T580"/>
      <c r="CV580"/>
      <c r="CW580"/>
      <c r="CX580"/>
    </row>
    <row r="581" spans="1:10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T581"/>
      <c r="CV581"/>
      <c r="CW581"/>
      <c r="CX581"/>
    </row>
    <row r="582" spans="1:10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T582"/>
      <c r="CV582"/>
      <c r="CW582"/>
      <c r="CX582"/>
    </row>
    <row r="583" spans="1:10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T583"/>
      <c r="CV583"/>
      <c r="CW583"/>
      <c r="CX583"/>
    </row>
    <row r="584" spans="1:10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T584"/>
      <c r="CV584"/>
      <c r="CW584"/>
      <c r="CX584"/>
    </row>
    <row r="585" spans="1:10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T585"/>
      <c r="CV585"/>
      <c r="CW585"/>
      <c r="CX585"/>
    </row>
    <row r="586" spans="1:10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T586"/>
      <c r="CV586"/>
      <c r="CW586"/>
      <c r="CX586"/>
    </row>
    <row r="587" spans="1:10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T587"/>
      <c r="CV587"/>
      <c r="CW587"/>
      <c r="CX587"/>
    </row>
    <row r="588" spans="1:10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T588"/>
      <c r="CV588"/>
      <c r="CW588"/>
      <c r="CX588"/>
    </row>
    <row r="589" spans="1:10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T589"/>
      <c r="CV589"/>
      <c r="CW589"/>
      <c r="CX589"/>
    </row>
    <row r="590" spans="1:10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T590"/>
      <c r="CV590"/>
      <c r="CW590"/>
      <c r="CX590"/>
    </row>
    <row r="591" spans="1:10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T591"/>
      <c r="CV591"/>
      <c r="CW591"/>
      <c r="CX591"/>
    </row>
    <row r="592" spans="1:10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T592"/>
      <c r="CV592"/>
      <c r="CW592"/>
      <c r="CX592"/>
    </row>
    <row r="593" spans="1:10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T593"/>
      <c r="CV593"/>
      <c r="CW593"/>
      <c r="CX593"/>
    </row>
    <row r="594" spans="1:10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T594"/>
      <c r="CV594"/>
      <c r="CW594"/>
      <c r="CX594"/>
    </row>
    <row r="595" spans="1:10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T595"/>
      <c r="CV595"/>
      <c r="CW595"/>
      <c r="CX595"/>
    </row>
    <row r="596" spans="1:10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T596"/>
      <c r="CV596"/>
      <c r="CW596"/>
      <c r="CX596"/>
    </row>
    <row r="597" spans="1:10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T597"/>
      <c r="CV597"/>
      <c r="CW597"/>
      <c r="CX597"/>
    </row>
    <row r="598" spans="1:10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T598"/>
      <c r="CV598"/>
      <c r="CW598"/>
      <c r="CX598"/>
    </row>
    <row r="599" spans="1:10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T599"/>
      <c r="CV599"/>
      <c r="CW599"/>
      <c r="CX599"/>
    </row>
    <row r="600" spans="1:10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T600"/>
      <c r="CV600"/>
      <c r="CW600"/>
      <c r="CX600"/>
    </row>
    <row r="601" spans="1:10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T601"/>
      <c r="CV601"/>
      <c r="CW601"/>
      <c r="CX601"/>
    </row>
    <row r="602" spans="1:10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T602"/>
      <c r="CV602"/>
      <c r="CW602"/>
      <c r="CX602"/>
    </row>
    <row r="603" spans="1:10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T603"/>
      <c r="CV603"/>
      <c r="CW603"/>
      <c r="CX603"/>
    </row>
    <row r="604" spans="1:10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T604"/>
      <c r="CV604"/>
      <c r="CW604"/>
      <c r="CX604"/>
    </row>
    <row r="605" spans="1:10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T605"/>
      <c r="CV605"/>
      <c r="CW605"/>
      <c r="CX605"/>
    </row>
    <row r="606" spans="1:10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T606"/>
      <c r="CV606"/>
      <c r="CW606"/>
      <c r="CX606"/>
    </row>
    <row r="607" spans="1:10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T607"/>
      <c r="CV607"/>
      <c r="CW607"/>
      <c r="CX607"/>
    </row>
    <row r="608" spans="1:10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T608"/>
      <c r="CV608"/>
      <c r="CW608"/>
      <c r="CX608"/>
    </row>
    <row r="609" spans="1:10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T609"/>
      <c r="CV609"/>
      <c r="CW609"/>
      <c r="CX609"/>
    </row>
    <row r="610" spans="1:10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T610"/>
      <c r="CV610"/>
      <c r="CW610"/>
      <c r="CX610"/>
    </row>
    <row r="611" spans="1:10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T611"/>
      <c r="CV611"/>
      <c r="CW611"/>
      <c r="CX611"/>
    </row>
    <row r="612" spans="1:10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T612"/>
      <c r="CV612"/>
      <c r="CW612"/>
      <c r="CX612"/>
    </row>
    <row r="613" spans="1:10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T613"/>
      <c r="CV613"/>
      <c r="CW613"/>
      <c r="CX613"/>
    </row>
    <row r="614" spans="1:10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T614"/>
      <c r="CV614"/>
      <c r="CW614"/>
      <c r="CX614"/>
    </row>
    <row r="615" spans="1:10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T615"/>
      <c r="CV615"/>
      <c r="CW615"/>
      <c r="CX615"/>
    </row>
    <row r="616" spans="1:10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T616"/>
      <c r="CV616"/>
      <c r="CW616"/>
      <c r="CX616"/>
    </row>
    <row r="617" spans="1:10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T617"/>
      <c r="CV617"/>
      <c r="CW617"/>
      <c r="CX617"/>
    </row>
    <row r="618" spans="1:10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T618"/>
      <c r="CV618"/>
      <c r="CW618"/>
      <c r="CX618"/>
    </row>
    <row r="619" spans="1:10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T619"/>
      <c r="CV619"/>
      <c r="CW619"/>
      <c r="CX619"/>
    </row>
    <row r="620" spans="1:10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T620"/>
      <c r="CV620"/>
      <c r="CW620"/>
      <c r="CX620"/>
    </row>
    <row r="621" spans="1:10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T621"/>
      <c r="CV621"/>
      <c r="CW621"/>
      <c r="CX621"/>
    </row>
    <row r="622" spans="1:10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T622"/>
      <c r="CV622"/>
      <c r="CW622"/>
      <c r="CX622"/>
    </row>
    <row r="623" spans="1:10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T623"/>
      <c r="CV623"/>
      <c r="CW623"/>
      <c r="CX623"/>
    </row>
    <row r="624" spans="1:10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T624"/>
      <c r="CV624"/>
      <c r="CW624"/>
      <c r="CX624"/>
    </row>
    <row r="625" spans="1:10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T625"/>
      <c r="CV625"/>
      <c r="CW625"/>
      <c r="CX625"/>
    </row>
    <row r="626" spans="1:10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T626"/>
      <c r="CV626"/>
      <c r="CW626"/>
      <c r="CX626"/>
    </row>
    <row r="627" spans="1:10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T627"/>
      <c r="CV627"/>
      <c r="CW627"/>
      <c r="CX627"/>
    </row>
    <row r="628" spans="1:10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T628"/>
      <c r="CV628"/>
      <c r="CW628"/>
      <c r="CX628"/>
    </row>
    <row r="629" spans="1:10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T629"/>
      <c r="CV629"/>
      <c r="CW629"/>
      <c r="CX629"/>
    </row>
    <row r="630" spans="1:10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T630"/>
      <c r="CV630"/>
      <c r="CW630"/>
      <c r="CX630"/>
    </row>
    <row r="631" spans="1:10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T631"/>
      <c r="CV631"/>
      <c r="CW631"/>
      <c r="CX631"/>
    </row>
    <row r="632" spans="1:10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T632"/>
      <c r="CV632"/>
      <c r="CW632"/>
      <c r="CX632"/>
    </row>
    <row r="633" spans="1:10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T633"/>
      <c r="CV633"/>
      <c r="CW633"/>
      <c r="CX633"/>
    </row>
    <row r="634" spans="1:10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T634"/>
      <c r="CV634"/>
      <c r="CW634"/>
      <c r="CX634"/>
    </row>
    <row r="635" spans="1:10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T635"/>
      <c r="CV635"/>
      <c r="CW635"/>
      <c r="CX635"/>
    </row>
    <row r="636" spans="1:10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T636"/>
      <c r="CV636"/>
      <c r="CW636"/>
      <c r="CX636"/>
    </row>
    <row r="637" spans="1:10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T637"/>
      <c r="CV637"/>
      <c r="CW637"/>
      <c r="CX637"/>
    </row>
    <row r="638" spans="1:10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T638"/>
      <c r="CV638"/>
      <c r="CW638"/>
      <c r="CX638"/>
    </row>
    <row r="639" spans="1:10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T639"/>
      <c r="CV639"/>
      <c r="CW639"/>
      <c r="CX639"/>
    </row>
    <row r="640" spans="1:10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T640"/>
      <c r="CV640"/>
      <c r="CW640"/>
      <c r="CX640"/>
    </row>
    <row r="641" spans="1:10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T641"/>
      <c r="CV641"/>
      <c r="CW641"/>
      <c r="CX641"/>
    </row>
    <row r="642" spans="1:10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T642"/>
      <c r="CV642"/>
      <c r="CW642"/>
      <c r="CX642"/>
    </row>
    <row r="643" spans="1:10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T643"/>
      <c r="CV643"/>
      <c r="CW643"/>
      <c r="CX643"/>
    </row>
    <row r="644" spans="1:10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T644"/>
      <c r="CV644"/>
      <c r="CW644"/>
      <c r="CX644"/>
    </row>
    <row r="645" spans="1:10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T645"/>
      <c r="CV645"/>
      <c r="CW645"/>
      <c r="CX645"/>
    </row>
    <row r="646" spans="1:10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T646"/>
      <c r="CV646"/>
      <c r="CW646"/>
      <c r="CX646"/>
    </row>
    <row r="647" spans="1:10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T647"/>
      <c r="CV647"/>
      <c r="CW647"/>
      <c r="CX647"/>
    </row>
    <row r="648" spans="1:10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T648"/>
      <c r="CV648"/>
      <c r="CW648"/>
      <c r="CX648"/>
    </row>
    <row r="649" spans="1:10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T649"/>
      <c r="CV649"/>
      <c r="CW649"/>
      <c r="CX649"/>
    </row>
    <row r="650" spans="1:10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T650"/>
      <c r="CV650"/>
      <c r="CW650"/>
      <c r="CX650"/>
    </row>
    <row r="651" spans="1:10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T651"/>
      <c r="CV651"/>
      <c r="CW651"/>
      <c r="CX651"/>
    </row>
    <row r="652" spans="1:10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T652"/>
      <c r="CV652"/>
      <c r="CW652"/>
      <c r="CX652"/>
    </row>
    <row r="653" spans="1:10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T653"/>
      <c r="CV653"/>
      <c r="CW653"/>
      <c r="CX653"/>
    </row>
    <row r="654" spans="1:10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T654"/>
      <c r="CV654"/>
      <c r="CW654"/>
      <c r="CX654"/>
    </row>
    <row r="655" spans="1:10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T655"/>
      <c r="CV655"/>
      <c r="CW655"/>
      <c r="CX655"/>
    </row>
    <row r="656" spans="1:10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T656"/>
      <c r="CV656"/>
      <c r="CW656"/>
      <c r="CX656"/>
    </row>
    <row r="657" spans="1:10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T657"/>
      <c r="CV657"/>
      <c r="CW657"/>
      <c r="CX657"/>
    </row>
    <row r="658" spans="1:10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T658"/>
      <c r="CV658"/>
      <c r="CW658"/>
      <c r="CX658"/>
    </row>
    <row r="659" spans="1:10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T659"/>
      <c r="CV659"/>
      <c r="CW659"/>
      <c r="CX659"/>
    </row>
    <row r="660" spans="1:10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T660"/>
      <c r="CV660"/>
      <c r="CW660"/>
      <c r="CX660"/>
    </row>
    <row r="661" spans="1:10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T661"/>
      <c r="CV661"/>
      <c r="CW661"/>
      <c r="CX661"/>
    </row>
    <row r="662" spans="1:10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T662"/>
      <c r="CV662"/>
      <c r="CW662"/>
      <c r="CX662"/>
    </row>
    <row r="663" spans="1:10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T663"/>
      <c r="CV663"/>
      <c r="CW663"/>
      <c r="CX663"/>
    </row>
    <row r="664" spans="1:10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T664"/>
      <c r="CV664"/>
      <c r="CW664"/>
      <c r="CX664"/>
    </row>
    <row r="665" spans="1:10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T665"/>
      <c r="CV665"/>
      <c r="CW665"/>
      <c r="CX665"/>
    </row>
    <row r="666" spans="1:10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T666"/>
      <c r="CV666"/>
      <c r="CW666"/>
      <c r="CX666"/>
    </row>
    <row r="667" spans="1:10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T667"/>
      <c r="CV667"/>
      <c r="CW667"/>
      <c r="CX667"/>
    </row>
    <row r="668" spans="1:10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T668"/>
      <c r="CV668"/>
      <c r="CW668"/>
      <c r="CX668"/>
    </row>
    <row r="669" spans="1:10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T669"/>
      <c r="CV669"/>
      <c r="CW669"/>
      <c r="CX669"/>
    </row>
    <row r="670" spans="1:10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T670"/>
      <c r="CV670"/>
      <c r="CW670"/>
      <c r="CX670"/>
    </row>
    <row r="671" spans="1:10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T671"/>
      <c r="CV671"/>
      <c r="CW671"/>
      <c r="CX671"/>
    </row>
    <row r="672" spans="1:10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T672"/>
      <c r="CV672"/>
      <c r="CW672"/>
      <c r="CX672"/>
    </row>
    <row r="673" spans="1:10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T673"/>
      <c r="CV673"/>
      <c r="CW673"/>
      <c r="CX673"/>
    </row>
    <row r="674" spans="1:102" x14ac:dyDescent="0.25"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T674"/>
      <c r="CV674"/>
      <c r="CW674"/>
      <c r="CX674"/>
    </row>
    <row r="675" spans="1:102" x14ac:dyDescent="0.25"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T675"/>
      <c r="CV675"/>
      <c r="CW675"/>
      <c r="CX675"/>
    </row>
    <row r="676" spans="1:102" x14ac:dyDescent="0.25"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T676"/>
      <c r="CV676"/>
      <c r="CW676"/>
      <c r="CX676"/>
    </row>
    <row r="677" spans="1:102" x14ac:dyDescent="0.25"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T677"/>
      <c r="CV677"/>
      <c r="CW677"/>
      <c r="CX677"/>
    </row>
    <row r="678" spans="1:102" x14ac:dyDescent="0.25"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T678"/>
      <c r="CV678"/>
      <c r="CW678"/>
      <c r="CX678"/>
    </row>
    <row r="679" spans="1:102" x14ac:dyDescent="0.25"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T679"/>
      <c r="CV679"/>
      <c r="CW679"/>
      <c r="CX679"/>
    </row>
    <row r="680" spans="1:102" x14ac:dyDescent="0.25"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T680"/>
      <c r="CV680"/>
      <c r="CW680"/>
      <c r="CX680"/>
    </row>
    <row r="681" spans="1:102" x14ac:dyDescent="0.25"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T681"/>
      <c r="CV681"/>
      <c r="CW681"/>
      <c r="CX681"/>
    </row>
    <row r="682" spans="1:102" x14ac:dyDescent="0.25"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T682"/>
      <c r="CV682"/>
      <c r="CW682"/>
      <c r="CX682"/>
    </row>
    <row r="683" spans="1:102" x14ac:dyDescent="0.25"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T683"/>
      <c r="CV683"/>
      <c r="CW683"/>
      <c r="CX683"/>
    </row>
    <row r="684" spans="1:102" x14ac:dyDescent="0.25"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T684"/>
      <c r="CV684"/>
      <c r="CW684"/>
      <c r="CX684"/>
    </row>
    <row r="685" spans="1:102" x14ac:dyDescent="0.25"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T685"/>
      <c r="CV685"/>
      <c r="CW685"/>
      <c r="CX685"/>
    </row>
    <row r="686" spans="1:102" x14ac:dyDescent="0.25"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T686"/>
      <c r="CV686"/>
      <c r="CW686"/>
      <c r="CX686"/>
    </row>
    <row r="687" spans="1:102" x14ac:dyDescent="0.25"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T687"/>
      <c r="CV687"/>
      <c r="CW687"/>
      <c r="CX687"/>
    </row>
    <row r="688" spans="1:102" x14ac:dyDescent="0.25"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T688"/>
      <c r="CV688"/>
      <c r="CW688"/>
      <c r="CX688"/>
    </row>
    <row r="689" spans="83:102" x14ac:dyDescent="0.25"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T689"/>
      <c r="CV689"/>
      <c r="CW689"/>
      <c r="CX689"/>
    </row>
    <row r="690" spans="83:102" x14ac:dyDescent="0.25"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T690"/>
      <c r="CV690"/>
      <c r="CW690"/>
      <c r="CX690"/>
    </row>
    <row r="691" spans="83:102" x14ac:dyDescent="0.25"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T691"/>
      <c r="CV691"/>
      <c r="CW691"/>
      <c r="CX691"/>
    </row>
    <row r="692" spans="83:102" x14ac:dyDescent="0.25"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T692"/>
      <c r="CV692"/>
      <c r="CW692"/>
      <c r="CX692"/>
    </row>
    <row r="693" spans="83:102" x14ac:dyDescent="0.25"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T693"/>
      <c r="CV693"/>
      <c r="CW693"/>
      <c r="CX693"/>
    </row>
    <row r="694" spans="83:102" x14ac:dyDescent="0.25"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T694"/>
      <c r="CV694"/>
      <c r="CW694"/>
      <c r="CX694"/>
    </row>
    <row r="695" spans="83:102" x14ac:dyDescent="0.25"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T695"/>
      <c r="CV695"/>
      <c r="CW695"/>
      <c r="CX695"/>
    </row>
    <row r="696" spans="83:102" x14ac:dyDescent="0.25"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T696"/>
      <c r="CV696"/>
      <c r="CW696"/>
      <c r="CX696"/>
    </row>
    <row r="697" spans="83:102" x14ac:dyDescent="0.25"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T697"/>
      <c r="CV697"/>
      <c r="CW697"/>
      <c r="CX697"/>
    </row>
    <row r="698" spans="83:102" x14ac:dyDescent="0.25">
      <c r="CT698"/>
      <c r="CV698"/>
      <c r="CW698"/>
      <c r="CX698"/>
    </row>
  </sheetData>
  <mergeCells count="23">
    <mergeCell ref="CG3:CL3"/>
    <mergeCell ref="CM3:CR3"/>
    <mergeCell ref="CT3:CX4"/>
    <mergeCell ref="BK3:BM3"/>
    <mergeCell ref="C3:H3"/>
    <mergeCell ref="I3:N3"/>
    <mergeCell ref="O3:Q3"/>
    <mergeCell ref="S3:X3"/>
    <mergeCell ref="Y3:AD3"/>
    <mergeCell ref="AE3:AG3"/>
    <mergeCell ref="AI3:AN3"/>
    <mergeCell ref="AO3:AT3"/>
    <mergeCell ref="AU3:AW3"/>
    <mergeCell ref="AY3:BD3"/>
    <mergeCell ref="BE3:BJ3"/>
    <mergeCell ref="BO3:BT3"/>
    <mergeCell ref="BU3:BZ3"/>
    <mergeCell ref="CA3:CC3"/>
    <mergeCell ref="C2:Q2"/>
    <mergeCell ref="S2:AG2"/>
    <mergeCell ref="AI2:AW2"/>
    <mergeCell ref="AY2:BM2"/>
    <mergeCell ref="BO2:C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698"/>
  <sheetViews>
    <sheetView zoomScale="90" zoomScaleNormal="90" workbookViewId="0">
      <pane xSplit="2" ySplit="5" topLeftCell="CV6" activePane="bottomRight" state="frozen"/>
      <selection activeCell="B21" sqref="B21"/>
      <selection pane="topRight" activeCell="B21" sqref="B21"/>
      <selection pane="bottomLeft" activeCell="B21" sqref="B21"/>
      <selection pane="bottomRight" activeCell="DI1" sqref="DI1"/>
    </sheetView>
  </sheetViews>
  <sheetFormatPr defaultColWidth="9.109375" defaultRowHeight="13.2" x14ac:dyDescent="0.25"/>
  <cols>
    <col min="1" max="1" width="6.6640625" style="1" customWidth="1"/>
    <col min="2" max="2" width="84.44140625" style="1" bestFit="1" customWidth="1"/>
    <col min="3" max="3" width="16.77734375" style="1" customWidth="1"/>
    <col min="4" max="4" width="10.44140625" style="1" customWidth="1"/>
    <col min="5" max="5" width="14.5546875" style="1" customWidth="1"/>
    <col min="6" max="6" width="10.44140625" style="1" customWidth="1"/>
    <col min="7" max="7" width="16.44140625" style="1" customWidth="1"/>
    <col min="8" max="8" width="10.44140625" style="1" customWidth="1"/>
    <col min="9" max="9" width="16.33203125" style="1" bestFit="1" customWidth="1"/>
    <col min="10" max="10" width="9.5546875" style="1" customWidth="1"/>
    <col min="11" max="11" width="15.5546875" style="1" customWidth="1"/>
    <col min="12" max="12" width="8.44140625" style="1" bestFit="1" customWidth="1"/>
    <col min="13" max="13" width="16.88671875" style="1" customWidth="1"/>
    <col min="14" max="14" width="10.6640625" style="1" customWidth="1"/>
    <col min="15" max="15" width="16.77734375" style="1" customWidth="1"/>
    <col min="16" max="16" width="14.109375" style="1" customWidth="1"/>
    <col min="17" max="17" width="16.109375" style="1" customWidth="1"/>
    <col min="18" max="18" width="2.109375" style="1" customWidth="1"/>
    <col min="19" max="19" width="17.88671875" style="1" bestFit="1" customWidth="1"/>
    <col min="20" max="20" width="13" style="1" customWidth="1"/>
    <col min="21" max="24" width="15" style="1" customWidth="1"/>
    <col min="25" max="25" width="17.88671875" style="1" bestFit="1" customWidth="1"/>
    <col min="26" max="26" width="12.88671875" style="1" customWidth="1"/>
    <col min="27" max="27" width="15.6640625" style="1" bestFit="1" customWidth="1"/>
    <col min="28" max="28" width="10.5546875" style="1" customWidth="1"/>
    <col min="29" max="29" width="17.88671875" style="1" bestFit="1" customWidth="1"/>
    <col min="30" max="30" width="12.6640625" style="1" customWidth="1"/>
    <col min="31" max="33" width="15" style="1" customWidth="1"/>
    <col min="34" max="34" width="2.33203125" style="1" customWidth="1"/>
    <col min="35" max="35" width="16.33203125" style="1" bestFit="1" customWidth="1"/>
    <col min="36" max="38" width="15" style="1" customWidth="1"/>
    <col min="39" max="39" width="15.6640625" style="1" bestFit="1" customWidth="1"/>
    <col min="40" max="40" width="15" style="1" customWidth="1"/>
    <col min="41" max="41" width="16.33203125" style="1" bestFit="1" customWidth="1"/>
    <col min="42" max="49" width="15" style="1" customWidth="1"/>
    <col min="50" max="50" width="2.44140625" style="1" customWidth="1"/>
    <col min="51" max="51" width="17.109375" style="1" customWidth="1"/>
    <col min="52" max="52" width="13.88671875" style="1" customWidth="1"/>
    <col min="53" max="53" width="17.109375" style="1" customWidth="1"/>
    <col min="54" max="54" width="14" style="1" customWidth="1"/>
    <col min="55" max="55" width="17.109375" style="1" customWidth="1"/>
    <col min="56" max="56" width="13.5546875" style="1" customWidth="1"/>
    <col min="57" max="57" width="16.33203125" style="1" bestFit="1" customWidth="1"/>
    <col min="58" max="58" width="13.5546875" style="1" customWidth="1"/>
    <col min="59" max="59" width="16.33203125" style="1" customWidth="1"/>
    <col min="60" max="60" width="13.5546875" style="1" customWidth="1"/>
    <col min="61" max="61" width="16.33203125" style="1" customWidth="1"/>
    <col min="62" max="62" width="13.5546875" style="1" customWidth="1"/>
    <col min="63" max="63" width="15.33203125" style="1" bestFit="1" customWidth="1"/>
    <col min="64" max="64" width="14.33203125" style="1" bestFit="1" customWidth="1"/>
    <col min="65" max="65" width="16" style="1" customWidth="1"/>
    <col min="66" max="66" width="1.88671875" style="1" customWidth="1"/>
    <col min="67" max="67" width="19.109375" style="1" customWidth="1"/>
    <col min="68" max="68" width="12" style="1" customWidth="1"/>
    <col min="69" max="69" width="17.44140625" style="1" customWidth="1"/>
    <col min="70" max="70" width="10.88671875" style="1" customWidth="1"/>
    <col min="71" max="71" width="19.109375" style="1" customWidth="1"/>
    <col min="72" max="72" width="15.33203125" style="1" customWidth="1"/>
    <col min="73" max="73" width="16.33203125" style="1" bestFit="1" customWidth="1"/>
    <col min="74" max="81" width="15.33203125" style="1" customWidth="1"/>
    <col min="82" max="82" width="7.77734375" customWidth="1"/>
    <col min="83" max="83" width="4.44140625" style="1" customWidth="1"/>
    <col min="84" max="84" width="57.886718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customWidth="1"/>
    <col min="98" max="98" width="4.44140625" style="1" customWidth="1"/>
    <col min="99" max="99" width="79.21875" customWidth="1"/>
    <col min="100" max="101" width="16" style="1" customWidth="1"/>
    <col min="102" max="102" width="17.44140625" style="1" customWidth="1"/>
    <col min="103" max="103" width="7.88671875" customWidth="1"/>
    <col min="104" max="104" width="14.109375" style="1" bestFit="1" customWidth="1"/>
    <col min="105" max="105" width="14" style="1" customWidth="1"/>
    <col min="106" max="16384" width="9.109375" style="1"/>
  </cols>
  <sheetData>
    <row r="1" spans="1:103" ht="18.600000000000001" thickBot="1" x14ac:dyDescent="0.4">
      <c r="A1" s="21" t="s">
        <v>301</v>
      </c>
      <c r="B1" s="2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L1"/>
    </row>
    <row r="2" spans="1:103" s="20" customFormat="1" ht="21.6" thickBot="1" x14ac:dyDescent="0.45">
      <c r="A2" s="23" t="s">
        <v>14</v>
      </c>
      <c r="B2" s="22"/>
      <c r="C2" s="682" t="s">
        <v>150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4"/>
      <c r="R2" s="175"/>
      <c r="S2" s="685" t="s">
        <v>151</v>
      </c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6"/>
      <c r="AH2" s="176"/>
      <c r="AI2" s="685" t="s">
        <v>186</v>
      </c>
      <c r="AJ2" s="683"/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6"/>
      <c r="AX2" s="176"/>
      <c r="AY2" s="685" t="s">
        <v>194</v>
      </c>
      <c r="AZ2" s="683"/>
      <c r="BA2" s="683"/>
      <c r="BB2" s="683"/>
      <c r="BC2" s="683"/>
      <c r="BD2" s="683"/>
      <c r="BE2" s="683"/>
      <c r="BF2" s="683"/>
      <c r="BG2" s="683"/>
      <c r="BH2" s="683"/>
      <c r="BI2" s="683"/>
      <c r="BJ2" s="683"/>
      <c r="BK2" s="683"/>
      <c r="BL2" s="683"/>
      <c r="BM2" s="686"/>
      <c r="BN2" s="176"/>
      <c r="BO2" s="685" t="s">
        <v>156</v>
      </c>
      <c r="BP2" s="683"/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6"/>
      <c r="CD2"/>
      <c r="CE2"/>
      <c r="CS2"/>
      <c r="CU2"/>
      <c r="CY2"/>
    </row>
    <row r="3" spans="1:103" s="19" customFormat="1" ht="16.2" customHeight="1" thickBot="1" x14ac:dyDescent="0.35">
      <c r="A3" s="18" t="s">
        <v>18</v>
      </c>
      <c r="B3" s="24"/>
      <c r="C3" s="698" t="s">
        <v>216</v>
      </c>
      <c r="D3" s="677"/>
      <c r="E3" s="677"/>
      <c r="F3" s="677"/>
      <c r="G3" s="677"/>
      <c r="H3" s="677"/>
      <c r="I3" s="698" t="s">
        <v>201</v>
      </c>
      <c r="J3" s="677"/>
      <c r="K3" s="677"/>
      <c r="L3" s="677"/>
      <c r="M3" s="677"/>
      <c r="N3" s="678"/>
      <c r="O3" s="679" t="s">
        <v>222</v>
      </c>
      <c r="P3" s="680"/>
      <c r="Q3" s="681"/>
      <c r="R3" s="177"/>
      <c r="S3" s="702" t="s">
        <v>217</v>
      </c>
      <c r="T3" s="677"/>
      <c r="U3" s="677"/>
      <c r="V3" s="677"/>
      <c r="W3" s="677"/>
      <c r="X3" s="678"/>
      <c r="Y3" s="702" t="s">
        <v>202</v>
      </c>
      <c r="Z3" s="677"/>
      <c r="AA3" s="677"/>
      <c r="AB3" s="677"/>
      <c r="AC3" s="677"/>
      <c r="AD3" s="678"/>
      <c r="AE3" s="679" t="s">
        <v>223</v>
      </c>
      <c r="AF3" s="680"/>
      <c r="AG3" s="697"/>
      <c r="AH3" s="178"/>
      <c r="AI3" s="702" t="s">
        <v>218</v>
      </c>
      <c r="AJ3" s="677"/>
      <c r="AK3" s="677"/>
      <c r="AL3" s="677"/>
      <c r="AM3" s="677"/>
      <c r="AN3" s="678"/>
      <c r="AO3" s="702" t="s">
        <v>203</v>
      </c>
      <c r="AP3" s="677"/>
      <c r="AQ3" s="677"/>
      <c r="AR3" s="677"/>
      <c r="AS3" s="677"/>
      <c r="AT3" s="678"/>
      <c r="AU3" s="679" t="s">
        <v>224</v>
      </c>
      <c r="AV3" s="680"/>
      <c r="AW3" s="697"/>
      <c r="AX3" s="178"/>
      <c r="AY3" s="702" t="s">
        <v>219</v>
      </c>
      <c r="AZ3" s="677"/>
      <c r="BA3" s="677"/>
      <c r="BB3" s="677"/>
      <c r="BC3" s="677"/>
      <c r="BD3" s="678"/>
      <c r="BE3" s="702" t="s">
        <v>204</v>
      </c>
      <c r="BF3" s="677"/>
      <c r="BG3" s="677"/>
      <c r="BH3" s="677"/>
      <c r="BI3" s="677"/>
      <c r="BJ3" s="678"/>
      <c r="BK3" s="679" t="s">
        <v>226</v>
      </c>
      <c r="BL3" s="680"/>
      <c r="BM3" s="697"/>
      <c r="BN3" s="178"/>
      <c r="BO3" s="702" t="s">
        <v>220</v>
      </c>
      <c r="BP3" s="677"/>
      <c r="BQ3" s="677"/>
      <c r="BR3" s="677"/>
      <c r="BS3" s="677"/>
      <c r="BT3" s="678"/>
      <c r="BU3" s="702" t="s">
        <v>205</v>
      </c>
      <c r="BV3" s="677"/>
      <c r="BW3" s="677"/>
      <c r="BX3" s="677"/>
      <c r="BY3" s="677"/>
      <c r="BZ3" s="678"/>
      <c r="CA3" s="679" t="s">
        <v>225</v>
      </c>
      <c r="CB3" s="680"/>
      <c r="CC3" s="681"/>
      <c r="CD3"/>
      <c r="CE3" s="360" t="s">
        <v>297</v>
      </c>
      <c r="CF3" s="361"/>
      <c r="CG3" s="688" t="s">
        <v>221</v>
      </c>
      <c r="CH3" s="689"/>
      <c r="CI3" s="689"/>
      <c r="CJ3" s="689"/>
      <c r="CK3" s="689"/>
      <c r="CL3" s="689"/>
      <c r="CM3" s="688" t="s">
        <v>206</v>
      </c>
      <c r="CN3" s="689"/>
      <c r="CO3" s="689"/>
      <c r="CP3" s="689"/>
      <c r="CQ3" s="689"/>
      <c r="CR3" s="690"/>
      <c r="CS3"/>
      <c r="CT3" s="691" t="s">
        <v>227</v>
      </c>
      <c r="CU3" s="692"/>
      <c r="CV3" s="692"/>
      <c r="CW3" s="692"/>
      <c r="CX3" s="693"/>
      <c r="CY3"/>
    </row>
    <row r="4" spans="1:103" s="12" customFormat="1" ht="13.5" customHeight="1" thickBot="1" x14ac:dyDescent="0.3">
      <c r="C4" s="231">
        <v>1044</v>
      </c>
      <c r="D4" s="212"/>
      <c r="E4" s="212"/>
      <c r="F4" s="212"/>
      <c r="G4" s="212"/>
      <c r="H4" s="212"/>
      <c r="I4" s="211">
        <v>1044</v>
      </c>
      <c r="J4" s="212"/>
      <c r="K4" s="212"/>
      <c r="L4" s="212"/>
      <c r="M4" s="212"/>
      <c r="N4" s="213"/>
      <c r="O4" s="13"/>
      <c r="P4" s="172"/>
      <c r="Q4" s="272"/>
      <c r="R4" s="15"/>
      <c r="S4" s="16">
        <v>1045</v>
      </c>
      <c r="X4" s="14"/>
      <c r="Y4" s="13"/>
      <c r="AD4" s="174"/>
      <c r="AE4" s="13"/>
      <c r="AF4" s="172"/>
      <c r="AG4" s="173"/>
      <c r="AH4" s="15"/>
      <c r="AI4" s="16">
        <v>1046</v>
      </c>
      <c r="AN4" s="14"/>
      <c r="AO4" s="13"/>
      <c r="AT4" s="14"/>
      <c r="AU4" s="13"/>
      <c r="AV4" s="172"/>
      <c r="AW4" s="173"/>
      <c r="AX4" s="15"/>
      <c r="AY4" s="16">
        <v>1047</v>
      </c>
      <c r="BD4" s="14"/>
      <c r="BE4" s="13"/>
      <c r="BJ4" s="14"/>
      <c r="BK4" s="13"/>
      <c r="BL4" s="172"/>
      <c r="BM4" s="173"/>
      <c r="BN4" s="15"/>
      <c r="BO4" s="16">
        <v>1048</v>
      </c>
      <c r="BT4" s="14"/>
      <c r="BU4" s="13"/>
      <c r="BZ4" s="14"/>
      <c r="CA4" s="13"/>
      <c r="CB4" s="172"/>
      <c r="CC4" s="173"/>
      <c r="CD4"/>
      <c r="CE4" s="15"/>
      <c r="CF4" s="17"/>
      <c r="CG4" s="211"/>
      <c r="CM4" s="13"/>
      <c r="CR4" s="14"/>
      <c r="CS4"/>
      <c r="CT4" s="694"/>
      <c r="CU4" s="695"/>
      <c r="CV4" s="695"/>
      <c r="CW4" s="695"/>
      <c r="CX4" s="696"/>
      <c r="CY4"/>
    </row>
    <row r="5" spans="1:103" s="19" customFormat="1" ht="48" customHeight="1" thickBot="1" x14ac:dyDescent="0.35">
      <c r="A5" s="223"/>
      <c r="B5" s="223"/>
      <c r="C5" s="232" t="s">
        <v>103</v>
      </c>
      <c r="D5" s="216" t="s">
        <v>98</v>
      </c>
      <c r="E5" s="95" t="s">
        <v>104</v>
      </c>
      <c r="F5" s="95" t="s">
        <v>98</v>
      </c>
      <c r="G5" s="95" t="s">
        <v>115</v>
      </c>
      <c r="H5" s="93" t="s">
        <v>153</v>
      </c>
      <c r="I5" s="97" t="s">
        <v>103</v>
      </c>
      <c r="J5" s="95" t="s">
        <v>98</v>
      </c>
      <c r="K5" s="95" t="s">
        <v>104</v>
      </c>
      <c r="L5" s="95" t="s">
        <v>98</v>
      </c>
      <c r="M5" s="95" t="s">
        <v>115</v>
      </c>
      <c r="N5" s="96" t="s">
        <v>153</v>
      </c>
      <c r="O5" s="103" t="s">
        <v>103</v>
      </c>
      <c r="P5" s="103" t="s">
        <v>104</v>
      </c>
      <c r="Q5" s="273" t="s">
        <v>207</v>
      </c>
      <c r="R5" s="32"/>
      <c r="S5" s="94" t="s">
        <v>105</v>
      </c>
      <c r="T5" s="95" t="s">
        <v>98</v>
      </c>
      <c r="U5" s="95" t="s">
        <v>106</v>
      </c>
      <c r="V5" s="95" t="s">
        <v>98</v>
      </c>
      <c r="W5" s="95" t="s">
        <v>116</v>
      </c>
      <c r="X5" s="96" t="s">
        <v>153</v>
      </c>
      <c r="Y5" s="97" t="s">
        <v>105</v>
      </c>
      <c r="Z5" s="95" t="s">
        <v>98</v>
      </c>
      <c r="AA5" s="95" t="s">
        <v>106</v>
      </c>
      <c r="AB5" s="95" t="s">
        <v>98</v>
      </c>
      <c r="AC5" s="95" t="s">
        <v>116</v>
      </c>
      <c r="AD5" s="98" t="s">
        <v>153</v>
      </c>
      <c r="AE5" s="103" t="s">
        <v>105</v>
      </c>
      <c r="AF5" s="103" t="s">
        <v>106</v>
      </c>
      <c r="AG5" s="104" t="s">
        <v>208</v>
      </c>
      <c r="AH5" s="32"/>
      <c r="AI5" s="94" t="s">
        <v>187</v>
      </c>
      <c r="AJ5" s="95" t="s">
        <v>98</v>
      </c>
      <c r="AK5" s="95" t="s">
        <v>188</v>
      </c>
      <c r="AL5" s="95" t="s">
        <v>98</v>
      </c>
      <c r="AM5" s="95" t="s">
        <v>189</v>
      </c>
      <c r="AN5" s="96" t="s">
        <v>153</v>
      </c>
      <c r="AO5" s="97" t="s">
        <v>187</v>
      </c>
      <c r="AP5" s="95" t="s">
        <v>98</v>
      </c>
      <c r="AQ5" s="95" t="s">
        <v>188</v>
      </c>
      <c r="AR5" s="95" t="s">
        <v>98</v>
      </c>
      <c r="AS5" s="95" t="s">
        <v>189</v>
      </c>
      <c r="AT5" s="93" t="s">
        <v>153</v>
      </c>
      <c r="AU5" s="103" t="s">
        <v>187</v>
      </c>
      <c r="AV5" s="103" t="s">
        <v>188</v>
      </c>
      <c r="AW5" s="104" t="s">
        <v>209</v>
      </c>
      <c r="AX5" s="32"/>
      <c r="AY5" s="94" t="s">
        <v>191</v>
      </c>
      <c r="AZ5" s="95" t="s">
        <v>98</v>
      </c>
      <c r="BA5" s="95" t="s">
        <v>192</v>
      </c>
      <c r="BB5" s="95" t="s">
        <v>98</v>
      </c>
      <c r="BC5" s="95" t="s">
        <v>193</v>
      </c>
      <c r="BD5" s="96" t="s">
        <v>153</v>
      </c>
      <c r="BE5" s="97" t="s">
        <v>191</v>
      </c>
      <c r="BF5" s="95" t="s">
        <v>98</v>
      </c>
      <c r="BG5" s="95" t="s">
        <v>192</v>
      </c>
      <c r="BH5" s="95" t="s">
        <v>98</v>
      </c>
      <c r="BI5" s="95" t="s">
        <v>193</v>
      </c>
      <c r="BJ5" s="93" t="s">
        <v>153</v>
      </c>
      <c r="BK5" s="103" t="s">
        <v>191</v>
      </c>
      <c r="BL5" s="103" t="s">
        <v>192</v>
      </c>
      <c r="BM5" s="104" t="s">
        <v>210</v>
      </c>
      <c r="BN5" s="32"/>
      <c r="BO5" s="94" t="s">
        <v>111</v>
      </c>
      <c r="BP5" s="95" t="s">
        <v>98</v>
      </c>
      <c r="BQ5" s="95" t="s">
        <v>112</v>
      </c>
      <c r="BR5" s="95" t="s">
        <v>98</v>
      </c>
      <c r="BS5" s="95" t="s">
        <v>119</v>
      </c>
      <c r="BT5" s="96" t="s">
        <v>153</v>
      </c>
      <c r="BU5" s="97" t="s">
        <v>111</v>
      </c>
      <c r="BV5" s="95" t="s">
        <v>98</v>
      </c>
      <c r="BW5" s="95" t="s">
        <v>112</v>
      </c>
      <c r="BX5" s="95" t="s">
        <v>98</v>
      </c>
      <c r="BY5" s="95" t="s">
        <v>119</v>
      </c>
      <c r="BZ5" s="93" t="s">
        <v>153</v>
      </c>
      <c r="CA5" s="103" t="s">
        <v>147</v>
      </c>
      <c r="CB5" s="103" t="s">
        <v>148</v>
      </c>
      <c r="CC5" s="104" t="s">
        <v>211</v>
      </c>
      <c r="CD5"/>
      <c r="CE5" s="352"/>
      <c r="CF5" s="353"/>
      <c r="CG5" s="354" t="s">
        <v>195</v>
      </c>
      <c r="CH5" s="355" t="s">
        <v>196</v>
      </c>
      <c r="CI5" s="355" t="s">
        <v>197</v>
      </c>
      <c r="CJ5" s="355" t="s">
        <v>198</v>
      </c>
      <c r="CK5" s="355" t="s">
        <v>199</v>
      </c>
      <c r="CL5" s="370" t="s">
        <v>200</v>
      </c>
      <c r="CM5" s="354" t="s">
        <v>212</v>
      </c>
      <c r="CN5" s="355" t="s">
        <v>98</v>
      </c>
      <c r="CO5" s="355" t="s">
        <v>213</v>
      </c>
      <c r="CP5" s="355" t="s">
        <v>98</v>
      </c>
      <c r="CQ5" s="355" t="s">
        <v>214</v>
      </c>
      <c r="CR5" s="356" t="s">
        <v>215</v>
      </c>
      <c r="CS5"/>
      <c r="CT5" s="380"/>
      <c r="CU5" s="381"/>
      <c r="CV5" s="382" t="s">
        <v>199</v>
      </c>
      <c r="CW5" s="382" t="s">
        <v>214</v>
      </c>
      <c r="CX5" s="385" t="s">
        <v>162</v>
      </c>
      <c r="CY5"/>
    </row>
    <row r="6" spans="1:103" s="19" customFormat="1" ht="15.6" customHeight="1" x14ac:dyDescent="0.3">
      <c r="A6" s="224" t="s">
        <v>51</v>
      </c>
      <c r="B6" s="1"/>
      <c r="C6" s="31"/>
      <c r="D6" s="29"/>
      <c r="E6" s="29"/>
      <c r="F6" s="29"/>
      <c r="G6" s="29"/>
      <c r="H6" s="217"/>
      <c r="I6" s="31"/>
      <c r="J6" s="29"/>
      <c r="K6" s="29"/>
      <c r="L6" s="29"/>
      <c r="M6" s="29"/>
      <c r="N6" s="30"/>
      <c r="O6" s="106"/>
      <c r="P6" s="107"/>
      <c r="Q6" s="274"/>
      <c r="R6" s="32"/>
      <c r="S6" s="31"/>
      <c r="T6" s="29"/>
      <c r="U6" s="29"/>
      <c r="V6" s="29"/>
      <c r="W6" s="29"/>
      <c r="X6" s="217"/>
      <c r="Y6" s="31"/>
      <c r="Z6" s="29"/>
      <c r="AA6" s="29"/>
      <c r="AB6" s="29"/>
      <c r="AC6" s="29"/>
      <c r="AD6" s="30"/>
      <c r="AE6" s="106"/>
      <c r="AF6" s="107"/>
      <c r="AG6" s="274"/>
      <c r="AH6" s="32"/>
      <c r="AI6" s="31"/>
      <c r="AJ6" s="29"/>
      <c r="AK6" s="29"/>
      <c r="AL6" s="29"/>
      <c r="AM6" s="29"/>
      <c r="AN6" s="217"/>
      <c r="AO6" s="31"/>
      <c r="AP6" s="29"/>
      <c r="AQ6" s="29"/>
      <c r="AR6" s="29"/>
      <c r="AS6" s="29"/>
      <c r="AT6" s="30"/>
      <c r="AU6" s="106"/>
      <c r="AV6" s="107"/>
      <c r="AW6" s="274"/>
      <c r="AX6" s="32"/>
      <c r="AY6" s="31"/>
      <c r="AZ6" s="29"/>
      <c r="BA6" s="29"/>
      <c r="BB6" s="29"/>
      <c r="BC6" s="29"/>
      <c r="BD6" s="217"/>
      <c r="BE6" s="31"/>
      <c r="BF6" s="29"/>
      <c r="BG6" s="29"/>
      <c r="BH6" s="29"/>
      <c r="BI6" s="29"/>
      <c r="BJ6" s="30"/>
      <c r="BK6" s="106"/>
      <c r="BL6" s="107"/>
      <c r="BM6" s="274"/>
      <c r="BN6" s="32"/>
      <c r="BO6" s="31"/>
      <c r="BP6" s="29"/>
      <c r="BQ6" s="29"/>
      <c r="BR6" s="29"/>
      <c r="BS6" s="29"/>
      <c r="BT6" s="217"/>
      <c r="BU6" s="31"/>
      <c r="BV6" s="29"/>
      <c r="BW6" s="29"/>
      <c r="BX6" s="29"/>
      <c r="BY6" s="29"/>
      <c r="BZ6" s="30"/>
      <c r="CA6" s="106"/>
      <c r="CB6" s="107"/>
      <c r="CC6" s="274"/>
      <c r="CD6"/>
      <c r="CE6" s="357" t="s">
        <v>51</v>
      </c>
      <c r="CF6" s="32"/>
      <c r="CG6" s="105"/>
      <c r="CH6" s="29"/>
      <c r="CI6" s="29"/>
      <c r="CJ6" s="29"/>
      <c r="CK6" s="29"/>
      <c r="CL6" s="217"/>
      <c r="CM6" s="31"/>
      <c r="CN6" s="29"/>
      <c r="CO6" s="29"/>
      <c r="CP6" s="29"/>
      <c r="CQ6" s="29"/>
      <c r="CR6" s="30"/>
      <c r="CS6"/>
      <c r="CT6" s="357" t="s">
        <v>51</v>
      </c>
      <c r="CU6" s="1"/>
      <c r="CV6" s="105"/>
      <c r="CW6" s="379"/>
      <c r="CX6" s="33"/>
      <c r="CY6"/>
    </row>
    <row r="7" spans="1:103" s="19" customFormat="1" ht="13.2" customHeight="1" x14ac:dyDescent="0.3">
      <c r="A7" s="225">
        <v>1</v>
      </c>
      <c r="B7" s="225" t="s">
        <v>0</v>
      </c>
      <c r="C7" s="38"/>
      <c r="D7" s="36"/>
      <c r="E7" s="36"/>
      <c r="F7" s="36"/>
      <c r="G7" s="36"/>
      <c r="H7" s="191"/>
      <c r="I7" s="38"/>
      <c r="J7" s="36"/>
      <c r="K7" s="36"/>
      <c r="L7" s="36"/>
      <c r="M7" s="36"/>
      <c r="N7" s="37"/>
      <c r="O7" s="109"/>
      <c r="P7" s="110"/>
      <c r="Q7" s="275"/>
      <c r="R7" s="32"/>
      <c r="S7" s="38"/>
      <c r="T7" s="36"/>
      <c r="U7" s="36"/>
      <c r="V7" s="36"/>
      <c r="W7" s="36"/>
      <c r="X7" s="191"/>
      <c r="Y7" s="38"/>
      <c r="Z7" s="36"/>
      <c r="AA7" s="36"/>
      <c r="AB7" s="36"/>
      <c r="AC7" s="36"/>
      <c r="AD7" s="37"/>
      <c r="AE7" s="109"/>
      <c r="AF7" s="110"/>
      <c r="AG7" s="275"/>
      <c r="AH7" s="32"/>
      <c r="AI7" s="38"/>
      <c r="AJ7" s="36"/>
      <c r="AK7" s="36"/>
      <c r="AL7" s="36"/>
      <c r="AM7" s="36"/>
      <c r="AN7" s="191"/>
      <c r="AO7" s="38"/>
      <c r="AP7" s="36"/>
      <c r="AQ7" s="36"/>
      <c r="AR7" s="36"/>
      <c r="AS7" s="36"/>
      <c r="AT7" s="37"/>
      <c r="AU7" s="109"/>
      <c r="AV7" s="110"/>
      <c r="AW7" s="275"/>
      <c r="AX7" s="32"/>
      <c r="AY7" s="38"/>
      <c r="AZ7" s="36"/>
      <c r="BA7" s="36"/>
      <c r="BB7" s="36"/>
      <c r="BC7" s="36"/>
      <c r="BD7" s="191"/>
      <c r="BE7" s="38"/>
      <c r="BF7" s="36"/>
      <c r="BG7" s="36"/>
      <c r="BH7" s="36"/>
      <c r="BI7" s="36"/>
      <c r="BJ7" s="37"/>
      <c r="BK7" s="109"/>
      <c r="BL7" s="110"/>
      <c r="BM7" s="275"/>
      <c r="BN7" s="32"/>
      <c r="BO7" s="38"/>
      <c r="BP7" s="36"/>
      <c r="BQ7" s="36"/>
      <c r="BR7" s="36"/>
      <c r="BS7" s="36"/>
      <c r="BT7" s="191"/>
      <c r="BU7" s="38"/>
      <c r="BV7" s="36"/>
      <c r="BW7" s="36"/>
      <c r="BX7" s="36"/>
      <c r="BY7" s="36"/>
      <c r="BZ7" s="37"/>
      <c r="CA7" s="109"/>
      <c r="CB7" s="110"/>
      <c r="CC7" s="275"/>
      <c r="CD7"/>
      <c r="CE7" s="358">
        <v>1</v>
      </c>
      <c r="CF7" s="225" t="s">
        <v>0</v>
      </c>
      <c r="CG7" s="38"/>
      <c r="CH7" s="36"/>
      <c r="CI7" s="36"/>
      <c r="CJ7" s="36"/>
      <c r="CK7" s="36"/>
      <c r="CL7" s="191"/>
      <c r="CM7" s="38"/>
      <c r="CN7" s="36"/>
      <c r="CO7" s="36"/>
      <c r="CP7" s="36"/>
      <c r="CQ7" s="36"/>
      <c r="CR7" s="37"/>
      <c r="CS7"/>
      <c r="CT7" s="358">
        <v>1</v>
      </c>
      <c r="CU7" s="225" t="s">
        <v>0</v>
      </c>
      <c r="CV7" s="38"/>
      <c r="CW7" s="36"/>
      <c r="CX7" s="37"/>
      <c r="CY7"/>
    </row>
    <row r="8" spans="1:103" s="19" customFormat="1" ht="15.6" customHeight="1" x14ac:dyDescent="0.3">
      <c r="A8" s="222"/>
      <c r="B8" s="225" t="s">
        <v>15</v>
      </c>
      <c r="C8" s="233"/>
      <c r="D8" s="3"/>
      <c r="E8" s="3"/>
      <c r="F8" s="3"/>
      <c r="G8" s="250">
        <f>+C8+E8</f>
        <v>0</v>
      </c>
      <c r="H8" s="267"/>
      <c r="I8" s="233"/>
      <c r="J8" s="3"/>
      <c r="K8" s="3"/>
      <c r="L8" s="3"/>
      <c r="M8" s="250">
        <f>+I8+K8</f>
        <v>0</v>
      </c>
      <c r="N8" s="267"/>
      <c r="O8" s="109">
        <f>+C8+I8</f>
        <v>0</v>
      </c>
      <c r="P8" s="110">
        <f>+E8+K8</f>
        <v>0</v>
      </c>
      <c r="Q8" s="275">
        <f>+O8+P8</f>
        <v>0</v>
      </c>
      <c r="R8" s="32"/>
      <c r="S8" s="233"/>
      <c r="T8" s="3"/>
      <c r="U8" s="3"/>
      <c r="V8" s="3"/>
      <c r="W8" s="250">
        <f>+S8+U8</f>
        <v>0</v>
      </c>
      <c r="X8" s="267"/>
      <c r="Y8" s="233"/>
      <c r="Z8" s="3"/>
      <c r="AA8" s="3"/>
      <c r="AB8" s="3"/>
      <c r="AC8" s="250">
        <f>+Y8+AA8</f>
        <v>0</v>
      </c>
      <c r="AD8" s="267"/>
      <c r="AE8" s="109">
        <f>+S8+Y8</f>
        <v>0</v>
      </c>
      <c r="AF8" s="110">
        <f>+U8+AA8</f>
        <v>0</v>
      </c>
      <c r="AG8" s="275">
        <f>+AE8+AF8</f>
        <v>0</v>
      </c>
      <c r="AH8" s="32"/>
      <c r="AI8" s="233"/>
      <c r="AJ8" s="3"/>
      <c r="AK8" s="3"/>
      <c r="AL8" s="3"/>
      <c r="AM8" s="250">
        <f>+AI8+AK8</f>
        <v>0</v>
      </c>
      <c r="AN8" s="267"/>
      <c r="AO8" s="233"/>
      <c r="AP8" s="3"/>
      <c r="AQ8" s="3"/>
      <c r="AR8" s="3"/>
      <c r="AS8" s="250">
        <f>+AO8+AQ8</f>
        <v>0</v>
      </c>
      <c r="AT8" s="267"/>
      <c r="AU8" s="109">
        <f>+AI8+AO8</f>
        <v>0</v>
      </c>
      <c r="AV8" s="110">
        <f>+AK8+AQ8</f>
        <v>0</v>
      </c>
      <c r="AW8" s="275">
        <f>+AU8+AV8</f>
        <v>0</v>
      </c>
      <c r="AX8" s="32"/>
      <c r="AY8" s="233"/>
      <c r="AZ8" s="3"/>
      <c r="BA8" s="3"/>
      <c r="BB8" s="3"/>
      <c r="BC8" s="250">
        <f>+AY8+BA8</f>
        <v>0</v>
      </c>
      <c r="BD8" s="267"/>
      <c r="BE8" s="233"/>
      <c r="BF8" s="3"/>
      <c r="BG8" s="3"/>
      <c r="BH8" s="3"/>
      <c r="BI8" s="250">
        <f>+BE8+BG8</f>
        <v>0</v>
      </c>
      <c r="BJ8" s="267"/>
      <c r="BK8" s="109">
        <f>+AY8+BE8</f>
        <v>0</v>
      </c>
      <c r="BL8" s="110">
        <f>+BA8+BG8</f>
        <v>0</v>
      </c>
      <c r="BM8" s="275">
        <f>+BK8+BL8</f>
        <v>0</v>
      </c>
      <c r="BN8" s="32"/>
      <c r="BO8" s="233"/>
      <c r="BP8" s="3"/>
      <c r="BQ8" s="3"/>
      <c r="BR8" s="3"/>
      <c r="BS8" s="250">
        <f>+BO8+BQ8</f>
        <v>0</v>
      </c>
      <c r="BT8" s="267"/>
      <c r="BU8" s="233"/>
      <c r="BV8" s="3"/>
      <c r="BW8" s="3"/>
      <c r="BX8" s="3"/>
      <c r="BY8" s="250">
        <f>+BU8+BW8</f>
        <v>0</v>
      </c>
      <c r="BZ8" s="267"/>
      <c r="CA8" s="109">
        <f>+BO8+BU8</f>
        <v>0</v>
      </c>
      <c r="CB8" s="110">
        <f>+BQ8+BW8</f>
        <v>0</v>
      </c>
      <c r="CC8" s="275">
        <f>+CA8+CB8</f>
        <v>0</v>
      </c>
      <c r="CD8"/>
      <c r="CE8" s="290"/>
      <c r="CF8" s="225" t="s">
        <v>15</v>
      </c>
      <c r="CG8" s="38">
        <f>+C8+S8+AI8+AY8+BO8</f>
        <v>0</v>
      </c>
      <c r="CH8" s="36"/>
      <c r="CI8" s="36">
        <f>+E8+U8+AK8+BA8+BQ8</f>
        <v>0</v>
      </c>
      <c r="CJ8" s="39"/>
      <c r="CK8" s="36">
        <f>+CG8+CI8</f>
        <v>0</v>
      </c>
      <c r="CL8" s="190"/>
      <c r="CM8" s="38">
        <f>+I8+Y8+AO8+BE8+BU8</f>
        <v>0</v>
      </c>
      <c r="CN8" s="39"/>
      <c r="CO8" s="36">
        <f>+K8+AA8+AQ8+BG8+BW8</f>
        <v>0</v>
      </c>
      <c r="CP8" s="39"/>
      <c r="CQ8" s="36">
        <f>+CM8+CO8</f>
        <v>0</v>
      </c>
      <c r="CR8" s="40"/>
      <c r="CS8"/>
      <c r="CT8" s="290"/>
      <c r="CU8" s="225" t="s">
        <v>15</v>
      </c>
      <c r="CV8" s="38">
        <f>+CK8</f>
        <v>0</v>
      </c>
      <c r="CW8" s="36">
        <f>+CQ8</f>
        <v>0</v>
      </c>
      <c r="CX8" s="37">
        <f>+CV8+CW8</f>
        <v>0</v>
      </c>
      <c r="CY8"/>
    </row>
    <row r="9" spans="1:103" s="19" customFormat="1" ht="16.2" customHeight="1" x14ac:dyDescent="0.3">
      <c r="A9" s="222"/>
      <c r="B9" s="225" t="s">
        <v>16</v>
      </c>
      <c r="C9" s="233"/>
      <c r="D9" s="3"/>
      <c r="E9" s="3"/>
      <c r="F9" s="3"/>
      <c r="G9" s="250"/>
      <c r="H9" s="267"/>
      <c r="I9" s="233"/>
      <c r="J9" s="3"/>
      <c r="K9" s="3"/>
      <c r="L9" s="3"/>
      <c r="M9" s="250"/>
      <c r="N9" s="267"/>
      <c r="O9" s="109">
        <f>+C9+I9</f>
        <v>0</v>
      </c>
      <c r="P9" s="110">
        <f>+E9+K9</f>
        <v>0</v>
      </c>
      <c r="Q9" s="275">
        <f>+O9+P9</f>
        <v>0</v>
      </c>
      <c r="R9" s="32"/>
      <c r="S9" s="233"/>
      <c r="T9" s="3"/>
      <c r="U9" s="3"/>
      <c r="V9" s="3"/>
      <c r="W9" s="250"/>
      <c r="X9" s="267"/>
      <c r="Y9" s="233"/>
      <c r="Z9" s="3"/>
      <c r="AA9" s="3"/>
      <c r="AB9" s="3"/>
      <c r="AC9" s="250"/>
      <c r="AD9" s="267"/>
      <c r="AE9" s="109">
        <f>+S9+Y9</f>
        <v>0</v>
      </c>
      <c r="AF9" s="110">
        <f>+U9+AA9</f>
        <v>0</v>
      </c>
      <c r="AG9" s="275">
        <f>+AE9+AF9</f>
        <v>0</v>
      </c>
      <c r="AH9" s="32"/>
      <c r="AI9" s="233"/>
      <c r="AJ9" s="3"/>
      <c r="AK9" s="3"/>
      <c r="AL9" s="3"/>
      <c r="AM9" s="250"/>
      <c r="AN9" s="267"/>
      <c r="AO9" s="233"/>
      <c r="AP9" s="3"/>
      <c r="AQ9" s="3"/>
      <c r="AR9" s="3"/>
      <c r="AS9" s="250"/>
      <c r="AT9" s="267"/>
      <c r="AU9" s="109">
        <f>+AI9+AO9</f>
        <v>0</v>
      </c>
      <c r="AV9" s="110">
        <f>+AK9+AQ9</f>
        <v>0</v>
      </c>
      <c r="AW9" s="275">
        <f>+AU9+AV9</f>
        <v>0</v>
      </c>
      <c r="AX9" s="32"/>
      <c r="AY9" s="233"/>
      <c r="AZ9" s="3"/>
      <c r="BA9" s="3"/>
      <c r="BB9" s="3"/>
      <c r="BC9" s="250"/>
      <c r="BD9" s="267"/>
      <c r="BE9" s="233"/>
      <c r="BF9" s="3"/>
      <c r="BG9" s="3"/>
      <c r="BH9" s="3"/>
      <c r="BI9" s="250"/>
      <c r="BJ9" s="267"/>
      <c r="BK9" s="109">
        <f>+AY9+BE9</f>
        <v>0</v>
      </c>
      <c r="BL9" s="110">
        <f>+BA9+BG9</f>
        <v>0</v>
      </c>
      <c r="BM9" s="275">
        <f>+BK9+BL9</f>
        <v>0</v>
      </c>
      <c r="BN9" s="32"/>
      <c r="BO9" s="233"/>
      <c r="BP9" s="3"/>
      <c r="BQ9" s="3"/>
      <c r="BR9" s="3"/>
      <c r="BS9" s="250"/>
      <c r="BT9" s="267"/>
      <c r="BU9" s="233"/>
      <c r="BV9" s="3"/>
      <c r="BW9" s="3"/>
      <c r="BX9" s="3"/>
      <c r="BY9" s="250"/>
      <c r="BZ9" s="267"/>
      <c r="CA9" s="109">
        <f>+BO9+BU9</f>
        <v>0</v>
      </c>
      <c r="CB9" s="110">
        <f>+BQ9+BW9</f>
        <v>0</v>
      </c>
      <c r="CC9" s="275">
        <f>+CA9+CB9</f>
        <v>0</v>
      </c>
      <c r="CD9"/>
      <c r="CE9" s="290"/>
      <c r="CF9" s="225" t="s">
        <v>16</v>
      </c>
      <c r="CG9" s="38">
        <f>+C9+S9+AI9+AY9+BO9</f>
        <v>0</v>
      </c>
      <c r="CH9" s="36"/>
      <c r="CI9" s="36">
        <f>+E9+U9+AK9+BA9+BQ9</f>
        <v>0</v>
      </c>
      <c r="CJ9" s="39"/>
      <c r="CK9" s="36">
        <f>+CG9+CI9</f>
        <v>0</v>
      </c>
      <c r="CL9" s="190"/>
      <c r="CM9" s="38">
        <f>+I9+Y9+AO9+BE9+BU9</f>
        <v>0</v>
      </c>
      <c r="CN9" s="39"/>
      <c r="CO9" s="36">
        <f>+K9+AA9+AQ9+BG9+BW9</f>
        <v>0</v>
      </c>
      <c r="CP9" s="39"/>
      <c r="CQ9" s="36">
        <v>0</v>
      </c>
      <c r="CR9" s="40"/>
      <c r="CS9"/>
      <c r="CT9" s="290"/>
      <c r="CU9" s="225" t="s">
        <v>16</v>
      </c>
      <c r="CV9" s="38">
        <f>+CK9</f>
        <v>0</v>
      </c>
      <c r="CW9" s="36">
        <f>+CQ9</f>
        <v>0</v>
      </c>
      <c r="CX9" s="37">
        <f>+CV9+CW9</f>
        <v>0</v>
      </c>
      <c r="CY9"/>
    </row>
    <row r="10" spans="1:103" s="19" customFormat="1" ht="16.2" customHeight="1" x14ac:dyDescent="0.3">
      <c r="A10" s="222"/>
      <c r="B10" s="225" t="s">
        <v>17</v>
      </c>
      <c r="C10" s="235">
        <f>+C8+C9</f>
        <v>0</v>
      </c>
      <c r="D10" s="340" t="e">
        <f>+C10/$C$131</f>
        <v>#DIV/0!</v>
      </c>
      <c r="E10" s="237">
        <f>+E8+E9</f>
        <v>0</v>
      </c>
      <c r="F10" s="340" t="e">
        <f>+E10/$E$131</f>
        <v>#DIV/0!</v>
      </c>
      <c r="G10" s="237">
        <f>+C10+E10</f>
        <v>0</v>
      </c>
      <c r="H10" s="340" t="e">
        <f>+G10/$G$131</f>
        <v>#DIV/0!</v>
      </c>
      <c r="I10" s="235">
        <f>+I8+I9</f>
        <v>0</v>
      </c>
      <c r="J10" s="340" t="e">
        <f>+I10/$C$131</f>
        <v>#DIV/0!</v>
      </c>
      <c r="K10" s="237">
        <f>+K8+K9</f>
        <v>0</v>
      </c>
      <c r="L10" s="340" t="e">
        <f>+K10/$E$131</f>
        <v>#DIV/0!</v>
      </c>
      <c r="M10" s="237">
        <f>+I10+K10</f>
        <v>0</v>
      </c>
      <c r="N10" s="340" t="e">
        <f>+M10/$G$131</f>
        <v>#DIV/0!</v>
      </c>
      <c r="O10" s="115">
        <f>+O8+O9</f>
        <v>0</v>
      </c>
      <c r="P10" s="116">
        <f t="shared" ref="P10:Q10" si="0">+P8+P9</f>
        <v>0</v>
      </c>
      <c r="Q10" s="276">
        <f t="shared" si="0"/>
        <v>0</v>
      </c>
      <c r="R10" s="32"/>
      <c r="S10" s="235">
        <f>+S8+S9</f>
        <v>0</v>
      </c>
      <c r="T10" s="340" t="e">
        <f>+S10/$C$131</f>
        <v>#DIV/0!</v>
      </c>
      <c r="U10" s="237">
        <f>+U8+U9</f>
        <v>0</v>
      </c>
      <c r="V10" s="340" t="e">
        <f>+U10/$E$131</f>
        <v>#DIV/0!</v>
      </c>
      <c r="W10" s="237">
        <f>+S10+U10</f>
        <v>0</v>
      </c>
      <c r="X10" s="340" t="e">
        <f>+W10/$G$131</f>
        <v>#DIV/0!</v>
      </c>
      <c r="Y10" s="235">
        <f>+Y8+Y9</f>
        <v>0</v>
      </c>
      <c r="Z10" s="340" t="e">
        <f>+Y10/$C$131</f>
        <v>#DIV/0!</v>
      </c>
      <c r="AA10" s="237">
        <f>+AA8+AA9</f>
        <v>0</v>
      </c>
      <c r="AB10" s="340" t="e">
        <f>+AA10/$E$131</f>
        <v>#DIV/0!</v>
      </c>
      <c r="AC10" s="237">
        <f>+Y10+AA10</f>
        <v>0</v>
      </c>
      <c r="AD10" s="340" t="e">
        <f>+AC10/$G$131</f>
        <v>#DIV/0!</v>
      </c>
      <c r="AE10" s="115">
        <f>+AE8+AE9</f>
        <v>0</v>
      </c>
      <c r="AF10" s="116">
        <f t="shared" ref="AF10:AG10" si="1">+AF8+AF9</f>
        <v>0</v>
      </c>
      <c r="AG10" s="276">
        <f t="shared" si="1"/>
        <v>0</v>
      </c>
      <c r="AH10" s="32"/>
      <c r="AI10" s="235">
        <f>+AI8+AI9</f>
        <v>0</v>
      </c>
      <c r="AJ10" s="340" t="e">
        <f>+AI10/$C$131</f>
        <v>#DIV/0!</v>
      </c>
      <c r="AK10" s="237">
        <f>+AK8+AK9</f>
        <v>0</v>
      </c>
      <c r="AL10" s="340" t="e">
        <f>+AK10/$E$131</f>
        <v>#DIV/0!</v>
      </c>
      <c r="AM10" s="237">
        <f>+AI10+AK10</f>
        <v>0</v>
      </c>
      <c r="AN10" s="340" t="e">
        <f>+AM10/$G$131</f>
        <v>#DIV/0!</v>
      </c>
      <c r="AO10" s="235">
        <f>+AO8+AO9</f>
        <v>0</v>
      </c>
      <c r="AP10" s="340" t="e">
        <f>+AO10/$C$131</f>
        <v>#DIV/0!</v>
      </c>
      <c r="AQ10" s="237">
        <f>+AQ8+AQ9</f>
        <v>0</v>
      </c>
      <c r="AR10" s="340" t="e">
        <f>+AQ10/$E$131</f>
        <v>#DIV/0!</v>
      </c>
      <c r="AS10" s="237">
        <f>+AO10+AQ10</f>
        <v>0</v>
      </c>
      <c r="AT10" s="340" t="e">
        <f>+AS10/$G$131</f>
        <v>#DIV/0!</v>
      </c>
      <c r="AU10" s="115">
        <f>+AU8+AU9</f>
        <v>0</v>
      </c>
      <c r="AV10" s="116">
        <f t="shared" ref="AV10:AW10" si="2">+AV8+AV9</f>
        <v>0</v>
      </c>
      <c r="AW10" s="276">
        <f t="shared" si="2"/>
        <v>0</v>
      </c>
      <c r="AX10" s="32"/>
      <c r="AY10" s="235">
        <f>+AY8+AY9</f>
        <v>0</v>
      </c>
      <c r="AZ10" s="340" t="e">
        <f>+AY10/$C$131</f>
        <v>#DIV/0!</v>
      </c>
      <c r="BA10" s="237">
        <f>+BA8+BA9</f>
        <v>0</v>
      </c>
      <c r="BB10" s="340" t="e">
        <f>+BA10/$E$131</f>
        <v>#DIV/0!</v>
      </c>
      <c r="BC10" s="237">
        <f>+AY10+BA10</f>
        <v>0</v>
      </c>
      <c r="BD10" s="340" t="e">
        <f>+BC10/$G$131</f>
        <v>#DIV/0!</v>
      </c>
      <c r="BE10" s="235">
        <f>+BE8+BE9</f>
        <v>0</v>
      </c>
      <c r="BF10" s="340" t="e">
        <f>+BE10/$C$131</f>
        <v>#DIV/0!</v>
      </c>
      <c r="BG10" s="237">
        <f>+BG8+BG9</f>
        <v>0</v>
      </c>
      <c r="BH10" s="340" t="e">
        <f>+BG10/$E$131</f>
        <v>#DIV/0!</v>
      </c>
      <c r="BI10" s="237">
        <f>+BE10+BG10</f>
        <v>0</v>
      </c>
      <c r="BJ10" s="340" t="e">
        <f>+BI10/$G$131</f>
        <v>#DIV/0!</v>
      </c>
      <c r="BK10" s="115">
        <f>+BK8+BK9</f>
        <v>0</v>
      </c>
      <c r="BL10" s="116">
        <f t="shared" ref="BL10:BM10" si="3">+BL8+BL9</f>
        <v>0</v>
      </c>
      <c r="BM10" s="276">
        <f t="shared" si="3"/>
        <v>0</v>
      </c>
      <c r="BN10" s="32"/>
      <c r="BO10" s="235">
        <f>+BO8+BO9</f>
        <v>0</v>
      </c>
      <c r="BP10" s="340" t="e">
        <f>+BO10/$C$131</f>
        <v>#DIV/0!</v>
      </c>
      <c r="BQ10" s="237">
        <f>+BQ8+BQ9</f>
        <v>0</v>
      </c>
      <c r="BR10" s="340" t="e">
        <f>+BQ10/$E$131</f>
        <v>#DIV/0!</v>
      </c>
      <c r="BS10" s="237">
        <f>+BO10+BQ10</f>
        <v>0</v>
      </c>
      <c r="BT10" s="340" t="e">
        <f>+BS10/$G$131</f>
        <v>#DIV/0!</v>
      </c>
      <c r="BU10" s="235">
        <f>+BU8+BU9</f>
        <v>0</v>
      </c>
      <c r="BV10" s="340" t="e">
        <f>+BU10/$C$131</f>
        <v>#DIV/0!</v>
      </c>
      <c r="BW10" s="237">
        <f>+BW8+BW9</f>
        <v>0</v>
      </c>
      <c r="BX10" s="340" t="e">
        <f>+BW10/$E$131</f>
        <v>#DIV/0!</v>
      </c>
      <c r="BY10" s="237">
        <f>+BU10+BW10</f>
        <v>0</v>
      </c>
      <c r="BZ10" s="340" t="e">
        <f>+BY10/$G$131</f>
        <v>#DIV/0!</v>
      </c>
      <c r="CA10" s="115">
        <f>+CA8+CA9</f>
        <v>0</v>
      </c>
      <c r="CB10" s="116">
        <f t="shared" ref="CB10:CC10" si="4">+CB8+CB9</f>
        <v>0</v>
      </c>
      <c r="CC10" s="276">
        <f t="shared" si="4"/>
        <v>0</v>
      </c>
      <c r="CD10"/>
      <c r="CE10" s="290"/>
      <c r="CF10" s="225" t="s">
        <v>17</v>
      </c>
      <c r="CG10" s="260">
        <f>SUM(CG8:CG9)</f>
        <v>0</v>
      </c>
      <c r="CH10" s="261"/>
      <c r="CI10" s="261">
        <f>SUM(CI8:CI9)</f>
        <v>0</v>
      </c>
      <c r="CJ10" s="259"/>
      <c r="CK10" s="261">
        <f>SUM(CK8:CK9)</f>
        <v>0</v>
      </c>
      <c r="CL10" s="189"/>
      <c r="CM10" s="260">
        <f>+CM8+CM9</f>
        <v>0</v>
      </c>
      <c r="CN10" s="262"/>
      <c r="CO10" s="261">
        <f>+CO8+CO9</f>
        <v>0</v>
      </c>
      <c r="CP10" s="262"/>
      <c r="CQ10" s="261">
        <f>+CQ8+CQ9</f>
        <v>0</v>
      </c>
      <c r="CR10" s="263"/>
      <c r="CS10"/>
      <c r="CT10" s="290"/>
      <c r="CU10" s="225" t="s">
        <v>17</v>
      </c>
      <c r="CV10" s="45">
        <f>+CV8+CV9</f>
        <v>0</v>
      </c>
      <c r="CW10" s="43">
        <f t="shared" ref="CW10:CX10" si="5">+CW8+CW9</f>
        <v>0</v>
      </c>
      <c r="CX10" s="44">
        <f t="shared" si="5"/>
        <v>0</v>
      </c>
      <c r="CY10"/>
    </row>
    <row r="11" spans="1:103" s="19" customFormat="1" ht="15.6" x14ac:dyDescent="0.3">
      <c r="A11" s="222">
        <v>2</v>
      </c>
      <c r="B11" s="225" t="s">
        <v>228</v>
      </c>
      <c r="C11" s="31"/>
      <c r="D11" s="3"/>
      <c r="E11" s="29"/>
      <c r="F11" s="3"/>
      <c r="G11" s="250"/>
      <c r="H11" s="267"/>
      <c r="I11" s="31"/>
      <c r="J11" s="3"/>
      <c r="K11" s="29"/>
      <c r="L11" s="3"/>
      <c r="M11" s="250"/>
      <c r="N11" s="267"/>
      <c r="O11" s="109"/>
      <c r="P11" s="110"/>
      <c r="Q11" s="275"/>
      <c r="R11" s="32"/>
      <c r="S11" s="31"/>
      <c r="T11" s="3"/>
      <c r="U11" s="29"/>
      <c r="V11" s="3"/>
      <c r="W11" s="250"/>
      <c r="X11" s="267"/>
      <c r="Y11" s="31"/>
      <c r="Z11" s="3"/>
      <c r="AA11" s="29"/>
      <c r="AB11" s="3"/>
      <c r="AC11" s="250"/>
      <c r="AD11" s="267"/>
      <c r="AE11" s="109"/>
      <c r="AF11" s="110"/>
      <c r="AG11" s="275"/>
      <c r="AH11" s="32"/>
      <c r="AI11" s="31"/>
      <c r="AJ11" s="3"/>
      <c r="AK11" s="29"/>
      <c r="AL11" s="3"/>
      <c r="AM11" s="250"/>
      <c r="AN11" s="267"/>
      <c r="AO11" s="31"/>
      <c r="AP11" s="3"/>
      <c r="AQ11" s="29"/>
      <c r="AR11" s="3"/>
      <c r="AS11" s="250"/>
      <c r="AT11" s="267"/>
      <c r="AU11" s="109"/>
      <c r="AV11" s="110"/>
      <c r="AW11" s="275"/>
      <c r="AX11" s="32"/>
      <c r="AY11" s="31"/>
      <c r="AZ11" s="3"/>
      <c r="BA11" s="29"/>
      <c r="BB11" s="3"/>
      <c r="BC11" s="250"/>
      <c r="BD11" s="267"/>
      <c r="BE11" s="31"/>
      <c r="BF11" s="3"/>
      <c r="BG11" s="29"/>
      <c r="BH11" s="3"/>
      <c r="BI11" s="250"/>
      <c r="BJ11" s="267"/>
      <c r="BK11" s="109"/>
      <c r="BL11" s="110"/>
      <c r="BM11" s="275"/>
      <c r="BN11" s="32"/>
      <c r="BO11" s="31"/>
      <c r="BP11" s="3"/>
      <c r="BQ11" s="29"/>
      <c r="BR11" s="3"/>
      <c r="BS11" s="250"/>
      <c r="BT11" s="267"/>
      <c r="BU11" s="31"/>
      <c r="BV11" s="3"/>
      <c r="BW11" s="29"/>
      <c r="BX11" s="3"/>
      <c r="BY11" s="250"/>
      <c r="BZ11" s="267"/>
      <c r="CA11" s="109"/>
      <c r="CB11" s="110"/>
      <c r="CC11" s="275"/>
      <c r="CD11"/>
      <c r="CE11" s="290">
        <v>2</v>
      </c>
      <c r="CF11" s="225" t="s">
        <v>228</v>
      </c>
      <c r="CG11" s="38"/>
      <c r="CH11" s="36"/>
      <c r="CI11" s="36"/>
      <c r="CJ11" s="39"/>
      <c r="CK11" s="36"/>
      <c r="CL11" s="190"/>
      <c r="CM11" s="38"/>
      <c r="CN11" s="39"/>
      <c r="CO11" s="36"/>
      <c r="CP11" s="39"/>
      <c r="CQ11" s="36"/>
      <c r="CR11" s="40"/>
      <c r="CS11"/>
      <c r="CT11" s="290">
        <v>2</v>
      </c>
      <c r="CU11" s="225" t="s">
        <v>228</v>
      </c>
      <c r="CV11" s="38"/>
      <c r="CW11" s="36"/>
      <c r="CX11" s="37"/>
      <c r="CY11" s="1"/>
    </row>
    <row r="12" spans="1:103" s="19" customFormat="1" ht="15.6" x14ac:dyDescent="0.3">
      <c r="A12" s="222"/>
      <c r="B12" s="225" t="s">
        <v>229</v>
      </c>
      <c r="C12" s="31"/>
      <c r="D12" s="3"/>
      <c r="E12" s="29"/>
      <c r="F12" s="3"/>
      <c r="G12" s="250">
        <f t="shared" ref="G12:G28" si="6">+C12+E12</f>
        <v>0</v>
      </c>
      <c r="H12" s="267" t="e">
        <f t="shared" ref="H12:H29" si="7">+G12/$G$131</f>
        <v>#DIV/0!</v>
      </c>
      <c r="I12" s="31"/>
      <c r="J12" s="3"/>
      <c r="K12" s="29"/>
      <c r="L12" s="3"/>
      <c r="M12" s="250">
        <f t="shared" ref="M12:M21" si="8">+I12+K12</f>
        <v>0</v>
      </c>
      <c r="N12" s="267" t="e">
        <f t="shared" ref="N12:N29" si="9">+M12/$G$131</f>
        <v>#DIV/0!</v>
      </c>
      <c r="O12" s="109">
        <f t="shared" ref="O12:O28" si="10">+C12+I12</f>
        <v>0</v>
      </c>
      <c r="P12" s="110">
        <f t="shared" ref="P12:P28" si="11">+E12+K12</f>
        <v>0</v>
      </c>
      <c r="Q12" s="275">
        <f t="shared" ref="Q12:Q21" si="12">+O12+P12</f>
        <v>0</v>
      </c>
      <c r="R12" s="32"/>
      <c r="S12" s="31"/>
      <c r="T12" s="3"/>
      <c r="U12" s="29"/>
      <c r="V12" s="3"/>
      <c r="W12" s="250">
        <f t="shared" ref="W12:W21" si="13">+S12+U12</f>
        <v>0</v>
      </c>
      <c r="X12" s="267" t="e">
        <f t="shared" ref="X12:X29" si="14">+W12/$G$131</f>
        <v>#DIV/0!</v>
      </c>
      <c r="Y12" s="31"/>
      <c r="Z12" s="3"/>
      <c r="AA12" s="29"/>
      <c r="AB12" s="3"/>
      <c r="AC12" s="250">
        <f t="shared" ref="AC12:AC21" si="15">+Y12+AA12</f>
        <v>0</v>
      </c>
      <c r="AD12" s="267" t="e">
        <f t="shared" ref="AD12:AD29" si="16">+AC12/$G$131</f>
        <v>#DIV/0!</v>
      </c>
      <c r="AE12" s="109">
        <f t="shared" ref="AE12:AE21" si="17">+S12+Y12</f>
        <v>0</v>
      </c>
      <c r="AF12" s="110">
        <f t="shared" ref="AF12:AF17" si="18">+U12+AA12</f>
        <v>0</v>
      </c>
      <c r="AG12" s="275">
        <f t="shared" ref="AG12:AG21" si="19">+AE12+AF12</f>
        <v>0</v>
      </c>
      <c r="AH12" s="32"/>
      <c r="AI12" s="31"/>
      <c r="AJ12" s="3"/>
      <c r="AK12" s="29"/>
      <c r="AL12" s="3"/>
      <c r="AM12" s="250">
        <f t="shared" ref="AM12:AM21" si="20">+AI12+AK12</f>
        <v>0</v>
      </c>
      <c r="AN12" s="267" t="e">
        <f t="shared" ref="AN12:AN29" si="21">+AM12/$G$131</f>
        <v>#DIV/0!</v>
      </c>
      <c r="AO12" s="31"/>
      <c r="AP12" s="3"/>
      <c r="AQ12" s="29"/>
      <c r="AR12" s="3"/>
      <c r="AS12" s="250">
        <f t="shared" ref="AS12:AS21" si="22">+AO12+AQ12</f>
        <v>0</v>
      </c>
      <c r="AT12" s="267" t="e">
        <f t="shared" ref="AT12:AT29" si="23">+AS12/$G$131</f>
        <v>#DIV/0!</v>
      </c>
      <c r="AU12" s="109">
        <f t="shared" ref="AU12:AU21" si="24">+AI12+AO12</f>
        <v>0</v>
      </c>
      <c r="AV12" s="110">
        <f t="shared" ref="AV12:AV17" si="25">+AK12+AQ12</f>
        <v>0</v>
      </c>
      <c r="AW12" s="275">
        <f t="shared" ref="AW12:AW21" si="26">+AU12+AV12</f>
        <v>0</v>
      </c>
      <c r="AX12" s="32"/>
      <c r="AY12" s="31"/>
      <c r="AZ12" s="3"/>
      <c r="BA12" s="29"/>
      <c r="BB12" s="3"/>
      <c r="BC12" s="250">
        <f t="shared" ref="BC12:BC21" si="27">+AY12+BA12</f>
        <v>0</v>
      </c>
      <c r="BD12" s="267" t="e">
        <f t="shared" ref="BD12:BD29" si="28">+BC12/$G$131</f>
        <v>#DIV/0!</v>
      </c>
      <c r="BE12" s="31"/>
      <c r="BF12" s="3"/>
      <c r="BG12" s="29"/>
      <c r="BH12" s="3"/>
      <c r="BI12" s="250">
        <f t="shared" ref="BI12:BI21" si="29">+BE12+BG12</f>
        <v>0</v>
      </c>
      <c r="BJ12" s="267" t="e">
        <f t="shared" ref="BJ12:BJ29" si="30">+BI12/$G$131</f>
        <v>#DIV/0!</v>
      </c>
      <c r="BK12" s="109">
        <f t="shared" ref="BK12:BK21" si="31">+AY12+BE12</f>
        <v>0</v>
      </c>
      <c r="BL12" s="110">
        <f t="shared" ref="BL12:BL17" si="32">+BA12+BG12</f>
        <v>0</v>
      </c>
      <c r="BM12" s="275">
        <f t="shared" ref="BM12:BM21" si="33">+BK12+BL12</f>
        <v>0</v>
      </c>
      <c r="BN12" s="32"/>
      <c r="BO12" s="31"/>
      <c r="BP12" s="3"/>
      <c r="BQ12" s="29"/>
      <c r="BR12" s="3"/>
      <c r="BS12" s="250">
        <f t="shared" ref="BS12:BS21" si="34">+BO12+BQ12</f>
        <v>0</v>
      </c>
      <c r="BT12" s="267" t="e">
        <f t="shared" ref="BT12:BT29" si="35">+BS12/$G$131</f>
        <v>#DIV/0!</v>
      </c>
      <c r="BU12" s="31"/>
      <c r="BV12" s="3"/>
      <c r="BW12" s="29"/>
      <c r="BX12" s="3"/>
      <c r="BY12" s="250">
        <f t="shared" ref="BY12:BY21" si="36">+BU12+BW12</f>
        <v>0</v>
      </c>
      <c r="BZ12" s="267" t="e">
        <f t="shared" ref="BZ12:BZ29" si="37">+BY12/$G$131</f>
        <v>#DIV/0!</v>
      </c>
      <c r="CA12" s="109">
        <f t="shared" ref="CA12:CA21" si="38">+BO12+BU12</f>
        <v>0</v>
      </c>
      <c r="CB12" s="110">
        <f t="shared" ref="CB12:CB17" si="39">+BQ12+BW12</f>
        <v>0</v>
      </c>
      <c r="CC12" s="275">
        <f t="shared" ref="CC12:CC21" si="40">+CA12+CB12</f>
        <v>0</v>
      </c>
      <c r="CD12"/>
      <c r="CE12" s="290"/>
      <c r="CF12" s="225" t="s">
        <v>229</v>
      </c>
      <c r="CG12" s="38">
        <f t="shared" ref="CG12:CG21" si="41">+C12+S12+AI12+AY12+BO12</f>
        <v>0</v>
      </c>
      <c r="CH12" s="36"/>
      <c r="CI12" s="36">
        <f t="shared" ref="CI12:CI21" si="42">+E12+U12+AK12+BA12+BQ12</f>
        <v>0</v>
      </c>
      <c r="CJ12" s="39"/>
      <c r="CK12" s="36">
        <f t="shared" ref="CK12:CK28" si="43">+CG12+CI12</f>
        <v>0</v>
      </c>
      <c r="CL12" s="190"/>
      <c r="CM12" s="38">
        <f t="shared" ref="CM12:CM21" si="44">+I12+Y12+AO12+BE12+BU12</f>
        <v>0</v>
      </c>
      <c r="CN12" s="39"/>
      <c r="CO12" s="36">
        <f t="shared" ref="CO12:CO21" si="45">+K12+AA12+AQ12+BG12+BW12</f>
        <v>0</v>
      </c>
      <c r="CP12" s="39"/>
      <c r="CQ12" s="36">
        <f t="shared" ref="CQ12:CQ28" si="46">+CM12+CO12</f>
        <v>0</v>
      </c>
      <c r="CR12" s="40"/>
      <c r="CS12"/>
      <c r="CT12" s="290"/>
      <c r="CU12" s="225" t="s">
        <v>229</v>
      </c>
      <c r="CV12" s="38">
        <f>+CK12</f>
        <v>0</v>
      </c>
      <c r="CW12" s="36">
        <f t="shared" ref="CW12:CW28" si="47">+CQ12</f>
        <v>0</v>
      </c>
      <c r="CX12" s="37">
        <f t="shared" ref="CX12:CX28" si="48">+CV12+CW12</f>
        <v>0</v>
      </c>
      <c r="CY12" s="1"/>
    </row>
    <row r="13" spans="1:103" s="19" customFormat="1" ht="15.6" x14ac:dyDescent="0.3">
      <c r="A13" s="222"/>
      <c r="B13" s="225" t="s">
        <v>230</v>
      </c>
      <c r="C13" s="31"/>
      <c r="D13" s="3"/>
      <c r="E13" s="29"/>
      <c r="F13" s="3"/>
      <c r="G13" s="250">
        <f t="shared" si="6"/>
        <v>0</v>
      </c>
      <c r="H13" s="267" t="e">
        <f t="shared" si="7"/>
        <v>#DIV/0!</v>
      </c>
      <c r="I13" s="31"/>
      <c r="J13" s="3"/>
      <c r="K13" s="29"/>
      <c r="L13" s="3"/>
      <c r="M13" s="250">
        <f t="shared" si="8"/>
        <v>0</v>
      </c>
      <c r="N13" s="267" t="e">
        <f t="shared" si="9"/>
        <v>#DIV/0!</v>
      </c>
      <c r="O13" s="109">
        <f t="shared" si="10"/>
        <v>0</v>
      </c>
      <c r="P13" s="110">
        <f t="shared" si="11"/>
        <v>0</v>
      </c>
      <c r="Q13" s="275">
        <f t="shared" si="12"/>
        <v>0</v>
      </c>
      <c r="R13" s="32"/>
      <c r="S13" s="31"/>
      <c r="T13" s="3"/>
      <c r="U13" s="29"/>
      <c r="V13" s="3"/>
      <c r="W13" s="250">
        <f t="shared" si="13"/>
        <v>0</v>
      </c>
      <c r="X13" s="267" t="e">
        <f t="shared" si="14"/>
        <v>#DIV/0!</v>
      </c>
      <c r="Y13" s="31"/>
      <c r="Z13" s="3"/>
      <c r="AA13" s="29"/>
      <c r="AB13" s="3"/>
      <c r="AC13" s="250">
        <f t="shared" si="15"/>
        <v>0</v>
      </c>
      <c r="AD13" s="267" t="e">
        <f t="shared" si="16"/>
        <v>#DIV/0!</v>
      </c>
      <c r="AE13" s="109">
        <f t="shared" si="17"/>
        <v>0</v>
      </c>
      <c r="AF13" s="110">
        <f t="shared" si="18"/>
        <v>0</v>
      </c>
      <c r="AG13" s="275">
        <f t="shared" si="19"/>
        <v>0</v>
      </c>
      <c r="AH13" s="32"/>
      <c r="AI13" s="31"/>
      <c r="AJ13" s="3"/>
      <c r="AK13" s="29"/>
      <c r="AL13" s="3"/>
      <c r="AM13" s="250">
        <f t="shared" si="20"/>
        <v>0</v>
      </c>
      <c r="AN13" s="267" t="e">
        <f t="shared" si="21"/>
        <v>#DIV/0!</v>
      </c>
      <c r="AO13" s="31"/>
      <c r="AP13" s="3"/>
      <c r="AQ13" s="29"/>
      <c r="AR13" s="3"/>
      <c r="AS13" s="250">
        <f t="shared" si="22"/>
        <v>0</v>
      </c>
      <c r="AT13" s="267" t="e">
        <f t="shared" si="23"/>
        <v>#DIV/0!</v>
      </c>
      <c r="AU13" s="109">
        <f t="shared" si="24"/>
        <v>0</v>
      </c>
      <c r="AV13" s="110">
        <f t="shared" si="25"/>
        <v>0</v>
      </c>
      <c r="AW13" s="275">
        <f t="shared" si="26"/>
        <v>0</v>
      </c>
      <c r="AX13" s="32"/>
      <c r="AY13" s="31"/>
      <c r="AZ13" s="3"/>
      <c r="BA13" s="29"/>
      <c r="BB13" s="3"/>
      <c r="BC13" s="250">
        <f t="shared" si="27"/>
        <v>0</v>
      </c>
      <c r="BD13" s="267" t="e">
        <f t="shared" si="28"/>
        <v>#DIV/0!</v>
      </c>
      <c r="BE13" s="31"/>
      <c r="BF13" s="3"/>
      <c r="BG13" s="29"/>
      <c r="BH13" s="3"/>
      <c r="BI13" s="250">
        <f t="shared" si="29"/>
        <v>0</v>
      </c>
      <c r="BJ13" s="267" t="e">
        <f t="shared" si="30"/>
        <v>#DIV/0!</v>
      </c>
      <c r="BK13" s="109">
        <f t="shared" si="31"/>
        <v>0</v>
      </c>
      <c r="BL13" s="110">
        <f t="shared" si="32"/>
        <v>0</v>
      </c>
      <c r="BM13" s="275">
        <f t="shared" si="33"/>
        <v>0</v>
      </c>
      <c r="BN13" s="32"/>
      <c r="BO13" s="31"/>
      <c r="BP13" s="3"/>
      <c r="BQ13" s="29"/>
      <c r="BR13" s="3"/>
      <c r="BS13" s="250">
        <f t="shared" si="34"/>
        <v>0</v>
      </c>
      <c r="BT13" s="267" t="e">
        <f t="shared" si="35"/>
        <v>#DIV/0!</v>
      </c>
      <c r="BU13" s="31"/>
      <c r="BV13" s="3"/>
      <c r="BW13" s="29"/>
      <c r="BX13" s="3"/>
      <c r="BY13" s="250">
        <f t="shared" si="36"/>
        <v>0</v>
      </c>
      <c r="BZ13" s="267" t="e">
        <f t="shared" si="37"/>
        <v>#DIV/0!</v>
      </c>
      <c r="CA13" s="109">
        <f t="shared" si="38"/>
        <v>0</v>
      </c>
      <c r="CB13" s="110">
        <f t="shared" si="39"/>
        <v>0</v>
      </c>
      <c r="CC13" s="275">
        <f t="shared" si="40"/>
        <v>0</v>
      </c>
      <c r="CD13"/>
      <c r="CE13" s="290"/>
      <c r="CF13" s="225" t="s">
        <v>230</v>
      </c>
      <c r="CG13" s="38">
        <f t="shared" si="41"/>
        <v>0</v>
      </c>
      <c r="CH13" s="36"/>
      <c r="CI13" s="36">
        <f t="shared" si="42"/>
        <v>0</v>
      </c>
      <c r="CJ13" s="39"/>
      <c r="CK13" s="36">
        <f t="shared" si="43"/>
        <v>0</v>
      </c>
      <c r="CL13" s="190"/>
      <c r="CM13" s="38">
        <f t="shared" si="44"/>
        <v>0</v>
      </c>
      <c r="CN13" s="39"/>
      <c r="CO13" s="36">
        <f t="shared" si="45"/>
        <v>0</v>
      </c>
      <c r="CP13" s="39"/>
      <c r="CQ13" s="36">
        <f t="shared" si="46"/>
        <v>0</v>
      </c>
      <c r="CR13" s="40"/>
      <c r="CS13"/>
      <c r="CT13" s="290"/>
      <c r="CU13" s="225" t="s">
        <v>230</v>
      </c>
      <c r="CV13" s="38">
        <f t="shared" ref="CV13:CV28" si="49">+CK13</f>
        <v>0</v>
      </c>
      <c r="CW13" s="36">
        <f t="shared" si="47"/>
        <v>0</v>
      </c>
      <c r="CX13" s="37">
        <f t="shared" si="48"/>
        <v>0</v>
      </c>
      <c r="CY13"/>
    </row>
    <row r="14" spans="1:103" s="19" customFormat="1" ht="15.6" x14ac:dyDescent="0.3">
      <c r="A14" s="222"/>
      <c r="B14" s="225" t="s">
        <v>231</v>
      </c>
      <c r="C14" s="31"/>
      <c r="D14" s="3"/>
      <c r="E14" s="29"/>
      <c r="F14" s="3"/>
      <c r="G14" s="250">
        <f t="shared" si="6"/>
        <v>0</v>
      </c>
      <c r="H14" s="267" t="e">
        <f t="shared" si="7"/>
        <v>#DIV/0!</v>
      </c>
      <c r="I14" s="31"/>
      <c r="J14" s="3"/>
      <c r="K14" s="29"/>
      <c r="L14" s="3"/>
      <c r="M14" s="250">
        <f t="shared" si="8"/>
        <v>0</v>
      </c>
      <c r="N14" s="267" t="e">
        <f t="shared" si="9"/>
        <v>#DIV/0!</v>
      </c>
      <c r="O14" s="109">
        <f t="shared" si="10"/>
        <v>0</v>
      </c>
      <c r="P14" s="110">
        <f t="shared" si="11"/>
        <v>0</v>
      </c>
      <c r="Q14" s="275">
        <f t="shared" si="12"/>
        <v>0</v>
      </c>
      <c r="R14" s="32"/>
      <c r="S14" s="31"/>
      <c r="T14" s="3"/>
      <c r="U14" s="29"/>
      <c r="V14" s="3"/>
      <c r="W14" s="250">
        <f t="shared" si="13"/>
        <v>0</v>
      </c>
      <c r="X14" s="267" t="e">
        <f t="shared" si="14"/>
        <v>#DIV/0!</v>
      </c>
      <c r="Y14" s="31"/>
      <c r="Z14" s="3"/>
      <c r="AA14" s="29"/>
      <c r="AB14" s="3"/>
      <c r="AC14" s="250">
        <f t="shared" si="15"/>
        <v>0</v>
      </c>
      <c r="AD14" s="267" t="e">
        <f t="shared" si="16"/>
        <v>#DIV/0!</v>
      </c>
      <c r="AE14" s="109">
        <f t="shared" si="17"/>
        <v>0</v>
      </c>
      <c r="AF14" s="110">
        <f t="shared" si="18"/>
        <v>0</v>
      </c>
      <c r="AG14" s="275">
        <f t="shared" si="19"/>
        <v>0</v>
      </c>
      <c r="AH14" s="32"/>
      <c r="AI14" s="31"/>
      <c r="AJ14" s="3"/>
      <c r="AK14" s="29"/>
      <c r="AL14" s="3"/>
      <c r="AM14" s="250">
        <f t="shared" si="20"/>
        <v>0</v>
      </c>
      <c r="AN14" s="267" t="e">
        <f t="shared" si="21"/>
        <v>#DIV/0!</v>
      </c>
      <c r="AO14" s="31"/>
      <c r="AP14" s="3"/>
      <c r="AQ14" s="29"/>
      <c r="AR14" s="3"/>
      <c r="AS14" s="250">
        <f t="shared" si="22"/>
        <v>0</v>
      </c>
      <c r="AT14" s="267" t="e">
        <f t="shared" si="23"/>
        <v>#DIV/0!</v>
      </c>
      <c r="AU14" s="109">
        <f t="shared" si="24"/>
        <v>0</v>
      </c>
      <c r="AV14" s="110">
        <f t="shared" si="25"/>
        <v>0</v>
      </c>
      <c r="AW14" s="275">
        <f t="shared" si="26"/>
        <v>0</v>
      </c>
      <c r="AX14" s="32"/>
      <c r="AY14" s="31"/>
      <c r="AZ14" s="3"/>
      <c r="BA14" s="29"/>
      <c r="BB14" s="3"/>
      <c r="BC14" s="250">
        <f t="shared" si="27"/>
        <v>0</v>
      </c>
      <c r="BD14" s="267" t="e">
        <f t="shared" si="28"/>
        <v>#DIV/0!</v>
      </c>
      <c r="BE14" s="31"/>
      <c r="BF14" s="3"/>
      <c r="BG14" s="29"/>
      <c r="BH14" s="3"/>
      <c r="BI14" s="250">
        <f t="shared" si="29"/>
        <v>0</v>
      </c>
      <c r="BJ14" s="267" t="e">
        <f t="shared" si="30"/>
        <v>#DIV/0!</v>
      </c>
      <c r="BK14" s="109">
        <f t="shared" si="31"/>
        <v>0</v>
      </c>
      <c r="BL14" s="110">
        <f t="shared" si="32"/>
        <v>0</v>
      </c>
      <c r="BM14" s="275">
        <f t="shared" si="33"/>
        <v>0</v>
      </c>
      <c r="BN14" s="32"/>
      <c r="BO14" s="31"/>
      <c r="BP14" s="3"/>
      <c r="BQ14" s="29"/>
      <c r="BR14" s="3"/>
      <c r="BS14" s="250">
        <f t="shared" si="34"/>
        <v>0</v>
      </c>
      <c r="BT14" s="267" t="e">
        <f t="shared" si="35"/>
        <v>#DIV/0!</v>
      </c>
      <c r="BU14" s="31"/>
      <c r="BV14" s="3"/>
      <c r="BW14" s="29"/>
      <c r="BX14" s="3"/>
      <c r="BY14" s="250">
        <f t="shared" si="36"/>
        <v>0</v>
      </c>
      <c r="BZ14" s="267" t="e">
        <f t="shared" si="37"/>
        <v>#DIV/0!</v>
      </c>
      <c r="CA14" s="109">
        <f t="shared" si="38"/>
        <v>0</v>
      </c>
      <c r="CB14" s="110">
        <f t="shared" si="39"/>
        <v>0</v>
      </c>
      <c r="CC14" s="275">
        <f t="shared" si="40"/>
        <v>0</v>
      </c>
      <c r="CD14"/>
      <c r="CE14" s="290"/>
      <c r="CF14" s="225" t="s">
        <v>231</v>
      </c>
      <c r="CG14" s="38">
        <f t="shared" si="41"/>
        <v>0</v>
      </c>
      <c r="CH14" s="36"/>
      <c r="CI14" s="36">
        <f t="shared" si="42"/>
        <v>0</v>
      </c>
      <c r="CJ14" s="39"/>
      <c r="CK14" s="36">
        <f t="shared" si="43"/>
        <v>0</v>
      </c>
      <c r="CL14" s="190"/>
      <c r="CM14" s="38">
        <f t="shared" si="44"/>
        <v>0</v>
      </c>
      <c r="CN14" s="39"/>
      <c r="CO14" s="36">
        <f t="shared" si="45"/>
        <v>0</v>
      </c>
      <c r="CP14" s="39"/>
      <c r="CQ14" s="36">
        <f t="shared" si="46"/>
        <v>0</v>
      </c>
      <c r="CR14" s="40"/>
      <c r="CS14"/>
      <c r="CT14" s="290"/>
      <c r="CU14" s="225" t="s">
        <v>231</v>
      </c>
      <c r="CV14" s="38">
        <f t="shared" si="49"/>
        <v>0</v>
      </c>
      <c r="CW14" s="36">
        <f t="shared" si="47"/>
        <v>0</v>
      </c>
      <c r="CX14" s="37">
        <f t="shared" si="48"/>
        <v>0</v>
      </c>
      <c r="CY14"/>
    </row>
    <row r="15" spans="1:103" s="19" customFormat="1" ht="15.6" x14ac:dyDescent="0.3">
      <c r="A15" s="222"/>
      <c r="B15" s="225" t="s">
        <v>232</v>
      </c>
      <c r="C15" s="31"/>
      <c r="D15" s="3"/>
      <c r="E15" s="29"/>
      <c r="F15" s="3"/>
      <c r="G15" s="250">
        <f t="shared" si="6"/>
        <v>0</v>
      </c>
      <c r="H15" s="267" t="e">
        <f t="shared" si="7"/>
        <v>#DIV/0!</v>
      </c>
      <c r="I15" s="31"/>
      <c r="J15" s="3"/>
      <c r="K15" s="29"/>
      <c r="L15" s="3"/>
      <c r="M15" s="250">
        <f t="shared" si="8"/>
        <v>0</v>
      </c>
      <c r="N15" s="267" t="e">
        <f t="shared" si="9"/>
        <v>#DIV/0!</v>
      </c>
      <c r="O15" s="109">
        <f t="shared" si="10"/>
        <v>0</v>
      </c>
      <c r="P15" s="110">
        <f t="shared" si="11"/>
        <v>0</v>
      </c>
      <c r="Q15" s="275">
        <f t="shared" si="12"/>
        <v>0</v>
      </c>
      <c r="R15" s="32"/>
      <c r="S15" s="31"/>
      <c r="T15" s="3"/>
      <c r="U15" s="29"/>
      <c r="V15" s="3"/>
      <c r="W15" s="250">
        <f t="shared" si="13"/>
        <v>0</v>
      </c>
      <c r="X15" s="267" t="e">
        <f t="shared" si="14"/>
        <v>#DIV/0!</v>
      </c>
      <c r="Y15" s="31"/>
      <c r="Z15" s="3"/>
      <c r="AA15" s="29"/>
      <c r="AB15" s="3"/>
      <c r="AC15" s="250">
        <f t="shared" si="15"/>
        <v>0</v>
      </c>
      <c r="AD15" s="267" t="e">
        <f t="shared" si="16"/>
        <v>#DIV/0!</v>
      </c>
      <c r="AE15" s="109">
        <f t="shared" si="17"/>
        <v>0</v>
      </c>
      <c r="AF15" s="110">
        <f t="shared" si="18"/>
        <v>0</v>
      </c>
      <c r="AG15" s="275">
        <f t="shared" si="19"/>
        <v>0</v>
      </c>
      <c r="AH15" s="32"/>
      <c r="AI15" s="31"/>
      <c r="AJ15" s="3"/>
      <c r="AK15" s="29"/>
      <c r="AL15" s="3"/>
      <c r="AM15" s="250">
        <f t="shared" si="20"/>
        <v>0</v>
      </c>
      <c r="AN15" s="267" t="e">
        <f t="shared" si="21"/>
        <v>#DIV/0!</v>
      </c>
      <c r="AO15" s="31"/>
      <c r="AP15" s="3"/>
      <c r="AQ15" s="29"/>
      <c r="AR15" s="3"/>
      <c r="AS15" s="250">
        <f t="shared" si="22"/>
        <v>0</v>
      </c>
      <c r="AT15" s="267" t="e">
        <f t="shared" si="23"/>
        <v>#DIV/0!</v>
      </c>
      <c r="AU15" s="109">
        <f t="shared" si="24"/>
        <v>0</v>
      </c>
      <c r="AV15" s="110">
        <f t="shared" si="25"/>
        <v>0</v>
      </c>
      <c r="AW15" s="275">
        <f t="shared" si="26"/>
        <v>0</v>
      </c>
      <c r="AX15" s="32"/>
      <c r="AY15" s="31"/>
      <c r="AZ15" s="3"/>
      <c r="BA15" s="29"/>
      <c r="BB15" s="3"/>
      <c r="BC15" s="250">
        <f t="shared" si="27"/>
        <v>0</v>
      </c>
      <c r="BD15" s="267" t="e">
        <f t="shared" si="28"/>
        <v>#DIV/0!</v>
      </c>
      <c r="BE15" s="31"/>
      <c r="BF15" s="3"/>
      <c r="BG15" s="29"/>
      <c r="BH15" s="3"/>
      <c r="BI15" s="250">
        <f t="shared" si="29"/>
        <v>0</v>
      </c>
      <c r="BJ15" s="267" t="e">
        <f t="shared" si="30"/>
        <v>#DIV/0!</v>
      </c>
      <c r="BK15" s="109">
        <f t="shared" si="31"/>
        <v>0</v>
      </c>
      <c r="BL15" s="110">
        <f t="shared" si="32"/>
        <v>0</v>
      </c>
      <c r="BM15" s="275">
        <f t="shared" si="33"/>
        <v>0</v>
      </c>
      <c r="BN15" s="32"/>
      <c r="BO15" s="31"/>
      <c r="BP15" s="3"/>
      <c r="BQ15" s="29"/>
      <c r="BR15" s="3"/>
      <c r="BS15" s="250">
        <f t="shared" si="34"/>
        <v>0</v>
      </c>
      <c r="BT15" s="267" t="e">
        <f t="shared" si="35"/>
        <v>#DIV/0!</v>
      </c>
      <c r="BU15" s="31"/>
      <c r="BV15" s="3"/>
      <c r="BW15" s="29"/>
      <c r="BX15" s="3"/>
      <c r="BY15" s="250">
        <f t="shared" si="36"/>
        <v>0</v>
      </c>
      <c r="BZ15" s="267" t="e">
        <f t="shared" si="37"/>
        <v>#DIV/0!</v>
      </c>
      <c r="CA15" s="109">
        <f t="shared" si="38"/>
        <v>0</v>
      </c>
      <c r="CB15" s="110">
        <f t="shared" si="39"/>
        <v>0</v>
      </c>
      <c r="CC15" s="275">
        <f t="shared" si="40"/>
        <v>0</v>
      </c>
      <c r="CD15"/>
      <c r="CE15" s="290"/>
      <c r="CF15" s="225" t="s">
        <v>232</v>
      </c>
      <c r="CG15" s="38">
        <f t="shared" si="41"/>
        <v>0</v>
      </c>
      <c r="CH15" s="36"/>
      <c r="CI15" s="36">
        <f t="shared" si="42"/>
        <v>0</v>
      </c>
      <c r="CJ15" s="39"/>
      <c r="CK15" s="36">
        <f t="shared" si="43"/>
        <v>0</v>
      </c>
      <c r="CL15" s="190"/>
      <c r="CM15" s="38">
        <f t="shared" si="44"/>
        <v>0</v>
      </c>
      <c r="CN15" s="39"/>
      <c r="CO15" s="36">
        <f t="shared" si="45"/>
        <v>0</v>
      </c>
      <c r="CP15" s="39"/>
      <c r="CQ15" s="36">
        <f t="shared" si="46"/>
        <v>0</v>
      </c>
      <c r="CR15" s="40"/>
      <c r="CS15"/>
      <c r="CT15" s="290"/>
      <c r="CU15" s="225" t="s">
        <v>232</v>
      </c>
      <c r="CV15" s="38">
        <f t="shared" si="49"/>
        <v>0</v>
      </c>
      <c r="CW15" s="36">
        <f t="shared" si="47"/>
        <v>0</v>
      </c>
      <c r="CX15" s="37">
        <f t="shared" si="48"/>
        <v>0</v>
      </c>
      <c r="CY15"/>
    </row>
    <row r="16" spans="1:103" s="19" customFormat="1" ht="15.6" x14ac:dyDescent="0.3">
      <c r="A16" s="222"/>
      <c r="B16" s="225" t="s">
        <v>233</v>
      </c>
      <c r="C16" s="31"/>
      <c r="D16" s="3"/>
      <c r="E16" s="29"/>
      <c r="F16" s="3"/>
      <c r="G16" s="250">
        <f t="shared" si="6"/>
        <v>0</v>
      </c>
      <c r="H16" s="267" t="e">
        <f t="shared" si="7"/>
        <v>#DIV/0!</v>
      </c>
      <c r="I16" s="31"/>
      <c r="J16" s="3"/>
      <c r="K16" s="29"/>
      <c r="L16" s="3"/>
      <c r="M16" s="250">
        <f t="shared" si="8"/>
        <v>0</v>
      </c>
      <c r="N16" s="267" t="e">
        <f t="shared" si="9"/>
        <v>#DIV/0!</v>
      </c>
      <c r="O16" s="109">
        <f t="shared" si="10"/>
        <v>0</v>
      </c>
      <c r="P16" s="110">
        <f t="shared" si="11"/>
        <v>0</v>
      </c>
      <c r="Q16" s="275">
        <f t="shared" si="12"/>
        <v>0</v>
      </c>
      <c r="R16" s="32"/>
      <c r="S16" s="31"/>
      <c r="T16" s="3"/>
      <c r="U16" s="29"/>
      <c r="V16" s="3"/>
      <c r="W16" s="250">
        <f t="shared" si="13"/>
        <v>0</v>
      </c>
      <c r="X16" s="267" t="e">
        <f t="shared" si="14"/>
        <v>#DIV/0!</v>
      </c>
      <c r="Y16" s="31"/>
      <c r="Z16" s="3"/>
      <c r="AA16" s="29"/>
      <c r="AB16" s="3"/>
      <c r="AC16" s="250">
        <f t="shared" si="15"/>
        <v>0</v>
      </c>
      <c r="AD16" s="267" t="e">
        <f t="shared" si="16"/>
        <v>#DIV/0!</v>
      </c>
      <c r="AE16" s="109">
        <f t="shared" si="17"/>
        <v>0</v>
      </c>
      <c r="AF16" s="110">
        <f t="shared" si="18"/>
        <v>0</v>
      </c>
      <c r="AG16" s="275">
        <f t="shared" si="19"/>
        <v>0</v>
      </c>
      <c r="AH16" s="32"/>
      <c r="AI16" s="31"/>
      <c r="AJ16" s="3"/>
      <c r="AK16" s="29"/>
      <c r="AL16" s="3"/>
      <c r="AM16" s="250">
        <f t="shared" si="20"/>
        <v>0</v>
      </c>
      <c r="AN16" s="267" t="e">
        <f t="shared" si="21"/>
        <v>#DIV/0!</v>
      </c>
      <c r="AO16" s="31"/>
      <c r="AP16" s="3"/>
      <c r="AQ16" s="29"/>
      <c r="AR16" s="3"/>
      <c r="AS16" s="250">
        <f t="shared" si="22"/>
        <v>0</v>
      </c>
      <c r="AT16" s="267" t="e">
        <f t="shared" si="23"/>
        <v>#DIV/0!</v>
      </c>
      <c r="AU16" s="109">
        <f t="shared" si="24"/>
        <v>0</v>
      </c>
      <c r="AV16" s="110">
        <f t="shared" si="25"/>
        <v>0</v>
      </c>
      <c r="AW16" s="275">
        <f t="shared" si="26"/>
        <v>0</v>
      </c>
      <c r="AX16" s="32"/>
      <c r="AY16" s="31"/>
      <c r="AZ16" s="3"/>
      <c r="BA16" s="29"/>
      <c r="BB16" s="3"/>
      <c r="BC16" s="250">
        <f t="shared" si="27"/>
        <v>0</v>
      </c>
      <c r="BD16" s="267" t="e">
        <f t="shared" si="28"/>
        <v>#DIV/0!</v>
      </c>
      <c r="BE16" s="31"/>
      <c r="BF16" s="3"/>
      <c r="BG16" s="29"/>
      <c r="BH16" s="3"/>
      <c r="BI16" s="250">
        <f t="shared" si="29"/>
        <v>0</v>
      </c>
      <c r="BJ16" s="267" t="e">
        <f t="shared" si="30"/>
        <v>#DIV/0!</v>
      </c>
      <c r="BK16" s="109">
        <f t="shared" si="31"/>
        <v>0</v>
      </c>
      <c r="BL16" s="110">
        <f t="shared" si="32"/>
        <v>0</v>
      </c>
      <c r="BM16" s="275">
        <f t="shared" si="33"/>
        <v>0</v>
      </c>
      <c r="BN16" s="32"/>
      <c r="BO16" s="31"/>
      <c r="BP16" s="3"/>
      <c r="BQ16" s="29"/>
      <c r="BR16" s="3"/>
      <c r="BS16" s="250">
        <f t="shared" si="34"/>
        <v>0</v>
      </c>
      <c r="BT16" s="267" t="e">
        <f t="shared" si="35"/>
        <v>#DIV/0!</v>
      </c>
      <c r="BU16" s="31"/>
      <c r="BV16" s="3"/>
      <c r="BW16" s="29"/>
      <c r="BX16" s="3"/>
      <c r="BY16" s="250">
        <f t="shared" si="36"/>
        <v>0</v>
      </c>
      <c r="BZ16" s="267" t="e">
        <f t="shared" si="37"/>
        <v>#DIV/0!</v>
      </c>
      <c r="CA16" s="109">
        <f t="shared" si="38"/>
        <v>0</v>
      </c>
      <c r="CB16" s="110">
        <f t="shared" si="39"/>
        <v>0</v>
      </c>
      <c r="CC16" s="275">
        <f t="shared" si="40"/>
        <v>0</v>
      </c>
      <c r="CD16"/>
      <c r="CE16" s="290"/>
      <c r="CF16" s="225" t="s">
        <v>233</v>
      </c>
      <c r="CG16" s="38">
        <f t="shared" si="41"/>
        <v>0</v>
      </c>
      <c r="CH16" s="36"/>
      <c r="CI16" s="36">
        <f t="shared" si="42"/>
        <v>0</v>
      </c>
      <c r="CJ16" s="39"/>
      <c r="CK16" s="36">
        <f t="shared" si="43"/>
        <v>0</v>
      </c>
      <c r="CL16" s="190"/>
      <c r="CM16" s="38">
        <f t="shared" si="44"/>
        <v>0</v>
      </c>
      <c r="CN16" s="39"/>
      <c r="CO16" s="36">
        <f t="shared" si="45"/>
        <v>0</v>
      </c>
      <c r="CP16" s="39"/>
      <c r="CQ16" s="36">
        <f t="shared" si="46"/>
        <v>0</v>
      </c>
      <c r="CR16" s="40"/>
      <c r="CS16"/>
      <c r="CT16" s="290"/>
      <c r="CU16" s="225" t="s">
        <v>233</v>
      </c>
      <c r="CV16" s="38">
        <f t="shared" si="49"/>
        <v>0</v>
      </c>
      <c r="CW16" s="36">
        <f t="shared" si="47"/>
        <v>0</v>
      </c>
      <c r="CX16" s="37">
        <f t="shared" si="48"/>
        <v>0</v>
      </c>
      <c r="CY16"/>
    </row>
    <row r="17" spans="1:105" s="19" customFormat="1" ht="15.6" x14ac:dyDescent="0.3">
      <c r="A17" s="222"/>
      <c r="B17" s="225" t="s">
        <v>234</v>
      </c>
      <c r="C17" s="31"/>
      <c r="D17" s="3"/>
      <c r="E17" s="29"/>
      <c r="F17" s="3"/>
      <c r="G17" s="250">
        <f t="shared" si="6"/>
        <v>0</v>
      </c>
      <c r="H17" s="267" t="e">
        <f t="shared" si="7"/>
        <v>#DIV/0!</v>
      </c>
      <c r="I17" s="31"/>
      <c r="J17" s="3"/>
      <c r="K17" s="29"/>
      <c r="L17" s="3"/>
      <c r="M17" s="250">
        <f t="shared" si="8"/>
        <v>0</v>
      </c>
      <c r="N17" s="267" t="e">
        <f t="shared" si="9"/>
        <v>#DIV/0!</v>
      </c>
      <c r="O17" s="109">
        <f t="shared" si="10"/>
        <v>0</v>
      </c>
      <c r="P17" s="110">
        <f t="shared" si="11"/>
        <v>0</v>
      </c>
      <c r="Q17" s="275">
        <f t="shared" si="12"/>
        <v>0</v>
      </c>
      <c r="R17" s="32"/>
      <c r="S17" s="31"/>
      <c r="T17" s="3"/>
      <c r="U17" s="29"/>
      <c r="V17" s="3"/>
      <c r="W17" s="250">
        <f t="shared" si="13"/>
        <v>0</v>
      </c>
      <c r="X17" s="267" t="e">
        <f t="shared" si="14"/>
        <v>#DIV/0!</v>
      </c>
      <c r="Y17" s="31"/>
      <c r="Z17" s="3"/>
      <c r="AA17" s="29"/>
      <c r="AB17" s="3"/>
      <c r="AC17" s="250">
        <f t="shared" si="15"/>
        <v>0</v>
      </c>
      <c r="AD17" s="267" t="e">
        <f t="shared" si="16"/>
        <v>#DIV/0!</v>
      </c>
      <c r="AE17" s="109">
        <f t="shared" si="17"/>
        <v>0</v>
      </c>
      <c r="AF17" s="110">
        <f t="shared" si="18"/>
        <v>0</v>
      </c>
      <c r="AG17" s="275">
        <f t="shared" si="19"/>
        <v>0</v>
      </c>
      <c r="AH17" s="32"/>
      <c r="AI17" s="31"/>
      <c r="AJ17" s="3"/>
      <c r="AK17" s="29"/>
      <c r="AL17" s="3"/>
      <c r="AM17" s="250">
        <f t="shared" si="20"/>
        <v>0</v>
      </c>
      <c r="AN17" s="267" t="e">
        <f t="shared" si="21"/>
        <v>#DIV/0!</v>
      </c>
      <c r="AO17" s="31"/>
      <c r="AP17" s="3"/>
      <c r="AQ17" s="29"/>
      <c r="AR17" s="3"/>
      <c r="AS17" s="250">
        <f t="shared" si="22"/>
        <v>0</v>
      </c>
      <c r="AT17" s="267" t="e">
        <f t="shared" si="23"/>
        <v>#DIV/0!</v>
      </c>
      <c r="AU17" s="109">
        <f t="shared" si="24"/>
        <v>0</v>
      </c>
      <c r="AV17" s="110">
        <f t="shared" si="25"/>
        <v>0</v>
      </c>
      <c r="AW17" s="275">
        <f t="shared" si="26"/>
        <v>0</v>
      </c>
      <c r="AX17" s="32"/>
      <c r="AY17" s="31"/>
      <c r="AZ17" s="3"/>
      <c r="BA17" s="29"/>
      <c r="BB17" s="3"/>
      <c r="BC17" s="250">
        <f t="shared" si="27"/>
        <v>0</v>
      </c>
      <c r="BD17" s="267" t="e">
        <f t="shared" si="28"/>
        <v>#DIV/0!</v>
      </c>
      <c r="BE17" s="31"/>
      <c r="BF17" s="3"/>
      <c r="BG17" s="29"/>
      <c r="BH17" s="3"/>
      <c r="BI17" s="250">
        <f t="shared" si="29"/>
        <v>0</v>
      </c>
      <c r="BJ17" s="267" t="e">
        <f t="shared" si="30"/>
        <v>#DIV/0!</v>
      </c>
      <c r="BK17" s="109">
        <f t="shared" si="31"/>
        <v>0</v>
      </c>
      <c r="BL17" s="110">
        <f t="shared" si="32"/>
        <v>0</v>
      </c>
      <c r="BM17" s="275">
        <f t="shared" si="33"/>
        <v>0</v>
      </c>
      <c r="BN17" s="32"/>
      <c r="BO17" s="31"/>
      <c r="BP17" s="3"/>
      <c r="BQ17" s="29"/>
      <c r="BR17" s="3"/>
      <c r="BS17" s="250">
        <f t="shared" si="34"/>
        <v>0</v>
      </c>
      <c r="BT17" s="267" t="e">
        <f t="shared" si="35"/>
        <v>#DIV/0!</v>
      </c>
      <c r="BU17" s="31"/>
      <c r="BV17" s="3"/>
      <c r="BW17" s="29"/>
      <c r="BX17" s="3"/>
      <c r="BY17" s="250">
        <f t="shared" si="36"/>
        <v>0</v>
      </c>
      <c r="BZ17" s="267" t="e">
        <f t="shared" si="37"/>
        <v>#DIV/0!</v>
      </c>
      <c r="CA17" s="109">
        <f t="shared" si="38"/>
        <v>0</v>
      </c>
      <c r="CB17" s="110">
        <f t="shared" si="39"/>
        <v>0</v>
      </c>
      <c r="CC17" s="275">
        <f t="shared" si="40"/>
        <v>0</v>
      </c>
      <c r="CD17"/>
      <c r="CE17" s="290"/>
      <c r="CF17" s="225" t="s">
        <v>234</v>
      </c>
      <c r="CG17" s="38">
        <f t="shared" si="41"/>
        <v>0</v>
      </c>
      <c r="CH17" s="36"/>
      <c r="CI17" s="36">
        <f t="shared" si="42"/>
        <v>0</v>
      </c>
      <c r="CJ17" s="39"/>
      <c r="CK17" s="36">
        <f t="shared" si="43"/>
        <v>0</v>
      </c>
      <c r="CL17" s="190"/>
      <c r="CM17" s="38">
        <f t="shared" si="44"/>
        <v>0</v>
      </c>
      <c r="CN17" s="39"/>
      <c r="CO17" s="36">
        <f t="shared" si="45"/>
        <v>0</v>
      </c>
      <c r="CP17" s="39"/>
      <c r="CQ17" s="36">
        <f t="shared" si="46"/>
        <v>0</v>
      </c>
      <c r="CR17" s="40"/>
      <c r="CS17"/>
      <c r="CT17" s="290"/>
      <c r="CU17" s="225" t="s">
        <v>234</v>
      </c>
      <c r="CV17" s="38">
        <f t="shared" si="49"/>
        <v>0</v>
      </c>
      <c r="CW17" s="36">
        <f t="shared" si="47"/>
        <v>0</v>
      </c>
      <c r="CX17" s="37">
        <f t="shared" si="48"/>
        <v>0</v>
      </c>
      <c r="CY17"/>
    </row>
    <row r="18" spans="1:105" s="19" customFormat="1" ht="15.6" x14ac:dyDescent="0.3">
      <c r="A18" s="222"/>
      <c r="B18" s="225" t="s">
        <v>235</v>
      </c>
      <c r="C18" s="31"/>
      <c r="D18" s="3"/>
      <c r="E18" s="29"/>
      <c r="F18" s="3"/>
      <c r="G18" s="250">
        <f t="shared" si="6"/>
        <v>0</v>
      </c>
      <c r="H18" s="267" t="e">
        <f t="shared" si="7"/>
        <v>#DIV/0!</v>
      </c>
      <c r="I18" s="31"/>
      <c r="J18" s="3"/>
      <c r="K18" s="29"/>
      <c r="L18" s="3"/>
      <c r="M18" s="250">
        <f t="shared" si="8"/>
        <v>0</v>
      </c>
      <c r="N18" s="267" t="e">
        <f t="shared" si="9"/>
        <v>#DIV/0!</v>
      </c>
      <c r="O18" s="109">
        <f t="shared" si="10"/>
        <v>0</v>
      </c>
      <c r="P18" s="110">
        <f>+E18+K18</f>
        <v>0</v>
      </c>
      <c r="Q18" s="275">
        <f t="shared" si="12"/>
        <v>0</v>
      </c>
      <c r="R18" s="32"/>
      <c r="S18" s="31"/>
      <c r="T18" s="3"/>
      <c r="U18" s="29"/>
      <c r="V18" s="3"/>
      <c r="W18" s="250">
        <f t="shared" si="13"/>
        <v>0</v>
      </c>
      <c r="X18" s="267" t="e">
        <f t="shared" si="14"/>
        <v>#DIV/0!</v>
      </c>
      <c r="Y18" s="31"/>
      <c r="Z18" s="3"/>
      <c r="AA18" s="29"/>
      <c r="AB18" s="3"/>
      <c r="AC18" s="250">
        <f t="shared" si="15"/>
        <v>0</v>
      </c>
      <c r="AD18" s="267" t="e">
        <f t="shared" si="16"/>
        <v>#DIV/0!</v>
      </c>
      <c r="AE18" s="109">
        <f t="shared" si="17"/>
        <v>0</v>
      </c>
      <c r="AF18" s="110">
        <f>+U18+AA18</f>
        <v>0</v>
      </c>
      <c r="AG18" s="275">
        <f t="shared" si="19"/>
        <v>0</v>
      </c>
      <c r="AH18" s="32"/>
      <c r="AI18" s="31"/>
      <c r="AJ18" s="3"/>
      <c r="AK18" s="29"/>
      <c r="AL18" s="3"/>
      <c r="AM18" s="250">
        <f t="shared" si="20"/>
        <v>0</v>
      </c>
      <c r="AN18" s="267" t="e">
        <f t="shared" si="21"/>
        <v>#DIV/0!</v>
      </c>
      <c r="AO18" s="31"/>
      <c r="AP18" s="3"/>
      <c r="AQ18" s="29"/>
      <c r="AR18" s="3"/>
      <c r="AS18" s="250">
        <f t="shared" si="22"/>
        <v>0</v>
      </c>
      <c r="AT18" s="267" t="e">
        <f t="shared" si="23"/>
        <v>#DIV/0!</v>
      </c>
      <c r="AU18" s="109">
        <f t="shared" si="24"/>
        <v>0</v>
      </c>
      <c r="AV18" s="110">
        <f>+AK18+AQ18</f>
        <v>0</v>
      </c>
      <c r="AW18" s="275">
        <f t="shared" si="26"/>
        <v>0</v>
      </c>
      <c r="AX18" s="32"/>
      <c r="AY18" s="31"/>
      <c r="AZ18" s="3"/>
      <c r="BA18" s="29"/>
      <c r="BB18" s="3"/>
      <c r="BC18" s="250">
        <f t="shared" si="27"/>
        <v>0</v>
      </c>
      <c r="BD18" s="267" t="e">
        <f t="shared" si="28"/>
        <v>#DIV/0!</v>
      </c>
      <c r="BE18" s="31"/>
      <c r="BF18" s="3"/>
      <c r="BG18" s="29"/>
      <c r="BH18" s="3"/>
      <c r="BI18" s="250">
        <f t="shared" si="29"/>
        <v>0</v>
      </c>
      <c r="BJ18" s="267" t="e">
        <f t="shared" si="30"/>
        <v>#DIV/0!</v>
      </c>
      <c r="BK18" s="109">
        <f t="shared" si="31"/>
        <v>0</v>
      </c>
      <c r="BL18" s="110">
        <f>+BA18+BG18</f>
        <v>0</v>
      </c>
      <c r="BM18" s="275">
        <f t="shared" si="33"/>
        <v>0</v>
      </c>
      <c r="BN18" s="32"/>
      <c r="BO18" s="31"/>
      <c r="BP18" s="3"/>
      <c r="BQ18" s="29"/>
      <c r="BR18" s="3"/>
      <c r="BS18" s="250">
        <f t="shared" si="34"/>
        <v>0</v>
      </c>
      <c r="BT18" s="267" t="e">
        <f t="shared" si="35"/>
        <v>#DIV/0!</v>
      </c>
      <c r="BU18" s="31"/>
      <c r="BV18" s="3"/>
      <c r="BW18" s="29"/>
      <c r="BX18" s="3"/>
      <c r="BY18" s="250">
        <f t="shared" si="36"/>
        <v>0</v>
      </c>
      <c r="BZ18" s="267" t="e">
        <f t="shared" si="37"/>
        <v>#DIV/0!</v>
      </c>
      <c r="CA18" s="109">
        <f t="shared" si="38"/>
        <v>0</v>
      </c>
      <c r="CB18" s="110">
        <f>+BQ18+BW18</f>
        <v>0</v>
      </c>
      <c r="CC18" s="275">
        <f t="shared" si="40"/>
        <v>0</v>
      </c>
      <c r="CD18"/>
      <c r="CE18" s="290"/>
      <c r="CF18" s="225" t="s">
        <v>235</v>
      </c>
      <c r="CG18" s="38">
        <f t="shared" si="41"/>
        <v>0</v>
      </c>
      <c r="CH18" s="36"/>
      <c r="CI18" s="36">
        <f t="shared" si="42"/>
        <v>0</v>
      </c>
      <c r="CJ18" s="39"/>
      <c r="CK18" s="36">
        <f t="shared" si="43"/>
        <v>0</v>
      </c>
      <c r="CL18" s="190"/>
      <c r="CM18" s="38">
        <f t="shared" si="44"/>
        <v>0</v>
      </c>
      <c r="CN18" s="39"/>
      <c r="CO18" s="36">
        <f t="shared" si="45"/>
        <v>0</v>
      </c>
      <c r="CP18" s="39"/>
      <c r="CQ18" s="36">
        <f t="shared" si="46"/>
        <v>0</v>
      </c>
      <c r="CR18" s="40"/>
      <c r="CS18"/>
      <c r="CT18" s="290"/>
      <c r="CU18" s="225" t="s">
        <v>235</v>
      </c>
      <c r="CV18" s="38">
        <f t="shared" si="49"/>
        <v>0</v>
      </c>
      <c r="CW18" s="36">
        <f t="shared" si="47"/>
        <v>0</v>
      </c>
      <c r="CX18" s="37">
        <f t="shared" si="48"/>
        <v>0</v>
      </c>
      <c r="CY18"/>
    </row>
    <row r="19" spans="1:105" s="19" customFormat="1" ht="15.6" x14ac:dyDescent="0.3">
      <c r="A19" s="222"/>
      <c r="B19" s="225" t="s">
        <v>236</v>
      </c>
      <c r="C19" s="31"/>
      <c r="D19" s="3"/>
      <c r="E19" s="29"/>
      <c r="F19" s="3"/>
      <c r="G19" s="250">
        <f t="shared" si="6"/>
        <v>0</v>
      </c>
      <c r="H19" s="267" t="e">
        <f t="shared" si="7"/>
        <v>#DIV/0!</v>
      </c>
      <c r="I19" s="31"/>
      <c r="J19" s="3"/>
      <c r="K19" s="29"/>
      <c r="L19" s="3"/>
      <c r="M19" s="250">
        <f t="shared" si="8"/>
        <v>0</v>
      </c>
      <c r="N19" s="267" t="e">
        <f t="shared" si="9"/>
        <v>#DIV/0!</v>
      </c>
      <c r="O19" s="109">
        <f t="shared" si="10"/>
        <v>0</v>
      </c>
      <c r="P19" s="110">
        <f t="shared" si="11"/>
        <v>0</v>
      </c>
      <c r="Q19" s="275">
        <f t="shared" si="12"/>
        <v>0</v>
      </c>
      <c r="R19" s="32"/>
      <c r="S19" s="31"/>
      <c r="T19" s="3"/>
      <c r="U19" s="29"/>
      <c r="V19" s="3"/>
      <c r="W19" s="250">
        <f t="shared" si="13"/>
        <v>0</v>
      </c>
      <c r="X19" s="267" t="e">
        <f t="shared" si="14"/>
        <v>#DIV/0!</v>
      </c>
      <c r="Y19" s="31"/>
      <c r="Z19" s="3"/>
      <c r="AA19" s="29"/>
      <c r="AB19" s="3"/>
      <c r="AC19" s="250">
        <f t="shared" si="15"/>
        <v>0</v>
      </c>
      <c r="AD19" s="267" t="e">
        <f t="shared" si="16"/>
        <v>#DIV/0!</v>
      </c>
      <c r="AE19" s="109">
        <f t="shared" si="17"/>
        <v>0</v>
      </c>
      <c r="AF19" s="110">
        <f t="shared" ref="AF19" si="50">+U19+AA19</f>
        <v>0</v>
      </c>
      <c r="AG19" s="275">
        <f t="shared" si="19"/>
        <v>0</v>
      </c>
      <c r="AH19" s="32"/>
      <c r="AI19" s="31"/>
      <c r="AJ19" s="3"/>
      <c r="AK19" s="29"/>
      <c r="AL19" s="3"/>
      <c r="AM19" s="250">
        <f t="shared" si="20"/>
        <v>0</v>
      </c>
      <c r="AN19" s="267" t="e">
        <f t="shared" si="21"/>
        <v>#DIV/0!</v>
      </c>
      <c r="AO19" s="31"/>
      <c r="AP19" s="3"/>
      <c r="AQ19" s="29"/>
      <c r="AR19" s="3"/>
      <c r="AS19" s="250">
        <f t="shared" si="22"/>
        <v>0</v>
      </c>
      <c r="AT19" s="267" t="e">
        <f t="shared" si="23"/>
        <v>#DIV/0!</v>
      </c>
      <c r="AU19" s="109">
        <f t="shared" si="24"/>
        <v>0</v>
      </c>
      <c r="AV19" s="110">
        <f t="shared" ref="AV19" si="51">+AK19+AQ19</f>
        <v>0</v>
      </c>
      <c r="AW19" s="275">
        <f t="shared" si="26"/>
        <v>0</v>
      </c>
      <c r="AX19" s="32"/>
      <c r="AY19" s="31"/>
      <c r="AZ19" s="3"/>
      <c r="BA19" s="29"/>
      <c r="BB19" s="3"/>
      <c r="BC19" s="250">
        <f t="shared" si="27"/>
        <v>0</v>
      </c>
      <c r="BD19" s="267" t="e">
        <f t="shared" si="28"/>
        <v>#DIV/0!</v>
      </c>
      <c r="BE19" s="31"/>
      <c r="BF19" s="3"/>
      <c r="BG19" s="29"/>
      <c r="BH19" s="3"/>
      <c r="BI19" s="250">
        <f t="shared" si="29"/>
        <v>0</v>
      </c>
      <c r="BJ19" s="267" t="e">
        <f t="shared" si="30"/>
        <v>#DIV/0!</v>
      </c>
      <c r="BK19" s="109">
        <f t="shared" si="31"/>
        <v>0</v>
      </c>
      <c r="BL19" s="110">
        <f t="shared" ref="BL19" si="52">+BA19+BG19</f>
        <v>0</v>
      </c>
      <c r="BM19" s="275">
        <f t="shared" si="33"/>
        <v>0</v>
      </c>
      <c r="BN19" s="32"/>
      <c r="BO19" s="31"/>
      <c r="BP19" s="3"/>
      <c r="BQ19" s="29"/>
      <c r="BR19" s="3"/>
      <c r="BS19" s="250">
        <f t="shared" si="34"/>
        <v>0</v>
      </c>
      <c r="BT19" s="267" t="e">
        <f t="shared" si="35"/>
        <v>#DIV/0!</v>
      </c>
      <c r="BU19" s="31"/>
      <c r="BV19" s="3"/>
      <c r="BW19" s="29"/>
      <c r="BX19" s="3"/>
      <c r="BY19" s="250">
        <f t="shared" si="36"/>
        <v>0</v>
      </c>
      <c r="BZ19" s="267" t="e">
        <f t="shared" si="37"/>
        <v>#DIV/0!</v>
      </c>
      <c r="CA19" s="109">
        <f t="shared" si="38"/>
        <v>0</v>
      </c>
      <c r="CB19" s="110">
        <f t="shared" ref="CB19" si="53">+BQ19+BW19</f>
        <v>0</v>
      </c>
      <c r="CC19" s="275">
        <f t="shared" si="40"/>
        <v>0</v>
      </c>
      <c r="CD19"/>
      <c r="CE19" s="290"/>
      <c r="CF19" s="225" t="s">
        <v>236</v>
      </c>
      <c r="CG19" s="38">
        <f t="shared" si="41"/>
        <v>0</v>
      </c>
      <c r="CH19" s="36"/>
      <c r="CI19" s="36">
        <f t="shared" si="42"/>
        <v>0</v>
      </c>
      <c r="CJ19" s="39"/>
      <c r="CK19" s="36">
        <f t="shared" si="43"/>
        <v>0</v>
      </c>
      <c r="CL19" s="190"/>
      <c r="CM19" s="38">
        <f t="shared" si="44"/>
        <v>0</v>
      </c>
      <c r="CN19" s="39"/>
      <c r="CO19" s="36">
        <f t="shared" si="45"/>
        <v>0</v>
      </c>
      <c r="CP19" s="39"/>
      <c r="CQ19" s="36">
        <f t="shared" si="46"/>
        <v>0</v>
      </c>
      <c r="CR19" s="40"/>
      <c r="CS19"/>
      <c r="CT19" s="290"/>
      <c r="CU19" s="225" t="s">
        <v>236</v>
      </c>
      <c r="CV19" s="38">
        <f t="shared" si="49"/>
        <v>0</v>
      </c>
      <c r="CW19" s="36">
        <f t="shared" si="47"/>
        <v>0</v>
      </c>
      <c r="CX19" s="37">
        <f t="shared" si="48"/>
        <v>0</v>
      </c>
      <c r="CY19"/>
    </row>
    <row r="20" spans="1:105" s="19" customFormat="1" ht="15.6" customHeight="1" x14ac:dyDescent="0.3">
      <c r="A20" s="222"/>
      <c r="B20" s="225" t="s">
        <v>237</v>
      </c>
      <c r="C20" s="31"/>
      <c r="D20" s="3"/>
      <c r="E20" s="29"/>
      <c r="F20" s="3"/>
      <c r="G20" s="250">
        <f t="shared" si="6"/>
        <v>0</v>
      </c>
      <c r="H20" s="267" t="e">
        <f t="shared" si="7"/>
        <v>#DIV/0!</v>
      </c>
      <c r="I20" s="31"/>
      <c r="J20" s="3"/>
      <c r="K20" s="29"/>
      <c r="L20" s="3"/>
      <c r="M20" s="250">
        <f t="shared" si="8"/>
        <v>0</v>
      </c>
      <c r="N20" s="267" t="e">
        <f t="shared" si="9"/>
        <v>#DIV/0!</v>
      </c>
      <c r="O20" s="109">
        <f t="shared" si="10"/>
        <v>0</v>
      </c>
      <c r="P20" s="110">
        <f>+E20+K20</f>
        <v>0</v>
      </c>
      <c r="Q20" s="275">
        <f t="shared" si="12"/>
        <v>0</v>
      </c>
      <c r="R20" s="32"/>
      <c r="S20" s="31"/>
      <c r="T20" s="3"/>
      <c r="U20" s="29"/>
      <c r="V20" s="3"/>
      <c r="W20" s="250">
        <f t="shared" si="13"/>
        <v>0</v>
      </c>
      <c r="X20" s="267" t="e">
        <f t="shared" si="14"/>
        <v>#DIV/0!</v>
      </c>
      <c r="Y20" s="31"/>
      <c r="Z20" s="3"/>
      <c r="AA20" s="29"/>
      <c r="AB20" s="3"/>
      <c r="AC20" s="250">
        <f t="shared" si="15"/>
        <v>0</v>
      </c>
      <c r="AD20" s="267" t="e">
        <f t="shared" si="16"/>
        <v>#DIV/0!</v>
      </c>
      <c r="AE20" s="109">
        <f t="shared" si="17"/>
        <v>0</v>
      </c>
      <c r="AF20" s="110">
        <f>+U20+AA20</f>
        <v>0</v>
      </c>
      <c r="AG20" s="275">
        <f t="shared" si="19"/>
        <v>0</v>
      </c>
      <c r="AH20" s="32"/>
      <c r="AI20" s="31"/>
      <c r="AJ20" s="3"/>
      <c r="AK20" s="29"/>
      <c r="AL20" s="3"/>
      <c r="AM20" s="250">
        <f t="shared" si="20"/>
        <v>0</v>
      </c>
      <c r="AN20" s="267" t="e">
        <f t="shared" si="21"/>
        <v>#DIV/0!</v>
      </c>
      <c r="AO20" s="31"/>
      <c r="AP20" s="3"/>
      <c r="AQ20" s="29"/>
      <c r="AR20" s="3"/>
      <c r="AS20" s="250">
        <f t="shared" si="22"/>
        <v>0</v>
      </c>
      <c r="AT20" s="267" t="e">
        <f t="shared" si="23"/>
        <v>#DIV/0!</v>
      </c>
      <c r="AU20" s="109">
        <f t="shared" si="24"/>
        <v>0</v>
      </c>
      <c r="AV20" s="110">
        <f>+AK20+AQ20</f>
        <v>0</v>
      </c>
      <c r="AW20" s="275">
        <f t="shared" si="26"/>
        <v>0</v>
      </c>
      <c r="AX20" s="32"/>
      <c r="AY20" s="31"/>
      <c r="AZ20" s="3"/>
      <c r="BA20" s="29"/>
      <c r="BB20" s="3"/>
      <c r="BC20" s="250">
        <f t="shared" si="27"/>
        <v>0</v>
      </c>
      <c r="BD20" s="267" t="e">
        <f t="shared" si="28"/>
        <v>#DIV/0!</v>
      </c>
      <c r="BE20" s="31"/>
      <c r="BF20" s="3"/>
      <c r="BG20" s="29"/>
      <c r="BH20" s="3"/>
      <c r="BI20" s="250">
        <f t="shared" si="29"/>
        <v>0</v>
      </c>
      <c r="BJ20" s="267" t="e">
        <f t="shared" si="30"/>
        <v>#DIV/0!</v>
      </c>
      <c r="BK20" s="109">
        <f t="shared" si="31"/>
        <v>0</v>
      </c>
      <c r="BL20" s="110">
        <f>+BA20+BG20</f>
        <v>0</v>
      </c>
      <c r="BM20" s="275">
        <f t="shared" si="33"/>
        <v>0</v>
      </c>
      <c r="BN20" s="32"/>
      <c r="BO20" s="31"/>
      <c r="BP20" s="3"/>
      <c r="BQ20" s="29"/>
      <c r="BR20" s="3"/>
      <c r="BS20" s="250">
        <f t="shared" si="34"/>
        <v>0</v>
      </c>
      <c r="BT20" s="267" t="e">
        <f t="shared" si="35"/>
        <v>#DIV/0!</v>
      </c>
      <c r="BU20" s="31"/>
      <c r="BV20" s="3"/>
      <c r="BW20" s="29"/>
      <c r="BX20" s="3"/>
      <c r="BY20" s="250">
        <f t="shared" si="36"/>
        <v>0</v>
      </c>
      <c r="BZ20" s="267" t="e">
        <f t="shared" si="37"/>
        <v>#DIV/0!</v>
      </c>
      <c r="CA20" s="109">
        <f t="shared" si="38"/>
        <v>0</v>
      </c>
      <c r="CB20" s="110">
        <f>+BQ20+BW20</f>
        <v>0</v>
      </c>
      <c r="CC20" s="275">
        <f t="shared" si="40"/>
        <v>0</v>
      </c>
      <c r="CD20"/>
      <c r="CE20" s="290"/>
      <c r="CF20" s="225" t="s">
        <v>237</v>
      </c>
      <c r="CG20" s="38">
        <f t="shared" si="41"/>
        <v>0</v>
      </c>
      <c r="CH20" s="36"/>
      <c r="CI20" s="36">
        <f t="shared" si="42"/>
        <v>0</v>
      </c>
      <c r="CJ20" s="39"/>
      <c r="CK20" s="36">
        <f t="shared" si="43"/>
        <v>0</v>
      </c>
      <c r="CL20" s="190"/>
      <c r="CM20" s="38">
        <f t="shared" si="44"/>
        <v>0</v>
      </c>
      <c r="CN20" s="39"/>
      <c r="CO20" s="36">
        <f t="shared" si="45"/>
        <v>0</v>
      </c>
      <c r="CP20" s="39"/>
      <c r="CQ20" s="36">
        <f t="shared" si="46"/>
        <v>0</v>
      </c>
      <c r="CR20" s="40"/>
      <c r="CS20"/>
      <c r="CT20" s="290"/>
      <c r="CU20" s="225" t="s">
        <v>237</v>
      </c>
      <c r="CV20" s="38">
        <f t="shared" si="49"/>
        <v>0</v>
      </c>
      <c r="CW20" s="36">
        <f t="shared" si="47"/>
        <v>0</v>
      </c>
      <c r="CX20" s="37">
        <f t="shared" si="48"/>
        <v>0</v>
      </c>
      <c r="CY20"/>
    </row>
    <row r="21" spans="1:105" s="19" customFormat="1" ht="15.6" x14ac:dyDescent="0.3">
      <c r="A21" s="222"/>
      <c r="B21" s="225" t="s">
        <v>238</v>
      </c>
      <c r="C21" s="31"/>
      <c r="D21" s="3"/>
      <c r="E21" s="29"/>
      <c r="F21" s="3"/>
      <c r="G21" s="250">
        <f t="shared" si="6"/>
        <v>0</v>
      </c>
      <c r="H21" s="267" t="e">
        <f t="shared" si="7"/>
        <v>#DIV/0!</v>
      </c>
      <c r="I21" s="31"/>
      <c r="J21" s="3"/>
      <c r="K21" s="29"/>
      <c r="L21" s="3"/>
      <c r="M21" s="250">
        <f t="shared" si="8"/>
        <v>0</v>
      </c>
      <c r="N21" s="267" t="e">
        <f t="shared" si="9"/>
        <v>#DIV/0!</v>
      </c>
      <c r="O21" s="109">
        <f t="shared" si="10"/>
        <v>0</v>
      </c>
      <c r="P21" s="110">
        <f t="shared" si="11"/>
        <v>0</v>
      </c>
      <c r="Q21" s="275">
        <f t="shared" si="12"/>
        <v>0</v>
      </c>
      <c r="R21" s="32"/>
      <c r="S21" s="31"/>
      <c r="T21" s="3"/>
      <c r="U21" s="29"/>
      <c r="V21" s="3"/>
      <c r="W21" s="250">
        <f t="shared" si="13"/>
        <v>0</v>
      </c>
      <c r="X21" s="267" t="e">
        <f t="shared" si="14"/>
        <v>#DIV/0!</v>
      </c>
      <c r="Y21" s="31"/>
      <c r="Z21" s="3"/>
      <c r="AA21" s="29"/>
      <c r="AB21" s="3"/>
      <c r="AC21" s="250">
        <f t="shared" si="15"/>
        <v>0</v>
      </c>
      <c r="AD21" s="267" t="e">
        <f t="shared" si="16"/>
        <v>#DIV/0!</v>
      </c>
      <c r="AE21" s="109">
        <f t="shared" si="17"/>
        <v>0</v>
      </c>
      <c r="AF21" s="110">
        <f t="shared" ref="AF21" si="54">+U21+AA21</f>
        <v>0</v>
      </c>
      <c r="AG21" s="275">
        <f t="shared" si="19"/>
        <v>0</v>
      </c>
      <c r="AH21" s="32"/>
      <c r="AI21" s="31"/>
      <c r="AJ21" s="3"/>
      <c r="AK21" s="29"/>
      <c r="AL21" s="3"/>
      <c r="AM21" s="250">
        <f t="shared" si="20"/>
        <v>0</v>
      </c>
      <c r="AN21" s="267" t="e">
        <f t="shared" si="21"/>
        <v>#DIV/0!</v>
      </c>
      <c r="AO21" s="31"/>
      <c r="AP21" s="3"/>
      <c r="AQ21" s="29"/>
      <c r="AR21" s="3"/>
      <c r="AS21" s="250">
        <f t="shared" si="22"/>
        <v>0</v>
      </c>
      <c r="AT21" s="267" t="e">
        <f t="shared" si="23"/>
        <v>#DIV/0!</v>
      </c>
      <c r="AU21" s="109">
        <f t="shared" si="24"/>
        <v>0</v>
      </c>
      <c r="AV21" s="110">
        <f t="shared" ref="AV21" si="55">+AK21+AQ21</f>
        <v>0</v>
      </c>
      <c r="AW21" s="275">
        <f t="shared" si="26"/>
        <v>0</v>
      </c>
      <c r="AX21" s="32"/>
      <c r="AY21" s="31"/>
      <c r="AZ21" s="3"/>
      <c r="BA21" s="29"/>
      <c r="BB21" s="3"/>
      <c r="BC21" s="250">
        <f t="shared" si="27"/>
        <v>0</v>
      </c>
      <c r="BD21" s="267" t="e">
        <f t="shared" si="28"/>
        <v>#DIV/0!</v>
      </c>
      <c r="BE21" s="31"/>
      <c r="BF21" s="3"/>
      <c r="BG21" s="29"/>
      <c r="BH21" s="3"/>
      <c r="BI21" s="250">
        <f t="shared" si="29"/>
        <v>0</v>
      </c>
      <c r="BJ21" s="267" t="e">
        <f t="shared" si="30"/>
        <v>#DIV/0!</v>
      </c>
      <c r="BK21" s="109">
        <f t="shared" si="31"/>
        <v>0</v>
      </c>
      <c r="BL21" s="110">
        <f t="shared" ref="BL21" si="56">+BA21+BG21</f>
        <v>0</v>
      </c>
      <c r="BM21" s="275">
        <f t="shared" si="33"/>
        <v>0</v>
      </c>
      <c r="BN21" s="32"/>
      <c r="BO21" s="31"/>
      <c r="BP21" s="3"/>
      <c r="BQ21" s="29"/>
      <c r="BR21" s="3"/>
      <c r="BS21" s="250">
        <f t="shared" si="34"/>
        <v>0</v>
      </c>
      <c r="BT21" s="267" t="e">
        <f t="shared" si="35"/>
        <v>#DIV/0!</v>
      </c>
      <c r="BU21" s="31"/>
      <c r="BV21" s="3"/>
      <c r="BW21" s="29"/>
      <c r="BX21" s="3"/>
      <c r="BY21" s="250">
        <f t="shared" si="36"/>
        <v>0</v>
      </c>
      <c r="BZ21" s="267" t="e">
        <f t="shared" si="37"/>
        <v>#DIV/0!</v>
      </c>
      <c r="CA21" s="109">
        <f t="shared" si="38"/>
        <v>0</v>
      </c>
      <c r="CB21" s="110">
        <f t="shared" ref="CB21" si="57">+BQ21+BW21</f>
        <v>0</v>
      </c>
      <c r="CC21" s="275">
        <f t="shared" si="40"/>
        <v>0</v>
      </c>
      <c r="CD21"/>
      <c r="CE21" s="290"/>
      <c r="CF21" s="225" t="s">
        <v>238</v>
      </c>
      <c r="CG21" s="38">
        <f t="shared" si="41"/>
        <v>0</v>
      </c>
      <c r="CH21" s="36"/>
      <c r="CI21" s="36">
        <f t="shared" si="42"/>
        <v>0</v>
      </c>
      <c r="CJ21" s="39"/>
      <c r="CK21" s="36">
        <f t="shared" si="43"/>
        <v>0</v>
      </c>
      <c r="CL21" s="190"/>
      <c r="CM21" s="38">
        <f t="shared" si="44"/>
        <v>0</v>
      </c>
      <c r="CN21" s="39"/>
      <c r="CO21" s="36">
        <f t="shared" si="45"/>
        <v>0</v>
      </c>
      <c r="CP21" s="39"/>
      <c r="CQ21" s="36">
        <f t="shared" si="46"/>
        <v>0</v>
      </c>
      <c r="CR21" s="40"/>
      <c r="CS21"/>
      <c r="CT21" s="290"/>
      <c r="CU21" s="225" t="s">
        <v>238</v>
      </c>
      <c r="CV21" s="218">
        <f t="shared" si="49"/>
        <v>0</v>
      </c>
      <c r="CW21" s="36">
        <f t="shared" si="47"/>
        <v>0</v>
      </c>
      <c r="CX21" s="390">
        <f t="shared" si="48"/>
        <v>0</v>
      </c>
      <c r="CY21"/>
    </row>
    <row r="22" spans="1:105" s="19" customFormat="1" ht="15.6" x14ac:dyDescent="0.3">
      <c r="A22" s="222"/>
      <c r="B22" s="320" t="s">
        <v>239</v>
      </c>
      <c r="C22" s="247">
        <f>SUM(C12:C21)</f>
        <v>0</v>
      </c>
      <c r="D22" s="340" t="e">
        <f>+C22/$C$131</f>
        <v>#DIV/0!</v>
      </c>
      <c r="E22" s="248">
        <f>SUM(E12:E21)</f>
        <v>0</v>
      </c>
      <c r="F22" s="340" t="e">
        <f>+E22/$E$131</f>
        <v>#DIV/0!</v>
      </c>
      <c r="G22" s="237">
        <f>SUM(G12:G21)</f>
        <v>0</v>
      </c>
      <c r="H22" s="268" t="e">
        <f t="shared" si="7"/>
        <v>#DIV/0!</v>
      </c>
      <c r="I22" s="247">
        <f>SUM(I12:I21)</f>
        <v>0</v>
      </c>
      <c r="J22" s="340" t="e">
        <f>+I22/$C$131</f>
        <v>#DIV/0!</v>
      </c>
      <c r="K22" s="248">
        <f>SUM(K12:K21)</f>
        <v>0</v>
      </c>
      <c r="L22" s="340" t="e">
        <f>+K22/$E$131</f>
        <v>#DIV/0!</v>
      </c>
      <c r="M22" s="237">
        <f>SUM(M12:M21)</f>
        <v>0</v>
      </c>
      <c r="N22" s="268" t="e">
        <f t="shared" si="9"/>
        <v>#DIV/0!</v>
      </c>
      <c r="O22" s="242">
        <f>SUM(O12:O21)</f>
        <v>0</v>
      </c>
      <c r="P22" s="243">
        <f>SUM(P12:P21)</f>
        <v>0</v>
      </c>
      <c r="Q22" s="249">
        <f>SUM(Q12:Q21)</f>
        <v>0</v>
      </c>
      <c r="R22" s="32"/>
      <c r="S22" s="247">
        <f>SUM(S12:S21)</f>
        <v>0</v>
      </c>
      <c r="T22" s="340" t="e">
        <f>+S22/$C$131</f>
        <v>#DIV/0!</v>
      </c>
      <c r="U22" s="248">
        <f>SUM(U12:U21)</f>
        <v>0</v>
      </c>
      <c r="V22" s="340" t="e">
        <f>+U22/$E$131</f>
        <v>#DIV/0!</v>
      </c>
      <c r="W22" s="237">
        <f>SUM(W12:W21)</f>
        <v>0</v>
      </c>
      <c r="X22" s="268" t="e">
        <f t="shared" si="14"/>
        <v>#DIV/0!</v>
      </c>
      <c r="Y22" s="247">
        <f>SUM(Y12:Y21)</f>
        <v>0</v>
      </c>
      <c r="Z22" s="340" t="e">
        <f>+Y22/$C$131</f>
        <v>#DIV/0!</v>
      </c>
      <c r="AA22" s="248">
        <f>SUM(AA12:AA21)</f>
        <v>0</v>
      </c>
      <c r="AB22" s="340" t="e">
        <f>+AA22/$E$131</f>
        <v>#DIV/0!</v>
      </c>
      <c r="AC22" s="237">
        <f>SUM(AC12:AC21)</f>
        <v>0</v>
      </c>
      <c r="AD22" s="268" t="e">
        <f t="shared" si="16"/>
        <v>#DIV/0!</v>
      </c>
      <c r="AE22" s="242">
        <f>SUM(AE12:AE21)</f>
        <v>0</v>
      </c>
      <c r="AF22" s="243">
        <f>SUM(AF12:AF21)</f>
        <v>0</v>
      </c>
      <c r="AG22" s="249">
        <f>SUM(AG12:AG21)</f>
        <v>0</v>
      </c>
      <c r="AH22" s="32"/>
      <c r="AI22" s="247">
        <f>SUM(AI12:AI21)</f>
        <v>0</v>
      </c>
      <c r="AJ22" s="340" t="e">
        <f>+AI22/$C$131</f>
        <v>#DIV/0!</v>
      </c>
      <c r="AK22" s="248">
        <f>SUM(AK12:AK21)</f>
        <v>0</v>
      </c>
      <c r="AL22" s="340" t="e">
        <f>+AK22/$E$131</f>
        <v>#DIV/0!</v>
      </c>
      <c r="AM22" s="237">
        <f>SUM(AM12:AM21)</f>
        <v>0</v>
      </c>
      <c r="AN22" s="268" t="e">
        <f t="shared" si="21"/>
        <v>#DIV/0!</v>
      </c>
      <c r="AO22" s="247">
        <f>SUM(AO12:AO21)</f>
        <v>0</v>
      </c>
      <c r="AP22" s="340" t="e">
        <f>+AO22/$C$131</f>
        <v>#DIV/0!</v>
      </c>
      <c r="AQ22" s="248">
        <f>SUM(AQ12:AQ21)</f>
        <v>0</v>
      </c>
      <c r="AR22" s="340" t="e">
        <f>+AQ22/$E$131</f>
        <v>#DIV/0!</v>
      </c>
      <c r="AS22" s="237">
        <f>SUM(AS12:AS21)</f>
        <v>0</v>
      </c>
      <c r="AT22" s="268" t="e">
        <f t="shared" si="23"/>
        <v>#DIV/0!</v>
      </c>
      <c r="AU22" s="242">
        <f>SUM(AU12:AU21)</f>
        <v>0</v>
      </c>
      <c r="AV22" s="243">
        <f>SUM(AV12:AV21)</f>
        <v>0</v>
      </c>
      <c r="AW22" s="249">
        <f>SUM(AW12:AW21)</f>
        <v>0</v>
      </c>
      <c r="AX22" s="32"/>
      <c r="AY22" s="247">
        <f>SUM(AY12:AY21)</f>
        <v>0</v>
      </c>
      <c r="AZ22" s="340" t="e">
        <f>+AY22/$C$131</f>
        <v>#DIV/0!</v>
      </c>
      <c r="BA22" s="248">
        <f>SUM(BA12:BA21)</f>
        <v>0</v>
      </c>
      <c r="BB22" s="340" t="e">
        <f>+BA22/$E$131</f>
        <v>#DIV/0!</v>
      </c>
      <c r="BC22" s="237">
        <f>SUM(BC12:BC21)</f>
        <v>0</v>
      </c>
      <c r="BD22" s="268" t="e">
        <f t="shared" si="28"/>
        <v>#DIV/0!</v>
      </c>
      <c r="BE22" s="247">
        <f>SUM(BE12:BE21)</f>
        <v>0</v>
      </c>
      <c r="BF22" s="340" t="e">
        <f>+BE22/$C$131</f>
        <v>#DIV/0!</v>
      </c>
      <c r="BG22" s="248">
        <f>SUM(BG12:BG21)</f>
        <v>0</v>
      </c>
      <c r="BH22" s="340" t="e">
        <f>+BG22/$E$131</f>
        <v>#DIV/0!</v>
      </c>
      <c r="BI22" s="237">
        <f>SUM(BI12:BI21)</f>
        <v>0</v>
      </c>
      <c r="BJ22" s="268" t="e">
        <f t="shared" si="30"/>
        <v>#DIV/0!</v>
      </c>
      <c r="BK22" s="242">
        <f>SUM(BK12:BK21)</f>
        <v>0</v>
      </c>
      <c r="BL22" s="243">
        <f>SUM(BL12:BL21)</f>
        <v>0</v>
      </c>
      <c r="BM22" s="249">
        <f>SUM(BM12:BM21)</f>
        <v>0</v>
      </c>
      <c r="BN22" s="32"/>
      <c r="BO22" s="247">
        <f>SUM(BO12:BO21)</f>
        <v>0</v>
      </c>
      <c r="BP22" s="340" t="e">
        <f>+BO22/$C$131</f>
        <v>#DIV/0!</v>
      </c>
      <c r="BQ22" s="248">
        <f>SUM(BQ12:BQ21)</f>
        <v>0</v>
      </c>
      <c r="BR22" s="340" t="e">
        <f>+BQ22/$E$131</f>
        <v>#DIV/0!</v>
      </c>
      <c r="BS22" s="237">
        <f>SUM(BS12:BS21)</f>
        <v>0</v>
      </c>
      <c r="BT22" s="268" t="e">
        <f t="shared" si="35"/>
        <v>#DIV/0!</v>
      </c>
      <c r="BU22" s="247">
        <f>SUM(BU12:BU21)</f>
        <v>0</v>
      </c>
      <c r="BV22" s="340" t="e">
        <f>+BU22/$C$131</f>
        <v>#DIV/0!</v>
      </c>
      <c r="BW22" s="248">
        <f>SUM(BW12:BW21)</f>
        <v>0</v>
      </c>
      <c r="BX22" s="340" t="e">
        <f>+BW22/$E$131</f>
        <v>#DIV/0!</v>
      </c>
      <c r="BY22" s="237">
        <f>SUM(BY12:BY21)</f>
        <v>0</v>
      </c>
      <c r="BZ22" s="268" t="e">
        <f t="shared" si="37"/>
        <v>#DIV/0!</v>
      </c>
      <c r="CA22" s="242">
        <f>SUM(CA12:CA21)</f>
        <v>0</v>
      </c>
      <c r="CB22" s="243">
        <f>SUM(CB12:CB21)</f>
        <v>0</v>
      </c>
      <c r="CC22" s="249">
        <f>SUM(CC12:CC21)</f>
        <v>0</v>
      </c>
      <c r="CD22"/>
      <c r="CE22" s="290"/>
      <c r="CF22" s="225" t="s">
        <v>239</v>
      </c>
      <c r="CG22" s="242">
        <f>SUM(CG12:CG21)</f>
        <v>0</v>
      </c>
      <c r="CH22" s="36"/>
      <c r="CI22" s="243">
        <f>SUM(CI12:CI21)</f>
        <v>0</v>
      </c>
      <c r="CJ22" s="39"/>
      <c r="CK22" s="243">
        <f>SUM(CK12:CK21)</f>
        <v>0</v>
      </c>
      <c r="CL22" s="190"/>
      <c r="CM22" s="242">
        <f>SUM(CM12:CM21)</f>
        <v>0</v>
      </c>
      <c r="CN22" s="39"/>
      <c r="CO22" s="243">
        <f>SUM(CO12:CO21)</f>
        <v>0</v>
      </c>
      <c r="CP22" s="39"/>
      <c r="CQ22" s="243">
        <f>SUM(CQ12:CQ21)</f>
        <v>0</v>
      </c>
      <c r="CR22" s="40"/>
      <c r="CS22"/>
      <c r="CT22" s="290"/>
      <c r="CU22" s="320" t="s">
        <v>239</v>
      </c>
      <c r="CV22" s="391">
        <f>SUM(CV12:CV21)</f>
        <v>0</v>
      </c>
      <c r="CW22" s="243">
        <f t="shared" ref="CW22:CX22" si="58">SUM(CW12:CW21)</f>
        <v>0</v>
      </c>
      <c r="CX22" s="392">
        <f t="shared" si="58"/>
        <v>0</v>
      </c>
      <c r="CY22"/>
    </row>
    <row r="23" spans="1:105" s="19" customFormat="1" ht="15.6" x14ac:dyDescent="0.3">
      <c r="A23" s="222">
        <v>3</v>
      </c>
      <c r="B23" s="225" t="s">
        <v>240</v>
      </c>
      <c r="C23" s="31"/>
      <c r="D23" s="3"/>
      <c r="E23" s="29"/>
      <c r="F23" s="3"/>
      <c r="G23" s="250">
        <f t="shared" si="6"/>
        <v>0</v>
      </c>
      <c r="H23" s="267" t="e">
        <f t="shared" si="7"/>
        <v>#DIV/0!</v>
      </c>
      <c r="I23" s="31"/>
      <c r="J23" s="3"/>
      <c r="K23" s="29"/>
      <c r="L23" s="3"/>
      <c r="M23" s="250">
        <f t="shared" ref="M23:M28" si="59">+I23+K23</f>
        <v>0</v>
      </c>
      <c r="N23" s="267" t="e">
        <f t="shared" si="9"/>
        <v>#DIV/0!</v>
      </c>
      <c r="O23" s="109">
        <f t="shared" si="10"/>
        <v>0</v>
      </c>
      <c r="P23" s="110">
        <f t="shared" si="11"/>
        <v>0</v>
      </c>
      <c r="Q23" s="275">
        <f t="shared" ref="Q23:Q28" si="60">+O23+P23</f>
        <v>0</v>
      </c>
      <c r="R23" s="32"/>
      <c r="S23" s="31"/>
      <c r="T23" s="3"/>
      <c r="U23" s="29"/>
      <c r="V23" s="3"/>
      <c r="W23" s="250">
        <f t="shared" ref="W23:W28" si="61">+S23+U23</f>
        <v>0</v>
      </c>
      <c r="X23" s="267" t="e">
        <f t="shared" si="14"/>
        <v>#DIV/0!</v>
      </c>
      <c r="Y23" s="31"/>
      <c r="Z23" s="3"/>
      <c r="AA23" s="29"/>
      <c r="AB23" s="3"/>
      <c r="AC23" s="250">
        <f t="shared" ref="AC23:AC28" si="62">+Y23+AA23</f>
        <v>0</v>
      </c>
      <c r="AD23" s="267" t="e">
        <f t="shared" si="16"/>
        <v>#DIV/0!</v>
      </c>
      <c r="AE23" s="109">
        <f t="shared" ref="AE23:AE28" si="63">+S23+Y23</f>
        <v>0</v>
      </c>
      <c r="AF23" s="110">
        <f t="shared" ref="AF23:AF28" si="64">+U23+AA23</f>
        <v>0</v>
      </c>
      <c r="AG23" s="275">
        <f t="shared" ref="AG23:AG28" si="65">+AE23+AF23</f>
        <v>0</v>
      </c>
      <c r="AH23" s="32"/>
      <c r="AI23" s="31"/>
      <c r="AJ23" s="3"/>
      <c r="AK23" s="29"/>
      <c r="AL23" s="3"/>
      <c r="AM23" s="250">
        <f t="shared" ref="AM23:AM28" si="66">+AI23+AK23</f>
        <v>0</v>
      </c>
      <c r="AN23" s="267" t="e">
        <f t="shared" si="21"/>
        <v>#DIV/0!</v>
      </c>
      <c r="AO23" s="31"/>
      <c r="AP23" s="3"/>
      <c r="AQ23" s="29"/>
      <c r="AR23" s="3"/>
      <c r="AS23" s="250">
        <f t="shared" ref="AS23:AS28" si="67">+AO23+AQ23</f>
        <v>0</v>
      </c>
      <c r="AT23" s="267" t="e">
        <f t="shared" si="23"/>
        <v>#DIV/0!</v>
      </c>
      <c r="AU23" s="109">
        <f t="shared" ref="AU23:AU28" si="68">+AI23+AO23</f>
        <v>0</v>
      </c>
      <c r="AV23" s="110">
        <f t="shared" ref="AV23:AV28" si="69">+AK23+AQ23</f>
        <v>0</v>
      </c>
      <c r="AW23" s="275">
        <f t="shared" ref="AW23:AW28" si="70">+AU23+AV23</f>
        <v>0</v>
      </c>
      <c r="AX23" s="32"/>
      <c r="AY23" s="31"/>
      <c r="AZ23" s="3"/>
      <c r="BA23" s="29"/>
      <c r="BB23" s="3"/>
      <c r="BC23" s="250">
        <f t="shared" ref="BC23:BC28" si="71">+AY23+BA23</f>
        <v>0</v>
      </c>
      <c r="BD23" s="267" t="e">
        <f t="shared" si="28"/>
        <v>#DIV/0!</v>
      </c>
      <c r="BE23" s="31"/>
      <c r="BF23" s="3"/>
      <c r="BG23" s="29"/>
      <c r="BH23" s="3"/>
      <c r="BI23" s="250">
        <f t="shared" ref="BI23:BI28" si="72">+BE23+BG23</f>
        <v>0</v>
      </c>
      <c r="BJ23" s="267" t="e">
        <f t="shared" si="30"/>
        <v>#DIV/0!</v>
      </c>
      <c r="BK23" s="109">
        <f t="shared" ref="BK23:BK28" si="73">+AY23+BE23</f>
        <v>0</v>
      </c>
      <c r="BL23" s="110">
        <f t="shared" ref="BL23:BL28" si="74">+BA23+BG23</f>
        <v>0</v>
      </c>
      <c r="BM23" s="275">
        <f t="shared" ref="BM23:BM28" si="75">+BK23+BL23</f>
        <v>0</v>
      </c>
      <c r="BN23" s="32"/>
      <c r="BO23" s="31"/>
      <c r="BP23" s="3"/>
      <c r="BQ23" s="29"/>
      <c r="BR23" s="3"/>
      <c r="BS23" s="250">
        <f t="shared" ref="BS23:BS28" si="76">+BO23+BQ23</f>
        <v>0</v>
      </c>
      <c r="BT23" s="267" t="e">
        <f t="shared" si="35"/>
        <v>#DIV/0!</v>
      </c>
      <c r="BU23" s="31"/>
      <c r="BV23" s="3"/>
      <c r="BW23" s="29"/>
      <c r="BX23" s="3"/>
      <c r="BY23" s="250">
        <f t="shared" ref="BY23:BY28" si="77">+BU23+BW23</f>
        <v>0</v>
      </c>
      <c r="BZ23" s="267" t="e">
        <f t="shared" si="37"/>
        <v>#DIV/0!</v>
      </c>
      <c r="CA23" s="109">
        <f t="shared" ref="CA23:CA28" si="78">+BO23+BU23</f>
        <v>0</v>
      </c>
      <c r="CB23" s="110">
        <f t="shared" ref="CB23:CB28" si="79">+BQ23+BW23</f>
        <v>0</v>
      </c>
      <c r="CC23" s="275">
        <f t="shared" ref="CC23:CC28" si="80">+CA23+CB23</f>
        <v>0</v>
      </c>
      <c r="CD23"/>
      <c r="CE23" s="290">
        <v>3</v>
      </c>
      <c r="CF23" s="225" t="s">
        <v>240</v>
      </c>
      <c r="CG23" s="38">
        <f t="shared" ref="CG23:CG28" si="81">+C23+S23+AI23+AY23+BO23</f>
        <v>0</v>
      </c>
      <c r="CH23" s="36"/>
      <c r="CI23" s="36">
        <f t="shared" ref="CI23:CI28" si="82">+E23+U23+AK23+BA23+BQ23</f>
        <v>0</v>
      </c>
      <c r="CJ23" s="39"/>
      <c r="CK23" s="36">
        <f t="shared" si="43"/>
        <v>0</v>
      </c>
      <c r="CL23" s="190"/>
      <c r="CM23" s="38">
        <f t="shared" ref="CM23:CM28" si="83">+I23+Y23+AO23+BE23+BU23</f>
        <v>0</v>
      </c>
      <c r="CN23" s="39"/>
      <c r="CO23" s="36">
        <f t="shared" ref="CO23:CO28" si="84">+K23+AA23+AQ23+BG23+BW23</f>
        <v>0</v>
      </c>
      <c r="CP23" s="39"/>
      <c r="CQ23" s="36">
        <f t="shared" si="46"/>
        <v>0</v>
      </c>
      <c r="CR23" s="40"/>
      <c r="CS23"/>
      <c r="CT23" s="290">
        <v>3</v>
      </c>
      <c r="CU23" s="225" t="s">
        <v>240</v>
      </c>
      <c r="CV23" s="218">
        <f t="shared" si="49"/>
        <v>0</v>
      </c>
      <c r="CW23" s="36">
        <f t="shared" si="47"/>
        <v>0</v>
      </c>
      <c r="CX23" s="390">
        <f t="shared" si="48"/>
        <v>0</v>
      </c>
      <c r="CY23"/>
    </row>
    <row r="24" spans="1:105" s="19" customFormat="1" ht="15.6" x14ac:dyDescent="0.3">
      <c r="A24" s="222"/>
      <c r="B24" s="225" t="s">
        <v>241</v>
      </c>
      <c r="C24" s="31"/>
      <c r="D24" s="3"/>
      <c r="E24" s="29"/>
      <c r="F24" s="3"/>
      <c r="G24" s="250">
        <f t="shared" si="6"/>
        <v>0</v>
      </c>
      <c r="H24" s="267" t="e">
        <f t="shared" si="7"/>
        <v>#DIV/0!</v>
      </c>
      <c r="I24" s="31"/>
      <c r="J24" s="3"/>
      <c r="K24" s="29"/>
      <c r="L24" s="3"/>
      <c r="M24" s="250">
        <f t="shared" si="59"/>
        <v>0</v>
      </c>
      <c r="N24" s="267" t="e">
        <f t="shared" si="9"/>
        <v>#DIV/0!</v>
      </c>
      <c r="O24" s="109">
        <f t="shared" si="10"/>
        <v>0</v>
      </c>
      <c r="P24" s="110">
        <f t="shared" si="11"/>
        <v>0</v>
      </c>
      <c r="Q24" s="275">
        <f t="shared" si="60"/>
        <v>0</v>
      </c>
      <c r="R24" s="32"/>
      <c r="S24" s="31"/>
      <c r="T24" s="3"/>
      <c r="U24" s="29"/>
      <c r="V24" s="3"/>
      <c r="W24" s="250">
        <f t="shared" si="61"/>
        <v>0</v>
      </c>
      <c r="X24" s="267" t="e">
        <f t="shared" si="14"/>
        <v>#DIV/0!</v>
      </c>
      <c r="Y24" s="31"/>
      <c r="Z24" s="3"/>
      <c r="AA24" s="29"/>
      <c r="AB24" s="3"/>
      <c r="AC24" s="250">
        <f t="shared" si="62"/>
        <v>0</v>
      </c>
      <c r="AD24" s="267" t="e">
        <f t="shared" si="16"/>
        <v>#DIV/0!</v>
      </c>
      <c r="AE24" s="109">
        <f t="shared" si="63"/>
        <v>0</v>
      </c>
      <c r="AF24" s="110">
        <f t="shared" si="64"/>
        <v>0</v>
      </c>
      <c r="AG24" s="275">
        <f t="shared" si="65"/>
        <v>0</v>
      </c>
      <c r="AH24" s="32"/>
      <c r="AI24" s="31"/>
      <c r="AJ24" s="3"/>
      <c r="AK24" s="29"/>
      <c r="AL24" s="3"/>
      <c r="AM24" s="250">
        <f t="shared" si="66"/>
        <v>0</v>
      </c>
      <c r="AN24" s="267" t="e">
        <f t="shared" si="21"/>
        <v>#DIV/0!</v>
      </c>
      <c r="AO24" s="31"/>
      <c r="AP24" s="3"/>
      <c r="AQ24" s="29"/>
      <c r="AR24" s="3"/>
      <c r="AS24" s="250">
        <f t="shared" si="67"/>
        <v>0</v>
      </c>
      <c r="AT24" s="267" t="e">
        <f t="shared" si="23"/>
        <v>#DIV/0!</v>
      </c>
      <c r="AU24" s="109">
        <f t="shared" si="68"/>
        <v>0</v>
      </c>
      <c r="AV24" s="110">
        <f t="shared" si="69"/>
        <v>0</v>
      </c>
      <c r="AW24" s="275">
        <f t="shared" si="70"/>
        <v>0</v>
      </c>
      <c r="AX24" s="32"/>
      <c r="AY24" s="31"/>
      <c r="AZ24" s="3"/>
      <c r="BA24" s="29"/>
      <c r="BB24" s="3"/>
      <c r="BC24" s="250">
        <f t="shared" si="71"/>
        <v>0</v>
      </c>
      <c r="BD24" s="267" t="e">
        <f t="shared" si="28"/>
        <v>#DIV/0!</v>
      </c>
      <c r="BE24" s="31"/>
      <c r="BF24" s="3"/>
      <c r="BG24" s="29"/>
      <c r="BH24" s="3"/>
      <c r="BI24" s="250">
        <f t="shared" si="72"/>
        <v>0</v>
      </c>
      <c r="BJ24" s="267" t="e">
        <f t="shared" si="30"/>
        <v>#DIV/0!</v>
      </c>
      <c r="BK24" s="109">
        <f t="shared" si="73"/>
        <v>0</v>
      </c>
      <c r="BL24" s="110">
        <f t="shared" si="74"/>
        <v>0</v>
      </c>
      <c r="BM24" s="275">
        <f t="shared" si="75"/>
        <v>0</v>
      </c>
      <c r="BN24" s="32"/>
      <c r="BO24" s="31"/>
      <c r="BP24" s="3"/>
      <c r="BQ24" s="29"/>
      <c r="BR24" s="3"/>
      <c r="BS24" s="250">
        <f t="shared" si="76"/>
        <v>0</v>
      </c>
      <c r="BT24" s="267" t="e">
        <f t="shared" si="35"/>
        <v>#DIV/0!</v>
      </c>
      <c r="BU24" s="31"/>
      <c r="BV24" s="3"/>
      <c r="BW24" s="29"/>
      <c r="BX24" s="3"/>
      <c r="BY24" s="250">
        <f t="shared" si="77"/>
        <v>0</v>
      </c>
      <c r="BZ24" s="267" t="e">
        <f t="shared" si="37"/>
        <v>#DIV/0!</v>
      </c>
      <c r="CA24" s="109">
        <f t="shared" si="78"/>
        <v>0</v>
      </c>
      <c r="CB24" s="110">
        <f t="shared" si="79"/>
        <v>0</v>
      </c>
      <c r="CC24" s="275">
        <f t="shared" si="80"/>
        <v>0</v>
      </c>
      <c r="CD24"/>
      <c r="CE24" s="290"/>
      <c r="CF24" s="225" t="s">
        <v>241</v>
      </c>
      <c r="CG24" s="38">
        <f t="shared" si="81"/>
        <v>0</v>
      </c>
      <c r="CH24" s="36"/>
      <c r="CI24" s="36">
        <f t="shared" si="82"/>
        <v>0</v>
      </c>
      <c r="CJ24" s="39"/>
      <c r="CK24" s="36">
        <f t="shared" si="43"/>
        <v>0</v>
      </c>
      <c r="CL24" s="190"/>
      <c r="CM24" s="38">
        <f t="shared" si="83"/>
        <v>0</v>
      </c>
      <c r="CN24" s="39"/>
      <c r="CO24" s="36">
        <f t="shared" si="84"/>
        <v>0</v>
      </c>
      <c r="CP24" s="39"/>
      <c r="CQ24" s="36">
        <f t="shared" si="46"/>
        <v>0</v>
      </c>
      <c r="CR24" s="40"/>
      <c r="CS24"/>
      <c r="CT24" s="290"/>
      <c r="CU24" s="225" t="s">
        <v>241</v>
      </c>
      <c r="CV24" s="218">
        <f t="shared" si="49"/>
        <v>0</v>
      </c>
      <c r="CW24" s="36">
        <f t="shared" si="47"/>
        <v>0</v>
      </c>
      <c r="CX24" s="390">
        <f t="shared" si="48"/>
        <v>0</v>
      </c>
      <c r="CY24"/>
    </row>
    <row r="25" spans="1:105" s="19" customFormat="1" ht="15.6" x14ac:dyDescent="0.3">
      <c r="A25" s="222">
        <v>4</v>
      </c>
      <c r="B25" s="225" t="s">
        <v>2</v>
      </c>
      <c r="C25" s="31"/>
      <c r="D25" s="3"/>
      <c r="E25" s="29"/>
      <c r="F25" s="3"/>
      <c r="G25" s="250">
        <f t="shared" si="6"/>
        <v>0</v>
      </c>
      <c r="H25" s="267" t="e">
        <f t="shared" si="7"/>
        <v>#DIV/0!</v>
      </c>
      <c r="I25" s="31"/>
      <c r="J25" s="3"/>
      <c r="K25" s="29"/>
      <c r="L25" s="3"/>
      <c r="M25" s="250">
        <f t="shared" si="59"/>
        <v>0</v>
      </c>
      <c r="N25" s="267" t="e">
        <f t="shared" si="9"/>
        <v>#DIV/0!</v>
      </c>
      <c r="O25" s="109">
        <f t="shared" si="10"/>
        <v>0</v>
      </c>
      <c r="P25" s="110">
        <f t="shared" si="11"/>
        <v>0</v>
      </c>
      <c r="Q25" s="275">
        <f t="shared" si="60"/>
        <v>0</v>
      </c>
      <c r="R25" s="32"/>
      <c r="S25" s="31"/>
      <c r="T25" s="3"/>
      <c r="U25" s="29"/>
      <c r="V25" s="3"/>
      <c r="W25" s="250">
        <f t="shared" si="61"/>
        <v>0</v>
      </c>
      <c r="X25" s="267" t="e">
        <f t="shared" si="14"/>
        <v>#DIV/0!</v>
      </c>
      <c r="Y25" s="31"/>
      <c r="Z25" s="3"/>
      <c r="AA25" s="29"/>
      <c r="AB25" s="3"/>
      <c r="AC25" s="250">
        <f t="shared" si="62"/>
        <v>0</v>
      </c>
      <c r="AD25" s="267" t="e">
        <f t="shared" si="16"/>
        <v>#DIV/0!</v>
      </c>
      <c r="AE25" s="109">
        <f t="shared" si="63"/>
        <v>0</v>
      </c>
      <c r="AF25" s="110">
        <f t="shared" si="64"/>
        <v>0</v>
      </c>
      <c r="AG25" s="275">
        <f t="shared" si="65"/>
        <v>0</v>
      </c>
      <c r="AH25" s="32"/>
      <c r="AI25" s="31"/>
      <c r="AJ25" s="3"/>
      <c r="AK25" s="29"/>
      <c r="AL25" s="3"/>
      <c r="AM25" s="250">
        <f t="shared" si="66"/>
        <v>0</v>
      </c>
      <c r="AN25" s="267" t="e">
        <f t="shared" si="21"/>
        <v>#DIV/0!</v>
      </c>
      <c r="AO25" s="31"/>
      <c r="AP25" s="3"/>
      <c r="AQ25" s="29"/>
      <c r="AR25" s="3"/>
      <c r="AS25" s="250">
        <f t="shared" si="67"/>
        <v>0</v>
      </c>
      <c r="AT25" s="267" t="e">
        <f t="shared" si="23"/>
        <v>#DIV/0!</v>
      </c>
      <c r="AU25" s="109">
        <f t="shared" si="68"/>
        <v>0</v>
      </c>
      <c r="AV25" s="110">
        <f t="shared" si="69"/>
        <v>0</v>
      </c>
      <c r="AW25" s="275">
        <f t="shared" si="70"/>
        <v>0</v>
      </c>
      <c r="AX25" s="32"/>
      <c r="AY25" s="31"/>
      <c r="AZ25" s="3"/>
      <c r="BA25" s="29"/>
      <c r="BB25" s="3"/>
      <c r="BC25" s="250">
        <f t="shared" si="71"/>
        <v>0</v>
      </c>
      <c r="BD25" s="267" t="e">
        <f t="shared" si="28"/>
        <v>#DIV/0!</v>
      </c>
      <c r="BE25" s="31"/>
      <c r="BF25" s="3"/>
      <c r="BG25" s="29"/>
      <c r="BH25" s="3"/>
      <c r="BI25" s="250">
        <f t="shared" si="72"/>
        <v>0</v>
      </c>
      <c r="BJ25" s="267" t="e">
        <f t="shared" si="30"/>
        <v>#DIV/0!</v>
      </c>
      <c r="BK25" s="109">
        <f t="shared" si="73"/>
        <v>0</v>
      </c>
      <c r="BL25" s="110">
        <f t="shared" si="74"/>
        <v>0</v>
      </c>
      <c r="BM25" s="275">
        <f t="shared" si="75"/>
        <v>0</v>
      </c>
      <c r="BN25" s="32"/>
      <c r="BO25" s="31"/>
      <c r="BP25" s="3"/>
      <c r="BQ25" s="29"/>
      <c r="BR25" s="3"/>
      <c r="BS25" s="250">
        <f t="shared" si="76"/>
        <v>0</v>
      </c>
      <c r="BT25" s="267" t="e">
        <f t="shared" si="35"/>
        <v>#DIV/0!</v>
      </c>
      <c r="BU25" s="31"/>
      <c r="BV25" s="3"/>
      <c r="BW25" s="29"/>
      <c r="BX25" s="3"/>
      <c r="BY25" s="250">
        <f t="shared" si="77"/>
        <v>0</v>
      </c>
      <c r="BZ25" s="267" t="e">
        <f t="shared" si="37"/>
        <v>#DIV/0!</v>
      </c>
      <c r="CA25" s="109">
        <f t="shared" si="78"/>
        <v>0</v>
      </c>
      <c r="CB25" s="110">
        <f t="shared" si="79"/>
        <v>0</v>
      </c>
      <c r="CC25" s="275">
        <f t="shared" si="80"/>
        <v>0</v>
      </c>
      <c r="CD25"/>
      <c r="CE25" s="290">
        <v>4</v>
      </c>
      <c r="CF25" s="225" t="s">
        <v>2</v>
      </c>
      <c r="CG25" s="38">
        <f t="shared" si="81"/>
        <v>0</v>
      </c>
      <c r="CH25" s="36"/>
      <c r="CI25" s="36">
        <f t="shared" si="82"/>
        <v>0</v>
      </c>
      <c r="CJ25" s="39"/>
      <c r="CK25" s="36">
        <f t="shared" si="43"/>
        <v>0</v>
      </c>
      <c r="CL25" s="190"/>
      <c r="CM25" s="38">
        <f t="shared" si="83"/>
        <v>0</v>
      </c>
      <c r="CN25" s="39"/>
      <c r="CO25" s="36">
        <f t="shared" si="84"/>
        <v>0</v>
      </c>
      <c r="CP25" s="39"/>
      <c r="CQ25" s="36">
        <f t="shared" si="46"/>
        <v>0</v>
      </c>
      <c r="CR25" s="40"/>
      <c r="CS25"/>
      <c r="CT25" s="290">
        <v>4</v>
      </c>
      <c r="CU25" s="225" t="s">
        <v>2</v>
      </c>
      <c r="CV25" s="218">
        <f t="shared" si="49"/>
        <v>0</v>
      </c>
      <c r="CW25" s="36">
        <f t="shared" si="47"/>
        <v>0</v>
      </c>
      <c r="CX25" s="390">
        <f t="shared" si="48"/>
        <v>0</v>
      </c>
      <c r="CY25"/>
    </row>
    <row r="26" spans="1:105" s="19" customFormat="1" ht="15.6" x14ac:dyDescent="0.3">
      <c r="A26" s="222">
        <v>5</v>
      </c>
      <c r="B26" s="225" t="s">
        <v>3</v>
      </c>
      <c r="C26" s="31"/>
      <c r="D26" s="3"/>
      <c r="E26" s="29"/>
      <c r="F26" s="3"/>
      <c r="G26" s="250">
        <f t="shared" si="6"/>
        <v>0</v>
      </c>
      <c r="H26" s="267" t="e">
        <f t="shared" si="7"/>
        <v>#DIV/0!</v>
      </c>
      <c r="I26" s="31"/>
      <c r="J26" s="3"/>
      <c r="K26" s="29"/>
      <c r="L26" s="3"/>
      <c r="M26" s="250">
        <f t="shared" si="59"/>
        <v>0</v>
      </c>
      <c r="N26" s="267" t="e">
        <f t="shared" si="9"/>
        <v>#DIV/0!</v>
      </c>
      <c r="O26" s="109">
        <f t="shared" si="10"/>
        <v>0</v>
      </c>
      <c r="P26" s="110">
        <f t="shared" si="11"/>
        <v>0</v>
      </c>
      <c r="Q26" s="275">
        <f t="shared" si="60"/>
        <v>0</v>
      </c>
      <c r="R26" s="32"/>
      <c r="S26" s="31"/>
      <c r="T26" s="3"/>
      <c r="U26" s="29"/>
      <c r="V26" s="3"/>
      <c r="W26" s="250">
        <f t="shared" si="61"/>
        <v>0</v>
      </c>
      <c r="X26" s="267" t="e">
        <f t="shared" si="14"/>
        <v>#DIV/0!</v>
      </c>
      <c r="Y26" s="31"/>
      <c r="Z26" s="3"/>
      <c r="AA26" s="29"/>
      <c r="AB26" s="3"/>
      <c r="AC26" s="250">
        <f t="shared" si="62"/>
        <v>0</v>
      </c>
      <c r="AD26" s="267" t="e">
        <f t="shared" si="16"/>
        <v>#DIV/0!</v>
      </c>
      <c r="AE26" s="109">
        <f t="shared" si="63"/>
        <v>0</v>
      </c>
      <c r="AF26" s="110">
        <f t="shared" si="64"/>
        <v>0</v>
      </c>
      <c r="AG26" s="275">
        <f t="shared" si="65"/>
        <v>0</v>
      </c>
      <c r="AH26" s="32"/>
      <c r="AI26" s="31"/>
      <c r="AJ26" s="3"/>
      <c r="AK26" s="29"/>
      <c r="AL26" s="3"/>
      <c r="AM26" s="250">
        <f t="shared" si="66"/>
        <v>0</v>
      </c>
      <c r="AN26" s="267" t="e">
        <f t="shared" si="21"/>
        <v>#DIV/0!</v>
      </c>
      <c r="AO26" s="31"/>
      <c r="AP26" s="3"/>
      <c r="AQ26" s="29"/>
      <c r="AR26" s="3"/>
      <c r="AS26" s="250">
        <f t="shared" si="67"/>
        <v>0</v>
      </c>
      <c r="AT26" s="267" t="e">
        <f t="shared" si="23"/>
        <v>#DIV/0!</v>
      </c>
      <c r="AU26" s="109">
        <f t="shared" si="68"/>
        <v>0</v>
      </c>
      <c r="AV26" s="110">
        <f t="shared" si="69"/>
        <v>0</v>
      </c>
      <c r="AW26" s="275">
        <f t="shared" si="70"/>
        <v>0</v>
      </c>
      <c r="AX26" s="32"/>
      <c r="AY26" s="31"/>
      <c r="AZ26" s="3"/>
      <c r="BA26" s="29"/>
      <c r="BB26" s="3"/>
      <c r="BC26" s="250">
        <f t="shared" si="71"/>
        <v>0</v>
      </c>
      <c r="BD26" s="267" t="e">
        <f t="shared" si="28"/>
        <v>#DIV/0!</v>
      </c>
      <c r="BE26" s="31"/>
      <c r="BF26" s="3"/>
      <c r="BG26" s="29"/>
      <c r="BH26" s="3"/>
      <c r="BI26" s="250">
        <f t="shared" si="72"/>
        <v>0</v>
      </c>
      <c r="BJ26" s="267" t="e">
        <f t="shared" si="30"/>
        <v>#DIV/0!</v>
      </c>
      <c r="BK26" s="109">
        <f t="shared" si="73"/>
        <v>0</v>
      </c>
      <c r="BL26" s="110">
        <f t="shared" si="74"/>
        <v>0</v>
      </c>
      <c r="BM26" s="275">
        <f t="shared" si="75"/>
        <v>0</v>
      </c>
      <c r="BN26" s="32"/>
      <c r="BO26" s="31"/>
      <c r="BP26" s="3"/>
      <c r="BQ26" s="29"/>
      <c r="BR26" s="3"/>
      <c r="BS26" s="250">
        <f t="shared" si="76"/>
        <v>0</v>
      </c>
      <c r="BT26" s="267" t="e">
        <f t="shared" si="35"/>
        <v>#DIV/0!</v>
      </c>
      <c r="BU26" s="31"/>
      <c r="BV26" s="3"/>
      <c r="BW26" s="29"/>
      <c r="BX26" s="3"/>
      <c r="BY26" s="250">
        <f t="shared" si="77"/>
        <v>0</v>
      </c>
      <c r="BZ26" s="267" t="e">
        <f t="shared" si="37"/>
        <v>#DIV/0!</v>
      </c>
      <c r="CA26" s="109">
        <f t="shared" si="78"/>
        <v>0</v>
      </c>
      <c r="CB26" s="110">
        <f t="shared" si="79"/>
        <v>0</v>
      </c>
      <c r="CC26" s="275">
        <f t="shared" si="80"/>
        <v>0</v>
      </c>
      <c r="CD26"/>
      <c r="CE26" s="290">
        <v>5</v>
      </c>
      <c r="CF26" s="225" t="s">
        <v>3</v>
      </c>
      <c r="CG26" s="38">
        <f t="shared" si="81"/>
        <v>0</v>
      </c>
      <c r="CH26" s="36"/>
      <c r="CI26" s="36">
        <f t="shared" si="82"/>
        <v>0</v>
      </c>
      <c r="CJ26" s="39"/>
      <c r="CK26" s="36">
        <f t="shared" si="43"/>
        <v>0</v>
      </c>
      <c r="CL26" s="190"/>
      <c r="CM26" s="38">
        <f t="shared" si="83"/>
        <v>0</v>
      </c>
      <c r="CN26" s="39"/>
      <c r="CO26" s="36">
        <f t="shared" si="84"/>
        <v>0</v>
      </c>
      <c r="CP26" s="39"/>
      <c r="CQ26" s="36">
        <f t="shared" si="46"/>
        <v>0</v>
      </c>
      <c r="CR26" s="40"/>
      <c r="CS26"/>
      <c r="CT26" s="290">
        <v>5</v>
      </c>
      <c r="CU26" s="225" t="s">
        <v>3</v>
      </c>
      <c r="CV26" s="38">
        <f t="shared" si="49"/>
        <v>0</v>
      </c>
      <c r="CW26" s="36">
        <f t="shared" si="47"/>
        <v>0</v>
      </c>
      <c r="CX26" s="37">
        <f t="shared" si="48"/>
        <v>0</v>
      </c>
      <c r="CY26"/>
    </row>
    <row r="27" spans="1:105" s="19" customFormat="1" ht="15.6" x14ac:dyDescent="0.3">
      <c r="A27" s="222">
        <v>6</v>
      </c>
      <c r="B27" s="225" t="s">
        <v>242</v>
      </c>
      <c r="C27" s="31"/>
      <c r="D27" s="3"/>
      <c r="E27" s="29"/>
      <c r="F27" s="3"/>
      <c r="G27" s="250">
        <f t="shared" si="6"/>
        <v>0</v>
      </c>
      <c r="H27" s="267" t="e">
        <f t="shared" si="7"/>
        <v>#DIV/0!</v>
      </c>
      <c r="I27" s="31"/>
      <c r="J27" s="3"/>
      <c r="K27" s="29"/>
      <c r="L27" s="3"/>
      <c r="M27" s="250">
        <f t="shared" si="59"/>
        <v>0</v>
      </c>
      <c r="N27" s="267" t="e">
        <f t="shared" si="9"/>
        <v>#DIV/0!</v>
      </c>
      <c r="O27" s="109">
        <f t="shared" si="10"/>
        <v>0</v>
      </c>
      <c r="P27" s="110">
        <f t="shared" si="11"/>
        <v>0</v>
      </c>
      <c r="Q27" s="275">
        <f t="shared" si="60"/>
        <v>0</v>
      </c>
      <c r="R27" s="32"/>
      <c r="S27" s="31"/>
      <c r="T27" s="3"/>
      <c r="U27" s="29"/>
      <c r="V27" s="3"/>
      <c r="W27" s="250">
        <f t="shared" si="61"/>
        <v>0</v>
      </c>
      <c r="X27" s="267" t="e">
        <f t="shared" si="14"/>
        <v>#DIV/0!</v>
      </c>
      <c r="Y27" s="31"/>
      <c r="Z27" s="3"/>
      <c r="AA27" s="29"/>
      <c r="AB27" s="3"/>
      <c r="AC27" s="250">
        <f t="shared" si="62"/>
        <v>0</v>
      </c>
      <c r="AD27" s="267" t="e">
        <f t="shared" si="16"/>
        <v>#DIV/0!</v>
      </c>
      <c r="AE27" s="109">
        <f t="shared" si="63"/>
        <v>0</v>
      </c>
      <c r="AF27" s="110">
        <f t="shared" si="64"/>
        <v>0</v>
      </c>
      <c r="AG27" s="275">
        <f t="shared" si="65"/>
        <v>0</v>
      </c>
      <c r="AH27" s="32"/>
      <c r="AI27" s="31"/>
      <c r="AJ27" s="3"/>
      <c r="AK27" s="29"/>
      <c r="AL27" s="3"/>
      <c r="AM27" s="250">
        <f t="shared" si="66"/>
        <v>0</v>
      </c>
      <c r="AN27" s="267" t="e">
        <f t="shared" si="21"/>
        <v>#DIV/0!</v>
      </c>
      <c r="AO27" s="31"/>
      <c r="AP27" s="3"/>
      <c r="AQ27" s="29"/>
      <c r="AR27" s="3"/>
      <c r="AS27" s="250">
        <f t="shared" si="67"/>
        <v>0</v>
      </c>
      <c r="AT27" s="267" t="e">
        <f t="shared" si="23"/>
        <v>#DIV/0!</v>
      </c>
      <c r="AU27" s="109">
        <f t="shared" si="68"/>
        <v>0</v>
      </c>
      <c r="AV27" s="110">
        <f t="shared" si="69"/>
        <v>0</v>
      </c>
      <c r="AW27" s="275">
        <f t="shared" si="70"/>
        <v>0</v>
      </c>
      <c r="AX27" s="32"/>
      <c r="AY27" s="31"/>
      <c r="AZ27" s="3"/>
      <c r="BA27" s="29"/>
      <c r="BB27" s="3"/>
      <c r="BC27" s="250">
        <f t="shared" si="71"/>
        <v>0</v>
      </c>
      <c r="BD27" s="267" t="e">
        <f t="shared" si="28"/>
        <v>#DIV/0!</v>
      </c>
      <c r="BE27" s="31"/>
      <c r="BF27" s="3"/>
      <c r="BG27" s="29"/>
      <c r="BH27" s="3"/>
      <c r="BI27" s="250">
        <f t="shared" si="72"/>
        <v>0</v>
      </c>
      <c r="BJ27" s="267" t="e">
        <f t="shared" si="30"/>
        <v>#DIV/0!</v>
      </c>
      <c r="BK27" s="109">
        <f t="shared" si="73"/>
        <v>0</v>
      </c>
      <c r="BL27" s="110">
        <f t="shared" si="74"/>
        <v>0</v>
      </c>
      <c r="BM27" s="275">
        <f t="shared" si="75"/>
        <v>0</v>
      </c>
      <c r="BN27" s="32"/>
      <c r="BO27" s="31"/>
      <c r="BP27" s="3"/>
      <c r="BQ27" s="29"/>
      <c r="BR27" s="3"/>
      <c r="BS27" s="250">
        <f t="shared" si="76"/>
        <v>0</v>
      </c>
      <c r="BT27" s="267" t="e">
        <f t="shared" si="35"/>
        <v>#DIV/0!</v>
      </c>
      <c r="BU27" s="31"/>
      <c r="BV27" s="3"/>
      <c r="BW27" s="29"/>
      <c r="BX27" s="3"/>
      <c r="BY27" s="250">
        <f t="shared" si="77"/>
        <v>0</v>
      </c>
      <c r="BZ27" s="267" t="e">
        <f t="shared" si="37"/>
        <v>#DIV/0!</v>
      </c>
      <c r="CA27" s="109">
        <f t="shared" si="78"/>
        <v>0</v>
      </c>
      <c r="CB27" s="110">
        <f t="shared" si="79"/>
        <v>0</v>
      </c>
      <c r="CC27" s="275">
        <f t="shared" si="80"/>
        <v>0</v>
      </c>
      <c r="CD27"/>
      <c r="CE27" s="290">
        <v>6</v>
      </c>
      <c r="CF27" s="225" t="s">
        <v>242</v>
      </c>
      <c r="CG27" s="38">
        <f t="shared" si="81"/>
        <v>0</v>
      </c>
      <c r="CH27" s="36"/>
      <c r="CI27" s="36">
        <f t="shared" si="82"/>
        <v>0</v>
      </c>
      <c r="CJ27" s="39"/>
      <c r="CK27" s="36">
        <f t="shared" si="43"/>
        <v>0</v>
      </c>
      <c r="CL27" s="190"/>
      <c r="CM27" s="38">
        <f t="shared" si="83"/>
        <v>0</v>
      </c>
      <c r="CN27" s="39"/>
      <c r="CO27" s="36">
        <f t="shared" si="84"/>
        <v>0</v>
      </c>
      <c r="CP27" s="39"/>
      <c r="CQ27" s="36">
        <f t="shared" si="46"/>
        <v>0</v>
      </c>
      <c r="CR27" s="40"/>
      <c r="CS27"/>
      <c r="CT27" s="290">
        <v>6</v>
      </c>
      <c r="CU27" s="225" t="s">
        <v>242</v>
      </c>
      <c r="CV27" s="38">
        <f t="shared" si="49"/>
        <v>0</v>
      </c>
      <c r="CW27" s="36">
        <f t="shared" si="47"/>
        <v>0</v>
      </c>
      <c r="CX27" s="37">
        <f t="shared" si="48"/>
        <v>0</v>
      </c>
      <c r="CY27"/>
    </row>
    <row r="28" spans="1:105" s="19" customFormat="1" ht="15.6" x14ac:dyDescent="0.3">
      <c r="A28" s="222">
        <v>7</v>
      </c>
      <c r="B28" s="225" t="s">
        <v>243</v>
      </c>
      <c r="C28" s="31"/>
      <c r="D28" s="3"/>
      <c r="E28" s="29"/>
      <c r="F28" s="3"/>
      <c r="G28" s="250">
        <f t="shared" si="6"/>
        <v>0</v>
      </c>
      <c r="H28" s="267" t="e">
        <f t="shared" si="7"/>
        <v>#DIV/0!</v>
      </c>
      <c r="I28" s="31"/>
      <c r="J28" s="3"/>
      <c r="K28" s="29"/>
      <c r="L28" s="3"/>
      <c r="M28" s="250">
        <f t="shared" si="59"/>
        <v>0</v>
      </c>
      <c r="N28" s="267" t="e">
        <f t="shared" si="9"/>
        <v>#DIV/0!</v>
      </c>
      <c r="O28" s="109">
        <f t="shared" si="10"/>
        <v>0</v>
      </c>
      <c r="P28" s="110">
        <f t="shared" si="11"/>
        <v>0</v>
      </c>
      <c r="Q28" s="275">
        <f t="shared" si="60"/>
        <v>0</v>
      </c>
      <c r="R28" s="32"/>
      <c r="S28" s="31"/>
      <c r="T28" s="3"/>
      <c r="U28" s="29"/>
      <c r="V28" s="3"/>
      <c r="W28" s="250">
        <f t="shared" si="61"/>
        <v>0</v>
      </c>
      <c r="X28" s="267" t="e">
        <f t="shared" si="14"/>
        <v>#DIV/0!</v>
      </c>
      <c r="Y28" s="31"/>
      <c r="Z28" s="3"/>
      <c r="AA28" s="29"/>
      <c r="AB28" s="3"/>
      <c r="AC28" s="250">
        <f t="shared" si="62"/>
        <v>0</v>
      </c>
      <c r="AD28" s="267" t="e">
        <f t="shared" si="16"/>
        <v>#DIV/0!</v>
      </c>
      <c r="AE28" s="109">
        <f t="shared" si="63"/>
        <v>0</v>
      </c>
      <c r="AF28" s="110">
        <f t="shared" si="64"/>
        <v>0</v>
      </c>
      <c r="AG28" s="275">
        <f t="shared" si="65"/>
        <v>0</v>
      </c>
      <c r="AH28" s="32"/>
      <c r="AI28" s="31"/>
      <c r="AJ28" s="3"/>
      <c r="AK28" s="29"/>
      <c r="AL28" s="3"/>
      <c r="AM28" s="250">
        <f t="shared" si="66"/>
        <v>0</v>
      </c>
      <c r="AN28" s="267" t="e">
        <f t="shared" si="21"/>
        <v>#DIV/0!</v>
      </c>
      <c r="AO28" s="31"/>
      <c r="AP28" s="3"/>
      <c r="AQ28" s="29"/>
      <c r="AR28" s="3"/>
      <c r="AS28" s="250">
        <f t="shared" si="67"/>
        <v>0</v>
      </c>
      <c r="AT28" s="267" t="e">
        <f t="shared" si="23"/>
        <v>#DIV/0!</v>
      </c>
      <c r="AU28" s="109">
        <f t="shared" si="68"/>
        <v>0</v>
      </c>
      <c r="AV28" s="110">
        <f t="shared" si="69"/>
        <v>0</v>
      </c>
      <c r="AW28" s="275">
        <f t="shared" si="70"/>
        <v>0</v>
      </c>
      <c r="AX28" s="32"/>
      <c r="AY28" s="31"/>
      <c r="AZ28" s="3"/>
      <c r="BA28" s="29"/>
      <c r="BB28" s="3"/>
      <c r="BC28" s="250">
        <f t="shared" si="71"/>
        <v>0</v>
      </c>
      <c r="BD28" s="267" t="e">
        <f t="shared" si="28"/>
        <v>#DIV/0!</v>
      </c>
      <c r="BE28" s="31"/>
      <c r="BF28" s="3"/>
      <c r="BG28" s="29"/>
      <c r="BH28" s="3"/>
      <c r="BI28" s="250">
        <f t="shared" si="72"/>
        <v>0</v>
      </c>
      <c r="BJ28" s="267" t="e">
        <f t="shared" si="30"/>
        <v>#DIV/0!</v>
      </c>
      <c r="BK28" s="109">
        <f t="shared" si="73"/>
        <v>0</v>
      </c>
      <c r="BL28" s="110">
        <f t="shared" si="74"/>
        <v>0</v>
      </c>
      <c r="BM28" s="275">
        <f t="shared" si="75"/>
        <v>0</v>
      </c>
      <c r="BN28" s="32"/>
      <c r="BO28" s="31"/>
      <c r="BP28" s="3"/>
      <c r="BQ28" s="29"/>
      <c r="BR28" s="3"/>
      <c r="BS28" s="250">
        <f t="shared" si="76"/>
        <v>0</v>
      </c>
      <c r="BT28" s="267" t="e">
        <f t="shared" si="35"/>
        <v>#DIV/0!</v>
      </c>
      <c r="BU28" s="31"/>
      <c r="BV28" s="3"/>
      <c r="BW28" s="29"/>
      <c r="BX28" s="3"/>
      <c r="BY28" s="250">
        <f t="shared" si="77"/>
        <v>0</v>
      </c>
      <c r="BZ28" s="267" t="e">
        <f t="shared" si="37"/>
        <v>#DIV/0!</v>
      </c>
      <c r="CA28" s="109">
        <f t="shared" si="78"/>
        <v>0</v>
      </c>
      <c r="CB28" s="110">
        <f t="shared" si="79"/>
        <v>0</v>
      </c>
      <c r="CC28" s="275">
        <f t="shared" si="80"/>
        <v>0</v>
      </c>
      <c r="CD28"/>
      <c r="CE28" s="290">
        <v>7</v>
      </c>
      <c r="CF28" s="225" t="s">
        <v>243</v>
      </c>
      <c r="CG28" s="38">
        <f t="shared" si="81"/>
        <v>0</v>
      </c>
      <c r="CH28" s="36"/>
      <c r="CI28" s="36">
        <f t="shared" si="82"/>
        <v>0</v>
      </c>
      <c r="CJ28" s="39"/>
      <c r="CK28" s="36">
        <f t="shared" si="43"/>
        <v>0</v>
      </c>
      <c r="CL28" s="190"/>
      <c r="CM28" s="38">
        <f t="shared" si="83"/>
        <v>0</v>
      </c>
      <c r="CN28" s="39"/>
      <c r="CO28" s="36">
        <f t="shared" si="84"/>
        <v>0</v>
      </c>
      <c r="CP28" s="39"/>
      <c r="CQ28" s="36">
        <f t="shared" si="46"/>
        <v>0</v>
      </c>
      <c r="CR28" s="40"/>
      <c r="CS28"/>
      <c r="CT28" s="290">
        <v>7</v>
      </c>
      <c r="CU28" s="225" t="s">
        <v>243</v>
      </c>
      <c r="CV28" s="38">
        <f t="shared" si="49"/>
        <v>0</v>
      </c>
      <c r="CW28" s="36">
        <f t="shared" si="47"/>
        <v>0</v>
      </c>
      <c r="CX28" s="37">
        <f t="shared" si="48"/>
        <v>0</v>
      </c>
      <c r="CY28"/>
    </row>
    <row r="29" spans="1:105" s="19" customFormat="1" ht="15.6" x14ac:dyDescent="0.3">
      <c r="A29" s="222">
        <v>8</v>
      </c>
      <c r="B29" s="225" t="s">
        <v>244</v>
      </c>
      <c r="C29" s="235">
        <f>+C10+C22+C23+C24+C25+C26+C27+C28</f>
        <v>0</v>
      </c>
      <c r="D29" s="340" t="e">
        <f>+C29/$C$131</f>
        <v>#DIV/0!</v>
      </c>
      <c r="E29" s="237">
        <f>+E10+E22+E23+E24+E25+E26+E27+E28</f>
        <v>0</v>
      </c>
      <c r="F29" s="340" t="e">
        <f>+E29/$E$131</f>
        <v>#DIV/0!</v>
      </c>
      <c r="G29" s="237">
        <f>+G10+G22+G23+G24+G25+G26+G27+G28</f>
        <v>0</v>
      </c>
      <c r="H29" s="269" t="e">
        <f t="shared" si="7"/>
        <v>#DIV/0!</v>
      </c>
      <c r="I29" s="235">
        <f>+I10+I22+I23+I24+I25+I26+I27+I28</f>
        <v>0</v>
      </c>
      <c r="J29" s="340" t="e">
        <f>+I29/$C$131</f>
        <v>#DIV/0!</v>
      </c>
      <c r="K29" s="237">
        <f>+K10+K22+K23+K24+K25+K26+K27+K28</f>
        <v>0</v>
      </c>
      <c r="L29" s="340" t="e">
        <f>+K29/$E$131</f>
        <v>#DIV/0!</v>
      </c>
      <c r="M29" s="237">
        <f>+M10+M22+M23+M24+M25+M26+M27+M28</f>
        <v>0</v>
      </c>
      <c r="N29" s="269" t="e">
        <f t="shared" si="9"/>
        <v>#DIV/0!</v>
      </c>
      <c r="O29" s="115">
        <f>+O10+O22+O23+O24+O25+O26+O27+O28</f>
        <v>0</v>
      </c>
      <c r="P29" s="116">
        <f>+P10+P22+P23+P24+P25+P26+P27+P28</f>
        <v>0</v>
      </c>
      <c r="Q29" s="276">
        <f>+Q10+Q22+Q23+Q24+Q25+Q26+Q27+Q28</f>
        <v>0</v>
      </c>
      <c r="R29" s="32"/>
      <c r="S29" s="235">
        <f>+S10+S22+S23+S24+S25+S26+S27+S28</f>
        <v>0</v>
      </c>
      <c r="T29" s="340" t="e">
        <f>+S29/$C$131</f>
        <v>#DIV/0!</v>
      </c>
      <c r="U29" s="237">
        <f>+U10+U22+U23+U24+U25+U26+U27+U28</f>
        <v>0</v>
      </c>
      <c r="V29" s="340" t="e">
        <f>+U29/$E$131</f>
        <v>#DIV/0!</v>
      </c>
      <c r="W29" s="237">
        <f>+W10+W22+W23+W24+W25+W26+W27+W28</f>
        <v>0</v>
      </c>
      <c r="X29" s="269" t="e">
        <f t="shared" si="14"/>
        <v>#DIV/0!</v>
      </c>
      <c r="Y29" s="235">
        <f>+Y10+Y22+Y23+Y24+Y25+Y26+Y27+Y28</f>
        <v>0</v>
      </c>
      <c r="Z29" s="340" t="e">
        <f>+Y29/$C$131</f>
        <v>#DIV/0!</v>
      </c>
      <c r="AA29" s="237">
        <f>+AA10+AA22+AA23+AA24+AA25+AA26+AA27+AA28</f>
        <v>0</v>
      </c>
      <c r="AB29" s="340" t="e">
        <f>+AA29/$E$131</f>
        <v>#DIV/0!</v>
      </c>
      <c r="AC29" s="237">
        <f>+AC10+AC22+AC23+AC24+AC25+AC26+AC27+AC28</f>
        <v>0</v>
      </c>
      <c r="AD29" s="269" t="e">
        <f t="shared" si="16"/>
        <v>#DIV/0!</v>
      </c>
      <c r="AE29" s="115">
        <f>+AE10+AE22+AE23+AE24+AE25+AE26+AE27+AE28</f>
        <v>0</v>
      </c>
      <c r="AF29" s="116">
        <f>+AF10+AF22+AF23+AF24+AF25+AF26+AF27+AF28</f>
        <v>0</v>
      </c>
      <c r="AG29" s="276">
        <f>+AG10+AG22+AG23+AG24+AG25+AG26+AG27+AG28</f>
        <v>0</v>
      </c>
      <c r="AH29" s="32"/>
      <c r="AI29" s="235">
        <f>+AI10+AI22+AI23+AI24+AI25+AI26+AI27+AI28</f>
        <v>0</v>
      </c>
      <c r="AJ29" s="340" t="e">
        <f>+AI29/$C$131</f>
        <v>#DIV/0!</v>
      </c>
      <c r="AK29" s="237">
        <f>+AK10+AK22+AK23+AK24+AK25+AK26+AK27+AK28</f>
        <v>0</v>
      </c>
      <c r="AL29" s="340" t="e">
        <f>+AK29/$E$131</f>
        <v>#DIV/0!</v>
      </c>
      <c r="AM29" s="237">
        <f>+AM10+AM22+AM23+AM24+AM25+AM26+AM27+AM28</f>
        <v>0</v>
      </c>
      <c r="AN29" s="269" t="e">
        <f t="shared" si="21"/>
        <v>#DIV/0!</v>
      </c>
      <c r="AO29" s="235">
        <f>+AO10+AO22+AO23+AO24+AO25+AO26+AO27+AO28</f>
        <v>0</v>
      </c>
      <c r="AP29" s="340" t="e">
        <f>+AO29/$C$131</f>
        <v>#DIV/0!</v>
      </c>
      <c r="AQ29" s="237">
        <f>+AQ10+AQ22+AQ23+AQ24+AQ25+AQ26+AQ27+AQ28</f>
        <v>0</v>
      </c>
      <c r="AR29" s="340" t="e">
        <f>+AQ29/$E$131</f>
        <v>#DIV/0!</v>
      </c>
      <c r="AS29" s="237">
        <f>+AS10+AS22+AS23+AS24+AS25+AS26+AS27+AS28</f>
        <v>0</v>
      </c>
      <c r="AT29" s="269" t="e">
        <f t="shared" si="23"/>
        <v>#DIV/0!</v>
      </c>
      <c r="AU29" s="115">
        <f>+AU10+AU22+AU23+AU24+AU25+AU26+AU27+AU28</f>
        <v>0</v>
      </c>
      <c r="AV29" s="116">
        <f>+AV10+AV22+AV23+AV24+AV25+AV26+AV27+AV28</f>
        <v>0</v>
      </c>
      <c r="AW29" s="276">
        <f>+AW10+AW22+AW23+AW24+AW25+AW26+AW27+AW28</f>
        <v>0</v>
      </c>
      <c r="AX29" s="32"/>
      <c r="AY29" s="235">
        <f>+AY10+AY22+AY23+AY24+AY25+AY26+AY27+AY28</f>
        <v>0</v>
      </c>
      <c r="AZ29" s="340" t="e">
        <f>+AY29/$C$131</f>
        <v>#DIV/0!</v>
      </c>
      <c r="BA29" s="237">
        <f>+BA10+BA22+BA23+BA24+BA25+BA26+BA27+BA28</f>
        <v>0</v>
      </c>
      <c r="BB29" s="340" t="e">
        <f>+BA29/$E$131</f>
        <v>#DIV/0!</v>
      </c>
      <c r="BC29" s="237">
        <f>+BC10+BC22+BC23+BC24+BC25+BC26+BC27+BC28</f>
        <v>0</v>
      </c>
      <c r="BD29" s="269" t="e">
        <f t="shared" si="28"/>
        <v>#DIV/0!</v>
      </c>
      <c r="BE29" s="235">
        <f>+BE10+BE22+BE23+BE24+BE25+BE26+BE27+BE28</f>
        <v>0</v>
      </c>
      <c r="BF29" s="340" t="e">
        <f>+BE29/$C$131</f>
        <v>#DIV/0!</v>
      </c>
      <c r="BG29" s="237">
        <f>+BG10+BG22+BG23+BG24+BG25+BG26+BG27+BG28</f>
        <v>0</v>
      </c>
      <c r="BH29" s="340" t="e">
        <f>+BG29/$E$131</f>
        <v>#DIV/0!</v>
      </c>
      <c r="BI29" s="237">
        <f>+BI10+BI22+BI23+BI24+BI25+BI26+BI27+BI28</f>
        <v>0</v>
      </c>
      <c r="BJ29" s="269" t="e">
        <f t="shared" si="30"/>
        <v>#DIV/0!</v>
      </c>
      <c r="BK29" s="115">
        <f>+BK10+BK22+BK23+BK24+BK25+BK26+BK27+BK28</f>
        <v>0</v>
      </c>
      <c r="BL29" s="116">
        <f>+BL10+BL22+BL23+BL24+BL25+BL26+BL27+BL28</f>
        <v>0</v>
      </c>
      <c r="BM29" s="276">
        <f>+BM10+BM22+BM23+BM24+BM25+BM26+BM27+BM28</f>
        <v>0</v>
      </c>
      <c r="BN29" s="32"/>
      <c r="BO29" s="235">
        <f>+BO10+BO22+BO23+BO24+BO25+BO26+BO27+BO28</f>
        <v>0</v>
      </c>
      <c r="BP29" s="340" t="e">
        <f>+BO29/$C$131</f>
        <v>#DIV/0!</v>
      </c>
      <c r="BQ29" s="237">
        <f>+BQ10+BQ22+BQ23+BQ24+BQ25+BQ26+BQ27+BQ28</f>
        <v>0</v>
      </c>
      <c r="BR29" s="340" t="e">
        <f>+BQ29/$E$131</f>
        <v>#DIV/0!</v>
      </c>
      <c r="BS29" s="237">
        <f>+BS10+BS22+BS23+BS24+BS25+BS26+BS27+BS28</f>
        <v>0</v>
      </c>
      <c r="BT29" s="269" t="e">
        <f t="shared" si="35"/>
        <v>#DIV/0!</v>
      </c>
      <c r="BU29" s="235">
        <f>+BU10+BU22+BU23+BU24+BU25+BU26+BU27+BU28</f>
        <v>0</v>
      </c>
      <c r="BV29" s="340" t="e">
        <f>+BU29/$C$131</f>
        <v>#DIV/0!</v>
      </c>
      <c r="BW29" s="237">
        <f>+BW10+BW22+BW23+BW24+BW25+BW26+BW27+BW28</f>
        <v>0</v>
      </c>
      <c r="BX29" s="340" t="e">
        <f>+BW29/$E$131</f>
        <v>#DIV/0!</v>
      </c>
      <c r="BY29" s="237">
        <f>+BY10+BY22+BY23+BY24+BY25+BY26+BY27+BY28</f>
        <v>0</v>
      </c>
      <c r="BZ29" s="269" t="e">
        <f t="shared" si="37"/>
        <v>#DIV/0!</v>
      </c>
      <c r="CA29" s="115">
        <f>+CA10+CA22+CA23+CA24+CA25+CA26+CA27+CA28</f>
        <v>0</v>
      </c>
      <c r="CB29" s="116">
        <f>+CB10+CB22+CB23+CB24+CB25+CB26+CB27+CB28</f>
        <v>0</v>
      </c>
      <c r="CC29" s="276">
        <f>+CC10+CC22+CC23+CC24+CC25+CC26+CC27+CC28</f>
        <v>0</v>
      </c>
      <c r="CD29"/>
      <c r="CE29" s="290">
        <v>8</v>
      </c>
      <c r="CF29" s="225" t="s">
        <v>244</v>
      </c>
      <c r="CG29" s="238">
        <f>+CG10+CG22+CG23+CG24+CG25+CG26+CG27+CG28</f>
        <v>0</v>
      </c>
      <c r="CH29" s="239" t="e">
        <f>+CG29/$CG$131</f>
        <v>#DIV/0!</v>
      </c>
      <c r="CI29" s="240">
        <f>+CI10+CI22+CI23+CI24+CI25+CI26+CI27+CI28</f>
        <v>0</v>
      </c>
      <c r="CJ29" s="239" t="e">
        <f>+CI29/$CI$131</f>
        <v>#DIV/0!</v>
      </c>
      <c r="CK29" s="240">
        <f>+CK10+CK22+CK23+CK24+CK25+CK26+CK27+CK28</f>
        <v>0</v>
      </c>
      <c r="CL29" s="371" t="e">
        <f>+CK29/$CK$131</f>
        <v>#DIV/0!</v>
      </c>
      <c r="CM29" s="238">
        <f>+CM10+CM22+CM23+CM24+CM25+CM26+CM27+CM28</f>
        <v>0</v>
      </c>
      <c r="CN29" s="239" t="e">
        <f>+CM29/$CM$136</f>
        <v>#DIV/0!</v>
      </c>
      <c r="CO29" s="240">
        <f>+CO10+CO22+CO23+CO24+CO25+CO26+CO27+CO28</f>
        <v>0</v>
      </c>
      <c r="CP29" s="239" t="e">
        <f>+CO29/$CO$136</f>
        <v>#DIV/0!</v>
      </c>
      <c r="CQ29" s="240">
        <f>+CQ10+CQ22+CQ23+CQ24+CQ25+CQ26+CQ27+CQ28</f>
        <v>0</v>
      </c>
      <c r="CR29" s="241" t="e">
        <f>+CQ29/$CQ$136</f>
        <v>#DIV/0!</v>
      </c>
      <c r="CS29"/>
      <c r="CT29" s="290">
        <v>8</v>
      </c>
      <c r="CU29" s="225" t="s">
        <v>244</v>
      </c>
      <c r="CV29" s="393">
        <f>+CV10+CV22+CV23+CV24+CV25+CV26+CV27+CV28</f>
        <v>0</v>
      </c>
      <c r="CW29" s="371">
        <f>+CW10+CW22+CW23+CW24+CW25+CW26+CW27+CW28</f>
        <v>0</v>
      </c>
      <c r="CX29" s="241">
        <f>+CX10+CX22+CX23+CX24+CX25+CX26+CX27+CX28</f>
        <v>0</v>
      </c>
      <c r="CY29"/>
      <c r="DA29" s="48"/>
    </row>
    <row r="30" spans="1:105" s="19" customFormat="1" ht="15.6" x14ac:dyDescent="0.3">
      <c r="A30" s="26"/>
      <c r="B30" s="226"/>
      <c r="C30" s="233"/>
      <c r="D30" s="5"/>
      <c r="E30" s="5"/>
      <c r="F30" s="5"/>
      <c r="G30" s="5"/>
      <c r="H30" s="270"/>
      <c r="I30" s="233"/>
      <c r="J30" s="5"/>
      <c r="K30" s="5"/>
      <c r="L30" s="5"/>
      <c r="M30" s="5"/>
      <c r="N30" s="270"/>
      <c r="O30" s="118"/>
      <c r="P30" s="119"/>
      <c r="Q30" s="277"/>
      <c r="R30" s="32"/>
      <c r="S30" s="233"/>
      <c r="T30" s="5"/>
      <c r="U30" s="5"/>
      <c r="V30" s="5"/>
      <c r="W30" s="5"/>
      <c r="X30" s="270"/>
      <c r="Y30" s="233"/>
      <c r="Z30" s="5"/>
      <c r="AA30" s="5"/>
      <c r="AB30" s="5"/>
      <c r="AC30" s="5"/>
      <c r="AD30" s="270"/>
      <c r="AE30" s="118"/>
      <c r="AF30" s="119"/>
      <c r="AG30" s="277"/>
      <c r="AH30" s="32"/>
      <c r="AI30" s="233"/>
      <c r="AJ30" s="5"/>
      <c r="AK30" s="5"/>
      <c r="AL30" s="5"/>
      <c r="AM30" s="5"/>
      <c r="AN30" s="270"/>
      <c r="AO30" s="233"/>
      <c r="AP30" s="5"/>
      <c r="AQ30" s="5"/>
      <c r="AR30" s="5"/>
      <c r="AS30" s="5"/>
      <c r="AT30" s="270"/>
      <c r="AU30" s="118"/>
      <c r="AV30" s="119"/>
      <c r="AW30" s="277"/>
      <c r="AX30" s="32"/>
      <c r="AY30" s="233"/>
      <c r="AZ30" s="5"/>
      <c r="BA30" s="5"/>
      <c r="BB30" s="5"/>
      <c r="BC30" s="5"/>
      <c r="BD30" s="270"/>
      <c r="BE30" s="233"/>
      <c r="BF30" s="5"/>
      <c r="BG30" s="5"/>
      <c r="BH30" s="5"/>
      <c r="BI30" s="5"/>
      <c r="BJ30" s="270"/>
      <c r="BK30" s="118"/>
      <c r="BL30" s="119"/>
      <c r="BM30" s="277"/>
      <c r="BN30" s="32"/>
      <c r="BO30" s="233"/>
      <c r="BP30" s="5"/>
      <c r="BQ30" s="5"/>
      <c r="BR30" s="5"/>
      <c r="BS30" s="5"/>
      <c r="BT30" s="270"/>
      <c r="BU30" s="233"/>
      <c r="BV30" s="5"/>
      <c r="BW30" s="5"/>
      <c r="BX30" s="5"/>
      <c r="BY30" s="5"/>
      <c r="BZ30" s="270"/>
      <c r="CA30" s="118"/>
      <c r="CB30" s="119"/>
      <c r="CC30" s="277"/>
      <c r="CD30"/>
      <c r="CE30" s="151"/>
      <c r="CF30" s="226"/>
      <c r="CG30" s="38"/>
      <c r="CH30" s="36"/>
      <c r="CI30" s="39"/>
      <c r="CJ30" s="39"/>
      <c r="CK30" s="36"/>
      <c r="CL30" s="190"/>
      <c r="CM30" s="49"/>
      <c r="CN30" s="39"/>
      <c r="CO30" s="39"/>
      <c r="CP30" s="39"/>
      <c r="CQ30" s="39"/>
      <c r="CR30" s="40"/>
      <c r="CS30"/>
      <c r="CT30" s="151"/>
      <c r="CU30" s="226"/>
      <c r="CV30" s="38"/>
      <c r="CW30" s="36"/>
      <c r="CX30" s="37"/>
      <c r="CY30"/>
    </row>
    <row r="31" spans="1:105" s="19" customFormat="1" ht="15.6" x14ac:dyDescent="0.3">
      <c r="A31" s="221" t="s">
        <v>52</v>
      </c>
      <c r="B31" s="225"/>
      <c r="C31" s="233"/>
      <c r="D31" s="5"/>
      <c r="E31" s="5"/>
      <c r="F31" s="5"/>
      <c r="G31" s="5"/>
      <c r="H31" s="270"/>
      <c r="I31" s="233"/>
      <c r="J31" s="5"/>
      <c r="K31" s="5"/>
      <c r="L31" s="5"/>
      <c r="M31" s="5"/>
      <c r="N31" s="270"/>
      <c r="O31" s="118"/>
      <c r="P31" s="119"/>
      <c r="Q31" s="277"/>
      <c r="R31" s="32"/>
      <c r="S31" s="233"/>
      <c r="T31" s="5"/>
      <c r="U31" s="5"/>
      <c r="V31" s="5"/>
      <c r="W31" s="5"/>
      <c r="X31" s="270"/>
      <c r="Y31" s="233"/>
      <c r="Z31" s="5"/>
      <c r="AA31" s="5"/>
      <c r="AB31" s="5"/>
      <c r="AC31" s="5"/>
      <c r="AD31" s="270"/>
      <c r="AE31" s="118"/>
      <c r="AF31" s="119"/>
      <c r="AG31" s="277"/>
      <c r="AH31" s="32"/>
      <c r="AI31" s="233"/>
      <c r="AJ31" s="5"/>
      <c r="AK31" s="5"/>
      <c r="AL31" s="5"/>
      <c r="AM31" s="5"/>
      <c r="AN31" s="270"/>
      <c r="AO31" s="233"/>
      <c r="AP31" s="5"/>
      <c r="AQ31" s="5"/>
      <c r="AR31" s="5"/>
      <c r="AS31" s="5"/>
      <c r="AT31" s="270"/>
      <c r="AU31" s="118"/>
      <c r="AV31" s="119"/>
      <c r="AW31" s="277"/>
      <c r="AX31" s="32"/>
      <c r="AY31" s="233"/>
      <c r="AZ31" s="5"/>
      <c r="BA31" s="5"/>
      <c r="BB31" s="5"/>
      <c r="BC31" s="5"/>
      <c r="BD31" s="270"/>
      <c r="BE31" s="233"/>
      <c r="BF31" s="5"/>
      <c r="BG31" s="5"/>
      <c r="BH31" s="5"/>
      <c r="BI31" s="5"/>
      <c r="BJ31" s="270"/>
      <c r="BK31" s="118"/>
      <c r="BL31" s="119"/>
      <c r="BM31" s="277"/>
      <c r="BN31" s="32"/>
      <c r="BO31" s="233"/>
      <c r="BP31" s="5"/>
      <c r="BQ31" s="5"/>
      <c r="BR31" s="5"/>
      <c r="BS31" s="5"/>
      <c r="BT31" s="270"/>
      <c r="BU31" s="233"/>
      <c r="BV31" s="5"/>
      <c r="BW31" s="5"/>
      <c r="BX31" s="5"/>
      <c r="BY31" s="5"/>
      <c r="BZ31" s="270"/>
      <c r="CA31" s="118"/>
      <c r="CB31" s="119"/>
      <c r="CC31" s="277"/>
      <c r="CD31"/>
      <c r="CE31" s="359" t="s">
        <v>52</v>
      </c>
      <c r="CF31" s="225"/>
      <c r="CG31" s="38"/>
      <c r="CH31" s="36"/>
      <c r="CI31" s="39"/>
      <c r="CJ31" s="39"/>
      <c r="CK31" s="36"/>
      <c r="CL31" s="190"/>
      <c r="CM31" s="49"/>
      <c r="CN31" s="39"/>
      <c r="CO31" s="39"/>
      <c r="CP31" s="39"/>
      <c r="CQ31" s="39"/>
      <c r="CR31" s="40"/>
      <c r="CS31"/>
      <c r="CT31" s="359" t="s">
        <v>52</v>
      </c>
      <c r="CU31" s="225"/>
      <c r="CV31" s="38"/>
      <c r="CW31" s="36"/>
      <c r="CX31" s="37"/>
      <c r="CY31"/>
    </row>
    <row r="32" spans="1:105" s="19" customFormat="1" ht="15.6" customHeight="1" x14ac:dyDescent="0.3">
      <c r="A32" s="221"/>
      <c r="B32" s="227" t="s">
        <v>63</v>
      </c>
      <c r="C32" s="233"/>
      <c r="D32" s="5"/>
      <c r="E32" s="3"/>
      <c r="F32" s="5"/>
      <c r="G32" s="5"/>
      <c r="H32" s="270"/>
      <c r="I32" s="233"/>
      <c r="J32" s="5"/>
      <c r="K32" s="3"/>
      <c r="L32" s="5"/>
      <c r="M32" s="5"/>
      <c r="N32" s="270"/>
      <c r="O32" s="118"/>
      <c r="P32" s="119"/>
      <c r="Q32" s="277"/>
      <c r="R32" s="32"/>
      <c r="S32" s="233"/>
      <c r="T32" s="5"/>
      <c r="U32" s="3"/>
      <c r="V32" s="5"/>
      <c r="W32" s="5"/>
      <c r="X32" s="270"/>
      <c r="Y32" s="233"/>
      <c r="Z32" s="5"/>
      <c r="AA32" s="3"/>
      <c r="AB32" s="5"/>
      <c r="AC32" s="5"/>
      <c r="AD32" s="270"/>
      <c r="AE32" s="118"/>
      <c r="AF32" s="119"/>
      <c r="AG32" s="277"/>
      <c r="AH32" s="32"/>
      <c r="AI32" s="233"/>
      <c r="AJ32" s="5"/>
      <c r="AK32" s="3"/>
      <c r="AL32" s="5"/>
      <c r="AM32" s="5"/>
      <c r="AN32" s="270"/>
      <c r="AO32" s="233"/>
      <c r="AP32" s="5"/>
      <c r="AQ32" s="3"/>
      <c r="AR32" s="5"/>
      <c r="AS32" s="5"/>
      <c r="AT32" s="270"/>
      <c r="AU32" s="118"/>
      <c r="AV32" s="119"/>
      <c r="AW32" s="277"/>
      <c r="AX32" s="32"/>
      <c r="AY32" s="233"/>
      <c r="AZ32" s="5"/>
      <c r="BA32" s="3"/>
      <c r="BB32" s="5"/>
      <c r="BC32" s="5"/>
      <c r="BD32" s="270"/>
      <c r="BE32" s="233"/>
      <c r="BF32" s="5"/>
      <c r="BG32" s="3"/>
      <c r="BH32" s="5"/>
      <c r="BI32" s="5"/>
      <c r="BJ32" s="270"/>
      <c r="BK32" s="118"/>
      <c r="BL32" s="119"/>
      <c r="BM32" s="277"/>
      <c r="BN32" s="32"/>
      <c r="BO32" s="233"/>
      <c r="BP32" s="5"/>
      <c r="BQ32" s="3"/>
      <c r="BR32" s="5"/>
      <c r="BS32" s="5"/>
      <c r="BT32" s="270"/>
      <c r="BU32" s="233"/>
      <c r="BV32" s="5"/>
      <c r="BW32" s="3"/>
      <c r="BX32" s="5"/>
      <c r="BY32" s="5"/>
      <c r="BZ32" s="270"/>
      <c r="CA32" s="118"/>
      <c r="CB32" s="119"/>
      <c r="CC32" s="277"/>
      <c r="CD32"/>
      <c r="CE32" s="359"/>
      <c r="CF32" s="227" t="s">
        <v>63</v>
      </c>
      <c r="CG32" s="38"/>
      <c r="CH32" s="36"/>
      <c r="CI32" s="39"/>
      <c r="CJ32" s="39"/>
      <c r="CK32" s="36"/>
      <c r="CL32" s="190"/>
      <c r="CM32" s="49"/>
      <c r="CN32" s="39"/>
      <c r="CO32" s="39"/>
      <c r="CP32" s="39"/>
      <c r="CQ32" s="39"/>
      <c r="CR32" s="40"/>
      <c r="CS32"/>
      <c r="CT32" s="359"/>
      <c r="CU32" s="227" t="s">
        <v>63</v>
      </c>
      <c r="CV32" s="38"/>
      <c r="CW32" s="36"/>
      <c r="CX32" s="37"/>
      <c r="CY32"/>
    </row>
    <row r="33" spans="1:103" s="19" customFormat="1" ht="15.6" customHeight="1" x14ac:dyDescent="0.3">
      <c r="A33" s="222">
        <v>9</v>
      </c>
      <c r="B33" s="225" t="s">
        <v>19</v>
      </c>
      <c r="C33" s="31"/>
      <c r="D33" s="340" t="e">
        <f t="shared" ref="D33:D88" si="85">+C33/$C$131</f>
        <v>#DIV/0!</v>
      </c>
      <c r="E33" s="29"/>
      <c r="F33" s="3" t="e">
        <f t="shared" ref="F33:F88" si="86">+E33/$E$131</f>
        <v>#DIV/0!</v>
      </c>
      <c r="G33" s="250">
        <f t="shared" ref="G33:G71" si="87">+C33+E33</f>
        <v>0</v>
      </c>
      <c r="H33" s="270" t="e">
        <f t="shared" ref="H33:H88" si="88">+G33/$G$131</f>
        <v>#DIV/0!</v>
      </c>
      <c r="I33" s="31"/>
      <c r="J33" s="340" t="e">
        <f t="shared" ref="J33:J88" si="89">+I33/$C$131</f>
        <v>#DIV/0!</v>
      </c>
      <c r="K33" s="29"/>
      <c r="L33" s="3" t="e">
        <f t="shared" ref="L33:L88" si="90">+K33/$E$131</f>
        <v>#DIV/0!</v>
      </c>
      <c r="M33" s="250">
        <f t="shared" ref="M33:M71" si="91">+I33+K33</f>
        <v>0</v>
      </c>
      <c r="N33" s="270" t="e">
        <f t="shared" ref="N33:N88" si="92">+M33/$G$131</f>
        <v>#DIV/0!</v>
      </c>
      <c r="O33" s="109">
        <f>+C33+I33</f>
        <v>0</v>
      </c>
      <c r="P33" s="110">
        <f>+E33+K33</f>
        <v>0</v>
      </c>
      <c r="Q33" s="275">
        <f>+O33+P33</f>
        <v>0</v>
      </c>
      <c r="R33" s="32"/>
      <c r="S33" s="31"/>
      <c r="T33" s="340" t="e">
        <f t="shared" ref="T33:T88" si="93">+S33/$C$131</f>
        <v>#DIV/0!</v>
      </c>
      <c r="U33" s="29"/>
      <c r="V33" s="3" t="e">
        <f t="shared" ref="V33:V88" si="94">+U33/$E$131</f>
        <v>#DIV/0!</v>
      </c>
      <c r="W33" s="250">
        <f t="shared" ref="W33:W71" si="95">+S33+U33</f>
        <v>0</v>
      </c>
      <c r="X33" s="270" t="e">
        <f t="shared" ref="X33:X88" si="96">+W33/$G$131</f>
        <v>#DIV/0!</v>
      </c>
      <c r="Y33" s="31"/>
      <c r="Z33" s="340" t="e">
        <f t="shared" ref="Z33:Z88" si="97">+Y33/$C$131</f>
        <v>#DIV/0!</v>
      </c>
      <c r="AA33" s="29"/>
      <c r="AB33" s="3" t="e">
        <f t="shared" ref="AB33:AB88" si="98">+AA33/$E$131</f>
        <v>#DIV/0!</v>
      </c>
      <c r="AC33" s="250">
        <f t="shared" ref="AC33:AC71" si="99">+Y33+AA33</f>
        <v>0</v>
      </c>
      <c r="AD33" s="270" t="e">
        <f t="shared" ref="AD33:AD88" si="100">+AC33/$G$131</f>
        <v>#DIV/0!</v>
      </c>
      <c r="AE33" s="109">
        <f>+S33+Y33</f>
        <v>0</v>
      </c>
      <c r="AF33" s="110">
        <f>+U33+AA33</f>
        <v>0</v>
      </c>
      <c r="AG33" s="275">
        <f>+AE33+AF33</f>
        <v>0</v>
      </c>
      <c r="AH33" s="32"/>
      <c r="AI33" s="31"/>
      <c r="AJ33" s="340" t="e">
        <f t="shared" ref="AJ33:AJ88" si="101">+AI33/$C$131</f>
        <v>#DIV/0!</v>
      </c>
      <c r="AK33" s="29"/>
      <c r="AL33" s="3" t="e">
        <f t="shared" ref="AL33:AL88" si="102">+AK33/$E$131</f>
        <v>#DIV/0!</v>
      </c>
      <c r="AM33" s="250">
        <f t="shared" ref="AM33:AM71" si="103">+AI33+AK33</f>
        <v>0</v>
      </c>
      <c r="AN33" s="270" t="e">
        <f t="shared" ref="AN33:AN88" si="104">+AM33/$G$131</f>
        <v>#DIV/0!</v>
      </c>
      <c r="AO33" s="31"/>
      <c r="AP33" s="340" t="e">
        <f t="shared" ref="AP33:AP88" si="105">+AO33/$C$131</f>
        <v>#DIV/0!</v>
      </c>
      <c r="AQ33" s="29"/>
      <c r="AR33" s="3" t="e">
        <f t="shared" ref="AR33:AR88" si="106">+AQ33/$E$131</f>
        <v>#DIV/0!</v>
      </c>
      <c r="AS33" s="250">
        <f t="shared" ref="AS33:AS71" si="107">+AO33+AQ33</f>
        <v>0</v>
      </c>
      <c r="AT33" s="270" t="e">
        <f t="shared" ref="AT33:AT88" si="108">+AS33/$G$131</f>
        <v>#DIV/0!</v>
      </c>
      <c r="AU33" s="109">
        <f>+AI33+AO33</f>
        <v>0</v>
      </c>
      <c r="AV33" s="110">
        <f>+AK33+AQ33</f>
        <v>0</v>
      </c>
      <c r="AW33" s="275">
        <f>+AU33+AV33</f>
        <v>0</v>
      </c>
      <c r="AX33" s="32"/>
      <c r="AY33" s="31"/>
      <c r="AZ33" s="340" t="e">
        <f t="shared" ref="AZ33:AZ88" si="109">+AY33/$C$131</f>
        <v>#DIV/0!</v>
      </c>
      <c r="BA33" s="29"/>
      <c r="BB33" s="3" t="e">
        <f t="shared" ref="BB33:BB88" si="110">+BA33/$E$131</f>
        <v>#DIV/0!</v>
      </c>
      <c r="BC33" s="250">
        <f t="shared" ref="BC33:BC71" si="111">+AY33+BA33</f>
        <v>0</v>
      </c>
      <c r="BD33" s="270" t="e">
        <f t="shared" ref="BD33:BD88" si="112">+BC33/$G$131</f>
        <v>#DIV/0!</v>
      </c>
      <c r="BE33" s="31"/>
      <c r="BF33" s="340" t="e">
        <f t="shared" ref="BF33:BF88" si="113">+BE33/$C$131</f>
        <v>#DIV/0!</v>
      </c>
      <c r="BG33" s="29"/>
      <c r="BH33" s="3" t="e">
        <f t="shared" ref="BH33:BH88" si="114">+BG33/$E$131</f>
        <v>#DIV/0!</v>
      </c>
      <c r="BI33" s="250">
        <f t="shared" ref="BI33:BI71" si="115">+BE33+BG33</f>
        <v>0</v>
      </c>
      <c r="BJ33" s="270" t="e">
        <f t="shared" ref="BJ33:BJ88" si="116">+BI33/$G$131</f>
        <v>#DIV/0!</v>
      </c>
      <c r="BK33" s="109">
        <f>+AY33+BE33</f>
        <v>0</v>
      </c>
      <c r="BL33" s="110">
        <f>+BA33+BG33</f>
        <v>0</v>
      </c>
      <c r="BM33" s="275">
        <f>+BK33+BL33</f>
        <v>0</v>
      </c>
      <c r="BN33" s="32"/>
      <c r="BO33" s="31"/>
      <c r="BP33" s="340" t="e">
        <f t="shared" ref="BP33:BP88" si="117">+BO33/$C$131</f>
        <v>#DIV/0!</v>
      </c>
      <c r="BQ33" s="29"/>
      <c r="BR33" s="3" t="e">
        <f t="shared" ref="BR33:BR88" si="118">+BQ33/$E$131</f>
        <v>#DIV/0!</v>
      </c>
      <c r="BS33" s="250">
        <f t="shared" ref="BS33:BS71" si="119">+BO33+BQ33</f>
        <v>0</v>
      </c>
      <c r="BT33" s="270" t="e">
        <f t="shared" ref="BT33:BT88" si="120">+BS33/$G$131</f>
        <v>#DIV/0!</v>
      </c>
      <c r="BU33" s="31"/>
      <c r="BV33" s="340" t="e">
        <f t="shared" ref="BV33:BV88" si="121">+BU33/$C$131</f>
        <v>#DIV/0!</v>
      </c>
      <c r="BW33" s="29"/>
      <c r="BX33" s="3" t="e">
        <f t="shared" ref="BX33:BX88" si="122">+BW33/$E$131</f>
        <v>#DIV/0!</v>
      </c>
      <c r="BY33" s="250">
        <f t="shared" ref="BY33:BY71" si="123">+BU33+BW33</f>
        <v>0</v>
      </c>
      <c r="BZ33" s="270" t="e">
        <f t="shared" ref="BZ33:BZ88" si="124">+BY33/$G$131</f>
        <v>#DIV/0!</v>
      </c>
      <c r="CA33" s="109">
        <f>+BO33+BU33</f>
        <v>0</v>
      </c>
      <c r="CB33" s="110">
        <f>+BQ33+BW33</f>
        <v>0</v>
      </c>
      <c r="CC33" s="275">
        <f>+CA33+CB33</f>
        <v>0</v>
      </c>
      <c r="CD33"/>
      <c r="CE33" s="290">
        <v>9</v>
      </c>
      <c r="CF33" s="225" t="s">
        <v>19</v>
      </c>
      <c r="CG33" s="38">
        <f t="shared" ref="CG33:CG71" si="125">+C33+S33+AI33+AY33+BO33</f>
        <v>0</v>
      </c>
      <c r="CH33" s="39" t="e">
        <f t="shared" ref="CH33:CH71" si="126">+CG33/$CG$131</f>
        <v>#DIV/0!</v>
      </c>
      <c r="CI33" s="36">
        <f t="shared" ref="CI33:CI71" si="127">+E33+U33+AK33+BA33+BQ33</f>
        <v>0</v>
      </c>
      <c r="CJ33" s="39" t="e">
        <f t="shared" ref="CJ33:CJ71" si="128">+CI33/$CI$131</f>
        <v>#DIV/0!</v>
      </c>
      <c r="CK33" s="36">
        <f t="shared" ref="CK33:CK81" si="129">+CG33+CI33</f>
        <v>0</v>
      </c>
      <c r="CL33" s="190" t="e">
        <f t="shared" ref="CL33:CL71" si="130">+CK33/$CK$131</f>
        <v>#DIV/0!</v>
      </c>
      <c r="CM33" s="38">
        <f t="shared" ref="CM33:CM70" si="131">+I33+Y33+AO33+BE33+BU33</f>
        <v>0</v>
      </c>
      <c r="CN33" s="39" t="e">
        <f t="shared" ref="CN33:CN74" si="132">+CM33/$CM$136</f>
        <v>#DIV/0!</v>
      </c>
      <c r="CO33" s="36">
        <f t="shared" ref="CO33:CO71" si="133">+K33+AA33+AQ33+BG33+BW33</f>
        <v>0</v>
      </c>
      <c r="CP33" s="39" t="e">
        <f t="shared" ref="CP33:CP87" si="134">+CO33/$CO$136</f>
        <v>#DIV/0!</v>
      </c>
      <c r="CQ33" s="36">
        <f t="shared" ref="CQ33:CQ73" si="135">+CM33+CO33</f>
        <v>0</v>
      </c>
      <c r="CR33" s="40" t="e">
        <f t="shared" ref="CR33:CR87" si="136">+CQ33/$CQ$136</f>
        <v>#DIV/0!</v>
      </c>
      <c r="CS33"/>
      <c r="CT33" s="290">
        <v>9</v>
      </c>
      <c r="CU33" s="225" t="s">
        <v>19</v>
      </c>
      <c r="CV33" s="38">
        <f t="shared" ref="CV33:CV73" si="137">+CK33</f>
        <v>0</v>
      </c>
      <c r="CW33" s="36">
        <f t="shared" ref="CW33:CW73" si="138">+CQ33</f>
        <v>0</v>
      </c>
      <c r="CX33" s="37">
        <f t="shared" ref="CX33:CX85" si="139">+CV33+CW33</f>
        <v>0</v>
      </c>
      <c r="CY33"/>
    </row>
    <row r="34" spans="1:103" s="19" customFormat="1" ht="15.6" customHeight="1" x14ac:dyDescent="0.3">
      <c r="A34" s="222">
        <v>10</v>
      </c>
      <c r="B34" s="225" t="s">
        <v>20</v>
      </c>
      <c r="C34" s="31"/>
      <c r="D34" s="340" t="e">
        <f t="shared" si="85"/>
        <v>#DIV/0!</v>
      </c>
      <c r="E34" s="29"/>
      <c r="F34" s="3" t="e">
        <f t="shared" si="86"/>
        <v>#DIV/0!</v>
      </c>
      <c r="G34" s="250">
        <f t="shared" si="87"/>
        <v>0</v>
      </c>
      <c r="H34" s="270" t="e">
        <f t="shared" si="88"/>
        <v>#DIV/0!</v>
      </c>
      <c r="I34" s="31"/>
      <c r="J34" s="340" t="e">
        <f t="shared" si="89"/>
        <v>#DIV/0!</v>
      </c>
      <c r="K34" s="29"/>
      <c r="L34" s="3" t="e">
        <f t="shared" si="90"/>
        <v>#DIV/0!</v>
      </c>
      <c r="M34" s="250">
        <f t="shared" si="91"/>
        <v>0</v>
      </c>
      <c r="N34" s="270" t="e">
        <f t="shared" si="92"/>
        <v>#DIV/0!</v>
      </c>
      <c r="O34" s="109">
        <f t="shared" ref="O34:O82" si="140">+C34+I34</f>
        <v>0</v>
      </c>
      <c r="P34" s="110">
        <f t="shared" ref="P34:P82" si="141">+E34+K34</f>
        <v>0</v>
      </c>
      <c r="Q34" s="275">
        <f t="shared" ref="Q34:Q82" si="142">+O34+P34</f>
        <v>0</v>
      </c>
      <c r="R34" s="32"/>
      <c r="S34" s="31"/>
      <c r="T34" s="340" t="e">
        <f t="shared" si="93"/>
        <v>#DIV/0!</v>
      </c>
      <c r="U34" s="29"/>
      <c r="V34" s="3" t="e">
        <f t="shared" si="94"/>
        <v>#DIV/0!</v>
      </c>
      <c r="W34" s="250">
        <f t="shared" si="95"/>
        <v>0</v>
      </c>
      <c r="X34" s="270" t="e">
        <f t="shared" si="96"/>
        <v>#DIV/0!</v>
      </c>
      <c r="Y34" s="31"/>
      <c r="Z34" s="340" t="e">
        <f t="shared" si="97"/>
        <v>#DIV/0!</v>
      </c>
      <c r="AA34" s="29"/>
      <c r="AB34" s="3" t="e">
        <f t="shared" si="98"/>
        <v>#DIV/0!</v>
      </c>
      <c r="AC34" s="250">
        <f t="shared" si="99"/>
        <v>0</v>
      </c>
      <c r="AD34" s="270" t="e">
        <f t="shared" si="100"/>
        <v>#DIV/0!</v>
      </c>
      <c r="AE34" s="109">
        <f t="shared" ref="AE34:AE71" si="143">+S34+Y34</f>
        <v>0</v>
      </c>
      <c r="AF34" s="110">
        <f t="shared" ref="AF34:AF71" si="144">+U34+AA34</f>
        <v>0</v>
      </c>
      <c r="AG34" s="275">
        <f t="shared" ref="AG34:AG71" si="145">+AE34+AF34</f>
        <v>0</v>
      </c>
      <c r="AH34" s="32"/>
      <c r="AI34" s="31"/>
      <c r="AJ34" s="340" t="e">
        <f t="shared" si="101"/>
        <v>#DIV/0!</v>
      </c>
      <c r="AK34" s="29"/>
      <c r="AL34" s="3" t="e">
        <f t="shared" si="102"/>
        <v>#DIV/0!</v>
      </c>
      <c r="AM34" s="250">
        <f t="shared" si="103"/>
        <v>0</v>
      </c>
      <c r="AN34" s="270" t="e">
        <f t="shared" si="104"/>
        <v>#DIV/0!</v>
      </c>
      <c r="AO34" s="31"/>
      <c r="AP34" s="340" t="e">
        <f t="shared" si="105"/>
        <v>#DIV/0!</v>
      </c>
      <c r="AQ34" s="29"/>
      <c r="AR34" s="3" t="e">
        <f t="shared" si="106"/>
        <v>#DIV/0!</v>
      </c>
      <c r="AS34" s="250">
        <f t="shared" si="107"/>
        <v>0</v>
      </c>
      <c r="AT34" s="270" t="e">
        <f t="shared" si="108"/>
        <v>#DIV/0!</v>
      </c>
      <c r="AU34" s="109">
        <f t="shared" ref="AU34:AU71" si="146">+AI34+AO34</f>
        <v>0</v>
      </c>
      <c r="AV34" s="110">
        <f t="shared" ref="AV34:AV71" si="147">+AK34+AQ34</f>
        <v>0</v>
      </c>
      <c r="AW34" s="275">
        <f t="shared" ref="AW34:AW71" si="148">+AU34+AV34</f>
        <v>0</v>
      </c>
      <c r="AX34" s="32"/>
      <c r="AY34" s="31"/>
      <c r="AZ34" s="340" t="e">
        <f t="shared" si="109"/>
        <v>#DIV/0!</v>
      </c>
      <c r="BA34" s="29"/>
      <c r="BB34" s="3" t="e">
        <f t="shared" si="110"/>
        <v>#DIV/0!</v>
      </c>
      <c r="BC34" s="250">
        <f t="shared" si="111"/>
        <v>0</v>
      </c>
      <c r="BD34" s="270" t="e">
        <f t="shared" si="112"/>
        <v>#DIV/0!</v>
      </c>
      <c r="BE34" s="31"/>
      <c r="BF34" s="340" t="e">
        <f t="shared" si="113"/>
        <v>#DIV/0!</v>
      </c>
      <c r="BG34" s="29"/>
      <c r="BH34" s="3" t="e">
        <f t="shared" si="114"/>
        <v>#DIV/0!</v>
      </c>
      <c r="BI34" s="250">
        <f t="shared" si="115"/>
        <v>0</v>
      </c>
      <c r="BJ34" s="270" t="e">
        <f t="shared" si="116"/>
        <v>#DIV/0!</v>
      </c>
      <c r="BK34" s="109">
        <f t="shared" ref="BK34:BK71" si="149">+AY34+BE34</f>
        <v>0</v>
      </c>
      <c r="BL34" s="110">
        <f t="shared" ref="BL34:BL71" si="150">+BA34+BG34</f>
        <v>0</v>
      </c>
      <c r="BM34" s="275">
        <f t="shared" ref="BM34:BM71" si="151">+BK34+BL34</f>
        <v>0</v>
      </c>
      <c r="BN34" s="32"/>
      <c r="BO34" s="31"/>
      <c r="BP34" s="340" t="e">
        <f t="shared" si="117"/>
        <v>#DIV/0!</v>
      </c>
      <c r="BQ34" s="29"/>
      <c r="BR34" s="3" t="e">
        <f t="shared" si="118"/>
        <v>#DIV/0!</v>
      </c>
      <c r="BS34" s="250">
        <f t="shared" si="119"/>
        <v>0</v>
      </c>
      <c r="BT34" s="270" t="e">
        <f t="shared" si="120"/>
        <v>#DIV/0!</v>
      </c>
      <c r="BU34" s="31"/>
      <c r="BV34" s="340" t="e">
        <f t="shared" si="121"/>
        <v>#DIV/0!</v>
      </c>
      <c r="BW34" s="29"/>
      <c r="BX34" s="3" t="e">
        <f t="shared" si="122"/>
        <v>#DIV/0!</v>
      </c>
      <c r="BY34" s="250">
        <f t="shared" si="123"/>
        <v>0</v>
      </c>
      <c r="BZ34" s="270" t="e">
        <f t="shared" si="124"/>
        <v>#DIV/0!</v>
      </c>
      <c r="CA34" s="109">
        <f t="shared" ref="CA34:CA71" si="152">+BO34+BU34</f>
        <v>0</v>
      </c>
      <c r="CB34" s="110">
        <f t="shared" ref="CB34:CB71" si="153">+BQ34+BW34</f>
        <v>0</v>
      </c>
      <c r="CC34" s="275">
        <f t="shared" ref="CC34:CC71" si="154">+CA34+CB34</f>
        <v>0</v>
      </c>
      <c r="CD34"/>
      <c r="CE34" s="290">
        <v>10</v>
      </c>
      <c r="CF34" s="225" t="s">
        <v>20</v>
      </c>
      <c r="CG34" s="38">
        <f t="shared" si="125"/>
        <v>0</v>
      </c>
      <c r="CH34" s="39" t="e">
        <f t="shared" si="126"/>
        <v>#DIV/0!</v>
      </c>
      <c r="CI34" s="36">
        <f t="shared" si="127"/>
        <v>0</v>
      </c>
      <c r="CJ34" s="39" t="e">
        <f t="shared" si="128"/>
        <v>#DIV/0!</v>
      </c>
      <c r="CK34" s="36">
        <f t="shared" si="129"/>
        <v>0</v>
      </c>
      <c r="CL34" s="190" t="e">
        <f t="shared" si="130"/>
        <v>#DIV/0!</v>
      </c>
      <c r="CM34" s="38">
        <f t="shared" si="131"/>
        <v>0</v>
      </c>
      <c r="CN34" s="39" t="e">
        <f t="shared" si="132"/>
        <v>#DIV/0!</v>
      </c>
      <c r="CO34" s="36">
        <f t="shared" si="133"/>
        <v>0</v>
      </c>
      <c r="CP34" s="39" t="e">
        <f t="shared" si="134"/>
        <v>#DIV/0!</v>
      </c>
      <c r="CQ34" s="36">
        <f t="shared" si="135"/>
        <v>0</v>
      </c>
      <c r="CR34" s="40" t="e">
        <f t="shared" si="136"/>
        <v>#DIV/0!</v>
      </c>
      <c r="CS34"/>
      <c r="CT34" s="290">
        <v>10</v>
      </c>
      <c r="CU34" s="225" t="s">
        <v>20</v>
      </c>
      <c r="CV34" s="38">
        <f t="shared" si="137"/>
        <v>0</v>
      </c>
      <c r="CW34" s="36">
        <f t="shared" si="138"/>
        <v>0</v>
      </c>
      <c r="CX34" s="37">
        <f t="shared" si="139"/>
        <v>0</v>
      </c>
      <c r="CY34"/>
    </row>
    <row r="35" spans="1:103" s="19" customFormat="1" ht="15.6" customHeight="1" x14ac:dyDescent="0.3">
      <c r="A35" s="222">
        <v>11</v>
      </c>
      <c r="B35" s="225" t="s">
        <v>21</v>
      </c>
      <c r="C35" s="31"/>
      <c r="D35" s="340" t="e">
        <f t="shared" si="85"/>
        <v>#DIV/0!</v>
      </c>
      <c r="E35" s="29"/>
      <c r="F35" s="3" t="e">
        <f t="shared" si="86"/>
        <v>#DIV/0!</v>
      </c>
      <c r="G35" s="250">
        <f t="shared" si="87"/>
        <v>0</v>
      </c>
      <c r="H35" s="270" t="e">
        <f t="shared" si="88"/>
        <v>#DIV/0!</v>
      </c>
      <c r="I35" s="31"/>
      <c r="J35" s="340" t="e">
        <f t="shared" si="89"/>
        <v>#DIV/0!</v>
      </c>
      <c r="K35" s="29"/>
      <c r="L35" s="3" t="e">
        <f t="shared" si="90"/>
        <v>#DIV/0!</v>
      </c>
      <c r="M35" s="250">
        <f t="shared" si="91"/>
        <v>0</v>
      </c>
      <c r="N35" s="270" t="e">
        <f t="shared" si="92"/>
        <v>#DIV/0!</v>
      </c>
      <c r="O35" s="109">
        <f t="shared" si="140"/>
        <v>0</v>
      </c>
      <c r="P35" s="110">
        <f t="shared" si="141"/>
        <v>0</v>
      </c>
      <c r="Q35" s="275">
        <f t="shared" si="142"/>
        <v>0</v>
      </c>
      <c r="R35" s="32"/>
      <c r="S35" s="31"/>
      <c r="T35" s="340" t="e">
        <f t="shared" si="93"/>
        <v>#DIV/0!</v>
      </c>
      <c r="U35" s="29"/>
      <c r="V35" s="3" t="e">
        <f t="shared" si="94"/>
        <v>#DIV/0!</v>
      </c>
      <c r="W35" s="250">
        <f t="shared" si="95"/>
        <v>0</v>
      </c>
      <c r="X35" s="270" t="e">
        <f t="shared" si="96"/>
        <v>#DIV/0!</v>
      </c>
      <c r="Y35" s="31"/>
      <c r="Z35" s="340" t="e">
        <f t="shared" si="97"/>
        <v>#DIV/0!</v>
      </c>
      <c r="AA35" s="29"/>
      <c r="AB35" s="3" t="e">
        <f t="shared" si="98"/>
        <v>#DIV/0!</v>
      </c>
      <c r="AC35" s="250">
        <f t="shared" si="99"/>
        <v>0</v>
      </c>
      <c r="AD35" s="270" t="e">
        <f t="shared" si="100"/>
        <v>#DIV/0!</v>
      </c>
      <c r="AE35" s="109">
        <f t="shared" si="143"/>
        <v>0</v>
      </c>
      <c r="AF35" s="110">
        <f t="shared" si="144"/>
        <v>0</v>
      </c>
      <c r="AG35" s="275">
        <f t="shared" si="145"/>
        <v>0</v>
      </c>
      <c r="AH35" s="32"/>
      <c r="AI35" s="31"/>
      <c r="AJ35" s="340" t="e">
        <f t="shared" si="101"/>
        <v>#DIV/0!</v>
      </c>
      <c r="AK35" s="29"/>
      <c r="AL35" s="3" t="e">
        <f t="shared" si="102"/>
        <v>#DIV/0!</v>
      </c>
      <c r="AM35" s="250">
        <f t="shared" si="103"/>
        <v>0</v>
      </c>
      <c r="AN35" s="270" t="e">
        <f t="shared" si="104"/>
        <v>#DIV/0!</v>
      </c>
      <c r="AO35" s="31"/>
      <c r="AP35" s="340" t="e">
        <f t="shared" si="105"/>
        <v>#DIV/0!</v>
      </c>
      <c r="AQ35" s="29"/>
      <c r="AR35" s="3" t="e">
        <f t="shared" si="106"/>
        <v>#DIV/0!</v>
      </c>
      <c r="AS35" s="250">
        <f t="shared" si="107"/>
        <v>0</v>
      </c>
      <c r="AT35" s="270" t="e">
        <f t="shared" si="108"/>
        <v>#DIV/0!</v>
      </c>
      <c r="AU35" s="109">
        <f t="shared" si="146"/>
        <v>0</v>
      </c>
      <c r="AV35" s="110">
        <f t="shared" si="147"/>
        <v>0</v>
      </c>
      <c r="AW35" s="275">
        <f t="shared" si="148"/>
        <v>0</v>
      </c>
      <c r="AX35" s="32"/>
      <c r="AY35" s="31"/>
      <c r="AZ35" s="340" t="e">
        <f t="shared" si="109"/>
        <v>#DIV/0!</v>
      </c>
      <c r="BA35" s="29"/>
      <c r="BB35" s="3" t="e">
        <f t="shared" si="110"/>
        <v>#DIV/0!</v>
      </c>
      <c r="BC35" s="250">
        <f t="shared" si="111"/>
        <v>0</v>
      </c>
      <c r="BD35" s="270" t="e">
        <f t="shared" si="112"/>
        <v>#DIV/0!</v>
      </c>
      <c r="BE35" s="31"/>
      <c r="BF35" s="340" t="e">
        <f t="shared" si="113"/>
        <v>#DIV/0!</v>
      </c>
      <c r="BG35" s="29"/>
      <c r="BH35" s="3" t="e">
        <f t="shared" si="114"/>
        <v>#DIV/0!</v>
      </c>
      <c r="BI35" s="250">
        <f t="shared" si="115"/>
        <v>0</v>
      </c>
      <c r="BJ35" s="270" t="e">
        <f t="shared" si="116"/>
        <v>#DIV/0!</v>
      </c>
      <c r="BK35" s="109">
        <f t="shared" si="149"/>
        <v>0</v>
      </c>
      <c r="BL35" s="110">
        <f t="shared" si="150"/>
        <v>0</v>
      </c>
      <c r="BM35" s="275">
        <f t="shared" si="151"/>
        <v>0</v>
      </c>
      <c r="BN35" s="32"/>
      <c r="BO35" s="31"/>
      <c r="BP35" s="340" t="e">
        <f t="shared" si="117"/>
        <v>#DIV/0!</v>
      </c>
      <c r="BQ35" s="29"/>
      <c r="BR35" s="3" t="e">
        <f t="shared" si="118"/>
        <v>#DIV/0!</v>
      </c>
      <c r="BS35" s="250">
        <f t="shared" si="119"/>
        <v>0</v>
      </c>
      <c r="BT35" s="270" t="e">
        <f t="shared" si="120"/>
        <v>#DIV/0!</v>
      </c>
      <c r="BU35" s="31"/>
      <c r="BV35" s="340" t="e">
        <f t="shared" si="121"/>
        <v>#DIV/0!</v>
      </c>
      <c r="BW35" s="29"/>
      <c r="BX35" s="3" t="e">
        <f t="shared" si="122"/>
        <v>#DIV/0!</v>
      </c>
      <c r="BY35" s="250">
        <f t="shared" si="123"/>
        <v>0</v>
      </c>
      <c r="BZ35" s="270" t="e">
        <f t="shared" si="124"/>
        <v>#DIV/0!</v>
      </c>
      <c r="CA35" s="109">
        <f t="shared" si="152"/>
        <v>0</v>
      </c>
      <c r="CB35" s="110">
        <f t="shared" si="153"/>
        <v>0</v>
      </c>
      <c r="CC35" s="275">
        <f t="shared" si="154"/>
        <v>0</v>
      </c>
      <c r="CD35"/>
      <c r="CE35" s="290">
        <v>11</v>
      </c>
      <c r="CF35" s="225" t="s">
        <v>21</v>
      </c>
      <c r="CG35" s="38">
        <f t="shared" si="125"/>
        <v>0</v>
      </c>
      <c r="CH35" s="39" t="e">
        <f t="shared" si="126"/>
        <v>#DIV/0!</v>
      </c>
      <c r="CI35" s="36">
        <f t="shared" si="127"/>
        <v>0</v>
      </c>
      <c r="CJ35" s="39" t="e">
        <f t="shared" si="128"/>
        <v>#DIV/0!</v>
      </c>
      <c r="CK35" s="36">
        <f t="shared" si="129"/>
        <v>0</v>
      </c>
      <c r="CL35" s="190" t="e">
        <f t="shared" si="130"/>
        <v>#DIV/0!</v>
      </c>
      <c r="CM35" s="38">
        <f t="shared" si="131"/>
        <v>0</v>
      </c>
      <c r="CN35" s="39" t="e">
        <f t="shared" si="132"/>
        <v>#DIV/0!</v>
      </c>
      <c r="CO35" s="36">
        <f t="shared" si="133"/>
        <v>0</v>
      </c>
      <c r="CP35" s="39" t="e">
        <f t="shared" si="134"/>
        <v>#DIV/0!</v>
      </c>
      <c r="CQ35" s="36">
        <f t="shared" si="135"/>
        <v>0</v>
      </c>
      <c r="CR35" s="40" t="e">
        <f t="shared" si="136"/>
        <v>#DIV/0!</v>
      </c>
      <c r="CS35"/>
      <c r="CT35" s="290">
        <v>11</v>
      </c>
      <c r="CU35" s="225" t="s">
        <v>21</v>
      </c>
      <c r="CV35" s="38">
        <f t="shared" si="137"/>
        <v>0</v>
      </c>
      <c r="CW35" s="36">
        <f t="shared" si="138"/>
        <v>0</v>
      </c>
      <c r="CX35" s="37">
        <f t="shared" si="139"/>
        <v>0</v>
      </c>
      <c r="CY35"/>
    </row>
    <row r="36" spans="1:103" s="19" customFormat="1" ht="15.6" customHeight="1" x14ac:dyDescent="0.3">
      <c r="A36" s="222">
        <v>12</v>
      </c>
      <c r="B36" s="225" t="s">
        <v>22</v>
      </c>
      <c r="C36" s="31"/>
      <c r="D36" s="340" t="e">
        <f t="shared" si="85"/>
        <v>#DIV/0!</v>
      </c>
      <c r="E36" s="29"/>
      <c r="F36" s="3" t="e">
        <f t="shared" si="86"/>
        <v>#DIV/0!</v>
      </c>
      <c r="G36" s="250">
        <f t="shared" si="87"/>
        <v>0</v>
      </c>
      <c r="H36" s="270" t="e">
        <f t="shared" si="88"/>
        <v>#DIV/0!</v>
      </c>
      <c r="I36" s="31"/>
      <c r="J36" s="340" t="e">
        <f t="shared" si="89"/>
        <v>#DIV/0!</v>
      </c>
      <c r="K36" s="29"/>
      <c r="L36" s="3" t="e">
        <f t="shared" si="90"/>
        <v>#DIV/0!</v>
      </c>
      <c r="M36" s="250">
        <f t="shared" si="91"/>
        <v>0</v>
      </c>
      <c r="N36" s="270" t="e">
        <f t="shared" si="92"/>
        <v>#DIV/0!</v>
      </c>
      <c r="O36" s="109">
        <f t="shared" si="140"/>
        <v>0</v>
      </c>
      <c r="P36" s="110">
        <f t="shared" si="141"/>
        <v>0</v>
      </c>
      <c r="Q36" s="275">
        <f t="shared" si="142"/>
        <v>0</v>
      </c>
      <c r="R36" s="32"/>
      <c r="S36" s="31"/>
      <c r="T36" s="340" t="e">
        <f t="shared" si="93"/>
        <v>#DIV/0!</v>
      </c>
      <c r="U36" s="29"/>
      <c r="V36" s="3" t="e">
        <f t="shared" si="94"/>
        <v>#DIV/0!</v>
      </c>
      <c r="W36" s="250">
        <f t="shared" si="95"/>
        <v>0</v>
      </c>
      <c r="X36" s="270" t="e">
        <f t="shared" si="96"/>
        <v>#DIV/0!</v>
      </c>
      <c r="Y36" s="31"/>
      <c r="Z36" s="340" t="e">
        <f t="shared" si="97"/>
        <v>#DIV/0!</v>
      </c>
      <c r="AA36" s="29"/>
      <c r="AB36" s="3" t="e">
        <f t="shared" si="98"/>
        <v>#DIV/0!</v>
      </c>
      <c r="AC36" s="250">
        <f t="shared" si="99"/>
        <v>0</v>
      </c>
      <c r="AD36" s="270" t="e">
        <f t="shared" si="100"/>
        <v>#DIV/0!</v>
      </c>
      <c r="AE36" s="109">
        <f t="shared" si="143"/>
        <v>0</v>
      </c>
      <c r="AF36" s="110">
        <f t="shared" si="144"/>
        <v>0</v>
      </c>
      <c r="AG36" s="275">
        <f t="shared" si="145"/>
        <v>0</v>
      </c>
      <c r="AH36" s="32"/>
      <c r="AI36" s="31"/>
      <c r="AJ36" s="340" t="e">
        <f t="shared" si="101"/>
        <v>#DIV/0!</v>
      </c>
      <c r="AK36" s="29"/>
      <c r="AL36" s="3" t="e">
        <f t="shared" si="102"/>
        <v>#DIV/0!</v>
      </c>
      <c r="AM36" s="250">
        <f t="shared" si="103"/>
        <v>0</v>
      </c>
      <c r="AN36" s="270" t="e">
        <f t="shared" si="104"/>
        <v>#DIV/0!</v>
      </c>
      <c r="AO36" s="31"/>
      <c r="AP36" s="340" t="e">
        <f t="shared" si="105"/>
        <v>#DIV/0!</v>
      </c>
      <c r="AQ36" s="29"/>
      <c r="AR36" s="3" t="e">
        <f t="shared" si="106"/>
        <v>#DIV/0!</v>
      </c>
      <c r="AS36" s="250">
        <f t="shared" si="107"/>
        <v>0</v>
      </c>
      <c r="AT36" s="270" t="e">
        <f t="shared" si="108"/>
        <v>#DIV/0!</v>
      </c>
      <c r="AU36" s="109">
        <f t="shared" si="146"/>
        <v>0</v>
      </c>
      <c r="AV36" s="110">
        <f t="shared" si="147"/>
        <v>0</v>
      </c>
      <c r="AW36" s="275">
        <f t="shared" si="148"/>
        <v>0</v>
      </c>
      <c r="AX36" s="32"/>
      <c r="AY36" s="31"/>
      <c r="AZ36" s="340" t="e">
        <f t="shared" si="109"/>
        <v>#DIV/0!</v>
      </c>
      <c r="BA36" s="29"/>
      <c r="BB36" s="3" t="e">
        <f t="shared" si="110"/>
        <v>#DIV/0!</v>
      </c>
      <c r="BC36" s="250">
        <f t="shared" si="111"/>
        <v>0</v>
      </c>
      <c r="BD36" s="270" t="e">
        <f t="shared" si="112"/>
        <v>#DIV/0!</v>
      </c>
      <c r="BE36" s="31"/>
      <c r="BF36" s="340" t="e">
        <f t="shared" si="113"/>
        <v>#DIV/0!</v>
      </c>
      <c r="BG36" s="29"/>
      <c r="BH36" s="3" t="e">
        <f t="shared" si="114"/>
        <v>#DIV/0!</v>
      </c>
      <c r="BI36" s="250">
        <f t="shared" si="115"/>
        <v>0</v>
      </c>
      <c r="BJ36" s="270" t="e">
        <f t="shared" si="116"/>
        <v>#DIV/0!</v>
      </c>
      <c r="BK36" s="109">
        <f t="shared" si="149"/>
        <v>0</v>
      </c>
      <c r="BL36" s="110">
        <f t="shared" si="150"/>
        <v>0</v>
      </c>
      <c r="BM36" s="275">
        <f t="shared" si="151"/>
        <v>0</v>
      </c>
      <c r="BN36" s="32"/>
      <c r="BO36" s="31"/>
      <c r="BP36" s="340" t="e">
        <f t="shared" si="117"/>
        <v>#DIV/0!</v>
      </c>
      <c r="BQ36" s="29"/>
      <c r="BR36" s="3" t="e">
        <f t="shared" si="118"/>
        <v>#DIV/0!</v>
      </c>
      <c r="BS36" s="250">
        <f t="shared" si="119"/>
        <v>0</v>
      </c>
      <c r="BT36" s="270" t="e">
        <f t="shared" si="120"/>
        <v>#DIV/0!</v>
      </c>
      <c r="BU36" s="31"/>
      <c r="BV36" s="340" t="e">
        <f t="shared" si="121"/>
        <v>#DIV/0!</v>
      </c>
      <c r="BW36" s="29"/>
      <c r="BX36" s="3" t="e">
        <f t="shared" si="122"/>
        <v>#DIV/0!</v>
      </c>
      <c r="BY36" s="250">
        <f t="shared" si="123"/>
        <v>0</v>
      </c>
      <c r="BZ36" s="270" t="e">
        <f t="shared" si="124"/>
        <v>#DIV/0!</v>
      </c>
      <c r="CA36" s="109">
        <f t="shared" si="152"/>
        <v>0</v>
      </c>
      <c r="CB36" s="110">
        <f t="shared" si="153"/>
        <v>0</v>
      </c>
      <c r="CC36" s="275">
        <f t="shared" si="154"/>
        <v>0</v>
      </c>
      <c r="CD36"/>
      <c r="CE36" s="290">
        <v>12</v>
      </c>
      <c r="CF36" s="225" t="s">
        <v>22</v>
      </c>
      <c r="CG36" s="38">
        <f t="shared" si="125"/>
        <v>0</v>
      </c>
      <c r="CH36" s="39" t="e">
        <f t="shared" si="126"/>
        <v>#DIV/0!</v>
      </c>
      <c r="CI36" s="36">
        <f t="shared" si="127"/>
        <v>0</v>
      </c>
      <c r="CJ36" s="39" t="e">
        <f t="shared" si="128"/>
        <v>#DIV/0!</v>
      </c>
      <c r="CK36" s="36">
        <f t="shared" si="129"/>
        <v>0</v>
      </c>
      <c r="CL36" s="190" t="e">
        <f t="shared" si="130"/>
        <v>#DIV/0!</v>
      </c>
      <c r="CM36" s="38">
        <f t="shared" si="131"/>
        <v>0</v>
      </c>
      <c r="CN36" s="39" t="e">
        <f t="shared" si="132"/>
        <v>#DIV/0!</v>
      </c>
      <c r="CO36" s="36">
        <f t="shared" si="133"/>
        <v>0</v>
      </c>
      <c r="CP36" s="39" t="e">
        <f t="shared" si="134"/>
        <v>#DIV/0!</v>
      </c>
      <c r="CQ36" s="36">
        <f t="shared" si="135"/>
        <v>0</v>
      </c>
      <c r="CR36" s="40" t="e">
        <f t="shared" si="136"/>
        <v>#DIV/0!</v>
      </c>
      <c r="CS36"/>
      <c r="CT36" s="290">
        <v>12</v>
      </c>
      <c r="CU36" s="225" t="s">
        <v>22</v>
      </c>
      <c r="CV36" s="38">
        <f t="shared" si="137"/>
        <v>0</v>
      </c>
      <c r="CW36" s="36">
        <f t="shared" si="138"/>
        <v>0</v>
      </c>
      <c r="CX36" s="37">
        <f t="shared" si="139"/>
        <v>0</v>
      </c>
      <c r="CY36"/>
    </row>
    <row r="37" spans="1:103" s="19" customFormat="1" ht="15.6" customHeight="1" x14ac:dyDescent="0.3">
      <c r="A37" s="222">
        <v>13</v>
      </c>
      <c r="B37" s="225" t="s">
        <v>245</v>
      </c>
      <c r="C37" s="31"/>
      <c r="D37" s="340" t="e">
        <f t="shared" si="85"/>
        <v>#DIV/0!</v>
      </c>
      <c r="E37" s="29"/>
      <c r="F37" s="3" t="e">
        <f t="shared" si="86"/>
        <v>#DIV/0!</v>
      </c>
      <c r="G37" s="250">
        <f t="shared" si="87"/>
        <v>0</v>
      </c>
      <c r="H37" s="270" t="e">
        <f t="shared" si="88"/>
        <v>#DIV/0!</v>
      </c>
      <c r="I37" s="31"/>
      <c r="J37" s="340" t="e">
        <f t="shared" si="89"/>
        <v>#DIV/0!</v>
      </c>
      <c r="K37" s="29"/>
      <c r="L37" s="3" t="e">
        <f t="shared" si="90"/>
        <v>#DIV/0!</v>
      </c>
      <c r="M37" s="250">
        <f t="shared" si="91"/>
        <v>0</v>
      </c>
      <c r="N37" s="270" t="e">
        <f t="shared" si="92"/>
        <v>#DIV/0!</v>
      </c>
      <c r="O37" s="109">
        <f t="shared" si="140"/>
        <v>0</v>
      </c>
      <c r="P37" s="110">
        <f t="shared" si="141"/>
        <v>0</v>
      </c>
      <c r="Q37" s="275">
        <f t="shared" si="142"/>
        <v>0</v>
      </c>
      <c r="R37" s="32"/>
      <c r="S37" s="31"/>
      <c r="T37" s="340" t="e">
        <f t="shared" si="93"/>
        <v>#DIV/0!</v>
      </c>
      <c r="U37" s="29"/>
      <c r="V37" s="3" t="e">
        <f t="shared" si="94"/>
        <v>#DIV/0!</v>
      </c>
      <c r="W37" s="250">
        <f t="shared" si="95"/>
        <v>0</v>
      </c>
      <c r="X37" s="270" t="e">
        <f t="shared" si="96"/>
        <v>#DIV/0!</v>
      </c>
      <c r="Y37" s="31"/>
      <c r="Z37" s="340" t="e">
        <f t="shared" si="97"/>
        <v>#DIV/0!</v>
      </c>
      <c r="AA37" s="29"/>
      <c r="AB37" s="3" t="e">
        <f t="shared" si="98"/>
        <v>#DIV/0!</v>
      </c>
      <c r="AC37" s="250">
        <f t="shared" si="99"/>
        <v>0</v>
      </c>
      <c r="AD37" s="270" t="e">
        <f t="shared" si="100"/>
        <v>#DIV/0!</v>
      </c>
      <c r="AE37" s="109">
        <f t="shared" si="143"/>
        <v>0</v>
      </c>
      <c r="AF37" s="110">
        <f t="shared" si="144"/>
        <v>0</v>
      </c>
      <c r="AG37" s="275">
        <f t="shared" si="145"/>
        <v>0</v>
      </c>
      <c r="AH37" s="32"/>
      <c r="AI37" s="31"/>
      <c r="AJ37" s="340" t="e">
        <f t="shared" si="101"/>
        <v>#DIV/0!</v>
      </c>
      <c r="AK37" s="29"/>
      <c r="AL37" s="3" t="e">
        <f t="shared" si="102"/>
        <v>#DIV/0!</v>
      </c>
      <c r="AM37" s="250">
        <f t="shared" si="103"/>
        <v>0</v>
      </c>
      <c r="AN37" s="270" t="e">
        <f t="shared" si="104"/>
        <v>#DIV/0!</v>
      </c>
      <c r="AO37" s="31"/>
      <c r="AP37" s="340" t="e">
        <f t="shared" si="105"/>
        <v>#DIV/0!</v>
      </c>
      <c r="AQ37" s="29"/>
      <c r="AR37" s="3" t="e">
        <f t="shared" si="106"/>
        <v>#DIV/0!</v>
      </c>
      <c r="AS37" s="250">
        <f t="shared" si="107"/>
        <v>0</v>
      </c>
      <c r="AT37" s="270" t="e">
        <f t="shared" si="108"/>
        <v>#DIV/0!</v>
      </c>
      <c r="AU37" s="109">
        <f t="shared" si="146"/>
        <v>0</v>
      </c>
      <c r="AV37" s="110">
        <f t="shared" si="147"/>
        <v>0</v>
      </c>
      <c r="AW37" s="275">
        <f t="shared" si="148"/>
        <v>0</v>
      </c>
      <c r="AX37" s="32"/>
      <c r="AY37" s="31"/>
      <c r="AZ37" s="340" t="e">
        <f t="shared" si="109"/>
        <v>#DIV/0!</v>
      </c>
      <c r="BA37" s="29"/>
      <c r="BB37" s="3" t="e">
        <f t="shared" si="110"/>
        <v>#DIV/0!</v>
      </c>
      <c r="BC37" s="250">
        <f t="shared" si="111"/>
        <v>0</v>
      </c>
      <c r="BD37" s="270" t="e">
        <f t="shared" si="112"/>
        <v>#DIV/0!</v>
      </c>
      <c r="BE37" s="31"/>
      <c r="BF37" s="340" t="e">
        <f t="shared" si="113"/>
        <v>#DIV/0!</v>
      </c>
      <c r="BG37" s="29"/>
      <c r="BH37" s="3" t="e">
        <f t="shared" si="114"/>
        <v>#DIV/0!</v>
      </c>
      <c r="BI37" s="250">
        <f t="shared" si="115"/>
        <v>0</v>
      </c>
      <c r="BJ37" s="270" t="e">
        <f t="shared" si="116"/>
        <v>#DIV/0!</v>
      </c>
      <c r="BK37" s="109">
        <f t="shared" si="149"/>
        <v>0</v>
      </c>
      <c r="BL37" s="110">
        <f t="shared" si="150"/>
        <v>0</v>
      </c>
      <c r="BM37" s="275">
        <f t="shared" si="151"/>
        <v>0</v>
      </c>
      <c r="BN37" s="32"/>
      <c r="BO37" s="31"/>
      <c r="BP37" s="340" t="e">
        <f t="shared" si="117"/>
        <v>#DIV/0!</v>
      </c>
      <c r="BQ37" s="29"/>
      <c r="BR37" s="3" t="e">
        <f t="shared" si="118"/>
        <v>#DIV/0!</v>
      </c>
      <c r="BS37" s="250">
        <f t="shared" si="119"/>
        <v>0</v>
      </c>
      <c r="BT37" s="270" t="e">
        <f t="shared" si="120"/>
        <v>#DIV/0!</v>
      </c>
      <c r="BU37" s="31"/>
      <c r="BV37" s="340" t="e">
        <f t="shared" si="121"/>
        <v>#DIV/0!</v>
      </c>
      <c r="BW37" s="29"/>
      <c r="BX37" s="3" t="e">
        <f t="shared" si="122"/>
        <v>#DIV/0!</v>
      </c>
      <c r="BY37" s="250">
        <f t="shared" si="123"/>
        <v>0</v>
      </c>
      <c r="BZ37" s="270" t="e">
        <f t="shared" si="124"/>
        <v>#DIV/0!</v>
      </c>
      <c r="CA37" s="109">
        <f t="shared" si="152"/>
        <v>0</v>
      </c>
      <c r="CB37" s="110">
        <f t="shared" si="153"/>
        <v>0</v>
      </c>
      <c r="CC37" s="275">
        <f t="shared" si="154"/>
        <v>0</v>
      </c>
      <c r="CD37"/>
      <c r="CE37" s="290">
        <v>13</v>
      </c>
      <c r="CF37" s="225" t="s">
        <v>245</v>
      </c>
      <c r="CG37" s="38">
        <f t="shared" si="125"/>
        <v>0</v>
      </c>
      <c r="CH37" s="39" t="e">
        <f t="shared" si="126"/>
        <v>#DIV/0!</v>
      </c>
      <c r="CI37" s="36">
        <f t="shared" si="127"/>
        <v>0</v>
      </c>
      <c r="CJ37" s="39" t="e">
        <f t="shared" si="128"/>
        <v>#DIV/0!</v>
      </c>
      <c r="CK37" s="36">
        <f t="shared" si="129"/>
        <v>0</v>
      </c>
      <c r="CL37" s="190" t="e">
        <f t="shared" si="130"/>
        <v>#DIV/0!</v>
      </c>
      <c r="CM37" s="38">
        <f t="shared" si="131"/>
        <v>0</v>
      </c>
      <c r="CN37" s="39" t="e">
        <f t="shared" si="132"/>
        <v>#DIV/0!</v>
      </c>
      <c r="CO37" s="36">
        <f t="shared" si="133"/>
        <v>0</v>
      </c>
      <c r="CP37" s="39" t="e">
        <f t="shared" si="134"/>
        <v>#DIV/0!</v>
      </c>
      <c r="CQ37" s="36">
        <f t="shared" si="135"/>
        <v>0</v>
      </c>
      <c r="CR37" s="40" t="e">
        <f t="shared" si="136"/>
        <v>#DIV/0!</v>
      </c>
      <c r="CS37"/>
      <c r="CT37" s="290">
        <v>13</v>
      </c>
      <c r="CU37" s="225" t="s">
        <v>245</v>
      </c>
      <c r="CV37" s="38">
        <f t="shared" si="137"/>
        <v>0</v>
      </c>
      <c r="CW37" s="36">
        <f t="shared" si="138"/>
        <v>0</v>
      </c>
      <c r="CX37" s="37">
        <f t="shared" si="139"/>
        <v>0</v>
      </c>
      <c r="CY37"/>
    </row>
    <row r="38" spans="1:103" s="19" customFormat="1" ht="15.6" customHeight="1" x14ac:dyDescent="0.3">
      <c r="A38" s="222">
        <v>14</v>
      </c>
      <c r="B38" s="225" t="s">
        <v>246</v>
      </c>
      <c r="C38" s="31"/>
      <c r="D38" s="340" t="e">
        <f t="shared" si="85"/>
        <v>#DIV/0!</v>
      </c>
      <c r="E38" s="29"/>
      <c r="F38" s="3" t="e">
        <f t="shared" si="86"/>
        <v>#DIV/0!</v>
      </c>
      <c r="G38" s="250">
        <f t="shared" si="87"/>
        <v>0</v>
      </c>
      <c r="H38" s="270" t="e">
        <f t="shared" si="88"/>
        <v>#DIV/0!</v>
      </c>
      <c r="I38" s="31"/>
      <c r="J38" s="340" t="e">
        <f t="shared" si="89"/>
        <v>#DIV/0!</v>
      </c>
      <c r="K38" s="29"/>
      <c r="L38" s="3" t="e">
        <f t="shared" si="90"/>
        <v>#DIV/0!</v>
      </c>
      <c r="M38" s="250">
        <f t="shared" si="91"/>
        <v>0</v>
      </c>
      <c r="N38" s="270" t="e">
        <f t="shared" si="92"/>
        <v>#DIV/0!</v>
      </c>
      <c r="O38" s="109">
        <f t="shared" si="140"/>
        <v>0</v>
      </c>
      <c r="P38" s="110">
        <f t="shared" si="141"/>
        <v>0</v>
      </c>
      <c r="Q38" s="275">
        <f t="shared" si="142"/>
        <v>0</v>
      </c>
      <c r="R38" s="32"/>
      <c r="S38" s="31"/>
      <c r="T38" s="340" t="e">
        <f t="shared" si="93"/>
        <v>#DIV/0!</v>
      </c>
      <c r="U38" s="29"/>
      <c r="V38" s="3" t="e">
        <f t="shared" si="94"/>
        <v>#DIV/0!</v>
      </c>
      <c r="W38" s="250">
        <f t="shared" si="95"/>
        <v>0</v>
      </c>
      <c r="X38" s="270" t="e">
        <f t="shared" si="96"/>
        <v>#DIV/0!</v>
      </c>
      <c r="Y38" s="31"/>
      <c r="Z38" s="340" t="e">
        <f t="shared" si="97"/>
        <v>#DIV/0!</v>
      </c>
      <c r="AA38" s="29"/>
      <c r="AB38" s="3" t="e">
        <f t="shared" si="98"/>
        <v>#DIV/0!</v>
      </c>
      <c r="AC38" s="250">
        <f t="shared" si="99"/>
        <v>0</v>
      </c>
      <c r="AD38" s="270" t="e">
        <f t="shared" si="100"/>
        <v>#DIV/0!</v>
      </c>
      <c r="AE38" s="109">
        <f t="shared" si="143"/>
        <v>0</v>
      </c>
      <c r="AF38" s="110">
        <f t="shared" si="144"/>
        <v>0</v>
      </c>
      <c r="AG38" s="275">
        <f t="shared" si="145"/>
        <v>0</v>
      </c>
      <c r="AH38" s="32"/>
      <c r="AI38" s="31"/>
      <c r="AJ38" s="340" t="e">
        <f t="shared" si="101"/>
        <v>#DIV/0!</v>
      </c>
      <c r="AK38" s="29"/>
      <c r="AL38" s="3" t="e">
        <f t="shared" si="102"/>
        <v>#DIV/0!</v>
      </c>
      <c r="AM38" s="250">
        <f t="shared" si="103"/>
        <v>0</v>
      </c>
      <c r="AN38" s="270" t="e">
        <f t="shared" si="104"/>
        <v>#DIV/0!</v>
      </c>
      <c r="AO38" s="31"/>
      <c r="AP38" s="340" t="e">
        <f t="shared" si="105"/>
        <v>#DIV/0!</v>
      </c>
      <c r="AQ38" s="29"/>
      <c r="AR38" s="3" t="e">
        <f t="shared" si="106"/>
        <v>#DIV/0!</v>
      </c>
      <c r="AS38" s="250">
        <f t="shared" si="107"/>
        <v>0</v>
      </c>
      <c r="AT38" s="270" t="e">
        <f t="shared" si="108"/>
        <v>#DIV/0!</v>
      </c>
      <c r="AU38" s="109">
        <f t="shared" si="146"/>
        <v>0</v>
      </c>
      <c r="AV38" s="110">
        <f t="shared" si="147"/>
        <v>0</v>
      </c>
      <c r="AW38" s="275">
        <f t="shared" si="148"/>
        <v>0</v>
      </c>
      <c r="AX38" s="32"/>
      <c r="AY38" s="31"/>
      <c r="AZ38" s="340" t="e">
        <f t="shared" si="109"/>
        <v>#DIV/0!</v>
      </c>
      <c r="BA38" s="29"/>
      <c r="BB38" s="3" t="e">
        <f t="shared" si="110"/>
        <v>#DIV/0!</v>
      </c>
      <c r="BC38" s="250">
        <f t="shared" si="111"/>
        <v>0</v>
      </c>
      <c r="BD38" s="270" t="e">
        <f t="shared" si="112"/>
        <v>#DIV/0!</v>
      </c>
      <c r="BE38" s="31"/>
      <c r="BF38" s="340" t="e">
        <f t="shared" si="113"/>
        <v>#DIV/0!</v>
      </c>
      <c r="BG38" s="29"/>
      <c r="BH38" s="3" t="e">
        <f t="shared" si="114"/>
        <v>#DIV/0!</v>
      </c>
      <c r="BI38" s="250">
        <f t="shared" si="115"/>
        <v>0</v>
      </c>
      <c r="BJ38" s="270" t="e">
        <f t="shared" si="116"/>
        <v>#DIV/0!</v>
      </c>
      <c r="BK38" s="109">
        <f t="shared" si="149"/>
        <v>0</v>
      </c>
      <c r="BL38" s="110">
        <f t="shared" si="150"/>
        <v>0</v>
      </c>
      <c r="BM38" s="275">
        <f t="shared" si="151"/>
        <v>0</v>
      </c>
      <c r="BN38" s="32"/>
      <c r="BO38" s="31"/>
      <c r="BP38" s="340" t="e">
        <f t="shared" si="117"/>
        <v>#DIV/0!</v>
      </c>
      <c r="BQ38" s="29"/>
      <c r="BR38" s="3" t="e">
        <f t="shared" si="118"/>
        <v>#DIV/0!</v>
      </c>
      <c r="BS38" s="250">
        <f t="shared" si="119"/>
        <v>0</v>
      </c>
      <c r="BT38" s="270" t="e">
        <f t="shared" si="120"/>
        <v>#DIV/0!</v>
      </c>
      <c r="BU38" s="31"/>
      <c r="BV38" s="340" t="e">
        <f t="shared" si="121"/>
        <v>#DIV/0!</v>
      </c>
      <c r="BW38" s="29"/>
      <c r="BX38" s="3" t="e">
        <f t="shared" si="122"/>
        <v>#DIV/0!</v>
      </c>
      <c r="BY38" s="250">
        <f t="shared" si="123"/>
        <v>0</v>
      </c>
      <c r="BZ38" s="270" t="e">
        <f t="shared" si="124"/>
        <v>#DIV/0!</v>
      </c>
      <c r="CA38" s="109">
        <f t="shared" si="152"/>
        <v>0</v>
      </c>
      <c r="CB38" s="110">
        <f t="shared" si="153"/>
        <v>0</v>
      </c>
      <c r="CC38" s="275">
        <f t="shared" si="154"/>
        <v>0</v>
      </c>
      <c r="CD38"/>
      <c r="CE38" s="290">
        <v>14</v>
      </c>
      <c r="CF38" s="225" t="s">
        <v>246</v>
      </c>
      <c r="CG38" s="38">
        <f t="shared" si="125"/>
        <v>0</v>
      </c>
      <c r="CH38" s="39" t="e">
        <f t="shared" si="126"/>
        <v>#DIV/0!</v>
      </c>
      <c r="CI38" s="36">
        <f t="shared" si="127"/>
        <v>0</v>
      </c>
      <c r="CJ38" s="39" t="e">
        <f t="shared" si="128"/>
        <v>#DIV/0!</v>
      </c>
      <c r="CK38" s="36">
        <f t="shared" si="129"/>
        <v>0</v>
      </c>
      <c r="CL38" s="190" t="e">
        <f t="shared" si="130"/>
        <v>#DIV/0!</v>
      </c>
      <c r="CM38" s="38">
        <f t="shared" si="131"/>
        <v>0</v>
      </c>
      <c r="CN38" s="39" t="e">
        <f t="shared" si="132"/>
        <v>#DIV/0!</v>
      </c>
      <c r="CO38" s="36">
        <f t="shared" si="133"/>
        <v>0</v>
      </c>
      <c r="CP38" s="39" t="e">
        <f t="shared" si="134"/>
        <v>#DIV/0!</v>
      </c>
      <c r="CQ38" s="36">
        <f t="shared" si="135"/>
        <v>0</v>
      </c>
      <c r="CR38" s="40" t="e">
        <f t="shared" si="136"/>
        <v>#DIV/0!</v>
      </c>
      <c r="CS38"/>
      <c r="CT38" s="290">
        <v>14</v>
      </c>
      <c r="CU38" s="225" t="s">
        <v>246</v>
      </c>
      <c r="CV38" s="38">
        <f t="shared" si="137"/>
        <v>0</v>
      </c>
      <c r="CW38" s="36">
        <f t="shared" si="138"/>
        <v>0</v>
      </c>
      <c r="CX38" s="37">
        <f>+CV38+CW38</f>
        <v>0</v>
      </c>
      <c r="CY38"/>
    </row>
    <row r="39" spans="1:103" s="19" customFormat="1" ht="15.6" customHeight="1" x14ac:dyDescent="0.3">
      <c r="A39" s="222">
        <v>15</v>
      </c>
      <c r="B39" s="225" t="s">
        <v>25</v>
      </c>
      <c r="C39" s="31"/>
      <c r="D39" s="340" t="e">
        <f t="shared" si="85"/>
        <v>#DIV/0!</v>
      </c>
      <c r="E39" s="29"/>
      <c r="F39" s="3" t="e">
        <f t="shared" si="86"/>
        <v>#DIV/0!</v>
      </c>
      <c r="G39" s="250">
        <f t="shared" si="87"/>
        <v>0</v>
      </c>
      <c r="H39" s="270" t="e">
        <f t="shared" si="88"/>
        <v>#DIV/0!</v>
      </c>
      <c r="I39" s="31"/>
      <c r="J39" s="340" t="e">
        <f t="shared" si="89"/>
        <v>#DIV/0!</v>
      </c>
      <c r="K39" s="29"/>
      <c r="L39" s="3" t="e">
        <f t="shared" si="90"/>
        <v>#DIV/0!</v>
      </c>
      <c r="M39" s="250">
        <f t="shared" si="91"/>
        <v>0</v>
      </c>
      <c r="N39" s="270" t="e">
        <f t="shared" si="92"/>
        <v>#DIV/0!</v>
      </c>
      <c r="O39" s="109">
        <f t="shared" si="140"/>
        <v>0</v>
      </c>
      <c r="P39" s="110">
        <f t="shared" si="141"/>
        <v>0</v>
      </c>
      <c r="Q39" s="275">
        <f t="shared" si="142"/>
        <v>0</v>
      </c>
      <c r="R39" s="32"/>
      <c r="S39" s="31"/>
      <c r="T39" s="340" t="e">
        <f t="shared" si="93"/>
        <v>#DIV/0!</v>
      </c>
      <c r="U39" s="29"/>
      <c r="V39" s="3" t="e">
        <f t="shared" si="94"/>
        <v>#DIV/0!</v>
      </c>
      <c r="W39" s="250">
        <f t="shared" si="95"/>
        <v>0</v>
      </c>
      <c r="X39" s="270" t="e">
        <f t="shared" si="96"/>
        <v>#DIV/0!</v>
      </c>
      <c r="Y39" s="31"/>
      <c r="Z39" s="340" t="e">
        <f t="shared" si="97"/>
        <v>#DIV/0!</v>
      </c>
      <c r="AA39" s="29"/>
      <c r="AB39" s="3" t="e">
        <f t="shared" si="98"/>
        <v>#DIV/0!</v>
      </c>
      <c r="AC39" s="250">
        <f t="shared" si="99"/>
        <v>0</v>
      </c>
      <c r="AD39" s="270" t="e">
        <f t="shared" si="100"/>
        <v>#DIV/0!</v>
      </c>
      <c r="AE39" s="109">
        <f t="shared" si="143"/>
        <v>0</v>
      </c>
      <c r="AF39" s="110">
        <f t="shared" si="144"/>
        <v>0</v>
      </c>
      <c r="AG39" s="275">
        <f t="shared" si="145"/>
        <v>0</v>
      </c>
      <c r="AH39" s="32"/>
      <c r="AI39" s="31"/>
      <c r="AJ39" s="340" t="e">
        <f t="shared" si="101"/>
        <v>#DIV/0!</v>
      </c>
      <c r="AK39" s="29"/>
      <c r="AL39" s="3" t="e">
        <f t="shared" si="102"/>
        <v>#DIV/0!</v>
      </c>
      <c r="AM39" s="250">
        <f t="shared" si="103"/>
        <v>0</v>
      </c>
      <c r="AN39" s="270" t="e">
        <f t="shared" si="104"/>
        <v>#DIV/0!</v>
      </c>
      <c r="AO39" s="31"/>
      <c r="AP39" s="340" t="e">
        <f t="shared" si="105"/>
        <v>#DIV/0!</v>
      </c>
      <c r="AQ39" s="29"/>
      <c r="AR39" s="3" t="e">
        <f t="shared" si="106"/>
        <v>#DIV/0!</v>
      </c>
      <c r="AS39" s="250">
        <f t="shared" si="107"/>
        <v>0</v>
      </c>
      <c r="AT39" s="270" t="e">
        <f t="shared" si="108"/>
        <v>#DIV/0!</v>
      </c>
      <c r="AU39" s="109">
        <f t="shared" si="146"/>
        <v>0</v>
      </c>
      <c r="AV39" s="110">
        <f t="shared" si="147"/>
        <v>0</v>
      </c>
      <c r="AW39" s="275">
        <f t="shared" si="148"/>
        <v>0</v>
      </c>
      <c r="AX39" s="32"/>
      <c r="AY39" s="31"/>
      <c r="AZ39" s="340" t="e">
        <f t="shared" si="109"/>
        <v>#DIV/0!</v>
      </c>
      <c r="BA39" s="29"/>
      <c r="BB39" s="3" t="e">
        <f t="shared" si="110"/>
        <v>#DIV/0!</v>
      </c>
      <c r="BC39" s="250">
        <f t="shared" si="111"/>
        <v>0</v>
      </c>
      <c r="BD39" s="270" t="e">
        <f t="shared" si="112"/>
        <v>#DIV/0!</v>
      </c>
      <c r="BE39" s="31"/>
      <c r="BF39" s="340" t="e">
        <f t="shared" si="113"/>
        <v>#DIV/0!</v>
      </c>
      <c r="BG39" s="29"/>
      <c r="BH39" s="3" t="e">
        <f t="shared" si="114"/>
        <v>#DIV/0!</v>
      </c>
      <c r="BI39" s="250">
        <f t="shared" si="115"/>
        <v>0</v>
      </c>
      <c r="BJ39" s="270" t="e">
        <f t="shared" si="116"/>
        <v>#DIV/0!</v>
      </c>
      <c r="BK39" s="109">
        <f t="shared" si="149"/>
        <v>0</v>
      </c>
      <c r="BL39" s="110">
        <f t="shared" si="150"/>
        <v>0</v>
      </c>
      <c r="BM39" s="275">
        <f t="shared" si="151"/>
        <v>0</v>
      </c>
      <c r="BN39" s="32"/>
      <c r="BO39" s="31"/>
      <c r="BP39" s="340" t="e">
        <f t="shared" si="117"/>
        <v>#DIV/0!</v>
      </c>
      <c r="BQ39" s="29"/>
      <c r="BR39" s="3" t="e">
        <f t="shared" si="118"/>
        <v>#DIV/0!</v>
      </c>
      <c r="BS39" s="250">
        <f t="shared" si="119"/>
        <v>0</v>
      </c>
      <c r="BT39" s="270" t="e">
        <f t="shared" si="120"/>
        <v>#DIV/0!</v>
      </c>
      <c r="BU39" s="31"/>
      <c r="BV39" s="340" t="e">
        <f t="shared" si="121"/>
        <v>#DIV/0!</v>
      </c>
      <c r="BW39" s="29"/>
      <c r="BX39" s="3" t="e">
        <f t="shared" si="122"/>
        <v>#DIV/0!</v>
      </c>
      <c r="BY39" s="250">
        <f t="shared" si="123"/>
        <v>0</v>
      </c>
      <c r="BZ39" s="270" t="e">
        <f t="shared" si="124"/>
        <v>#DIV/0!</v>
      </c>
      <c r="CA39" s="109">
        <f t="shared" si="152"/>
        <v>0</v>
      </c>
      <c r="CB39" s="110">
        <f t="shared" si="153"/>
        <v>0</v>
      </c>
      <c r="CC39" s="275">
        <f t="shared" si="154"/>
        <v>0</v>
      </c>
      <c r="CD39"/>
      <c r="CE39" s="290">
        <v>15</v>
      </c>
      <c r="CF39" s="225" t="s">
        <v>25</v>
      </c>
      <c r="CG39" s="38">
        <f t="shared" si="125"/>
        <v>0</v>
      </c>
      <c r="CH39" s="39" t="e">
        <f t="shared" si="126"/>
        <v>#DIV/0!</v>
      </c>
      <c r="CI39" s="36">
        <f t="shared" si="127"/>
        <v>0</v>
      </c>
      <c r="CJ39" s="39" t="e">
        <f t="shared" si="128"/>
        <v>#DIV/0!</v>
      </c>
      <c r="CK39" s="36">
        <f t="shared" si="129"/>
        <v>0</v>
      </c>
      <c r="CL39" s="190" t="e">
        <f t="shared" si="130"/>
        <v>#DIV/0!</v>
      </c>
      <c r="CM39" s="38">
        <f t="shared" si="131"/>
        <v>0</v>
      </c>
      <c r="CN39" s="39" t="e">
        <f t="shared" si="132"/>
        <v>#DIV/0!</v>
      </c>
      <c r="CO39" s="36">
        <f t="shared" si="133"/>
        <v>0</v>
      </c>
      <c r="CP39" s="39" t="e">
        <f t="shared" si="134"/>
        <v>#DIV/0!</v>
      </c>
      <c r="CQ39" s="36">
        <f t="shared" si="135"/>
        <v>0</v>
      </c>
      <c r="CR39" s="40" t="e">
        <f t="shared" si="136"/>
        <v>#DIV/0!</v>
      </c>
      <c r="CS39"/>
      <c r="CT39" s="290">
        <v>15</v>
      </c>
      <c r="CU39" s="225" t="s">
        <v>25</v>
      </c>
      <c r="CV39" s="38">
        <f t="shared" si="137"/>
        <v>0</v>
      </c>
      <c r="CW39" s="36">
        <f t="shared" si="138"/>
        <v>0</v>
      </c>
      <c r="CX39" s="37">
        <f t="shared" si="139"/>
        <v>0</v>
      </c>
      <c r="CY39"/>
    </row>
    <row r="40" spans="1:103" s="19" customFormat="1" ht="15.6" customHeight="1" x14ac:dyDescent="0.3">
      <c r="A40" s="222">
        <v>16</v>
      </c>
      <c r="B40" s="225" t="s">
        <v>26</v>
      </c>
      <c r="C40" s="31"/>
      <c r="D40" s="340" t="e">
        <f t="shared" si="85"/>
        <v>#DIV/0!</v>
      </c>
      <c r="E40" s="29"/>
      <c r="F40" s="3" t="e">
        <f t="shared" si="86"/>
        <v>#DIV/0!</v>
      </c>
      <c r="G40" s="250">
        <f t="shared" si="87"/>
        <v>0</v>
      </c>
      <c r="H40" s="270" t="e">
        <f t="shared" si="88"/>
        <v>#DIV/0!</v>
      </c>
      <c r="I40" s="31"/>
      <c r="J40" s="340" t="e">
        <f t="shared" si="89"/>
        <v>#DIV/0!</v>
      </c>
      <c r="K40" s="29"/>
      <c r="L40" s="3" t="e">
        <f t="shared" si="90"/>
        <v>#DIV/0!</v>
      </c>
      <c r="M40" s="250">
        <f t="shared" si="91"/>
        <v>0</v>
      </c>
      <c r="N40" s="270" t="e">
        <f t="shared" si="92"/>
        <v>#DIV/0!</v>
      </c>
      <c r="O40" s="109">
        <f t="shared" si="140"/>
        <v>0</v>
      </c>
      <c r="P40" s="110">
        <f t="shared" si="141"/>
        <v>0</v>
      </c>
      <c r="Q40" s="275">
        <f t="shared" si="142"/>
        <v>0</v>
      </c>
      <c r="R40" s="32"/>
      <c r="S40" s="31"/>
      <c r="T40" s="340" t="e">
        <f t="shared" si="93"/>
        <v>#DIV/0!</v>
      </c>
      <c r="U40" s="29"/>
      <c r="V40" s="3" t="e">
        <f t="shared" si="94"/>
        <v>#DIV/0!</v>
      </c>
      <c r="W40" s="250">
        <f t="shared" si="95"/>
        <v>0</v>
      </c>
      <c r="X40" s="270" t="e">
        <f t="shared" si="96"/>
        <v>#DIV/0!</v>
      </c>
      <c r="Y40" s="31"/>
      <c r="Z40" s="340" t="e">
        <f t="shared" si="97"/>
        <v>#DIV/0!</v>
      </c>
      <c r="AA40" s="29"/>
      <c r="AB40" s="3" t="e">
        <f t="shared" si="98"/>
        <v>#DIV/0!</v>
      </c>
      <c r="AC40" s="250">
        <f t="shared" si="99"/>
        <v>0</v>
      </c>
      <c r="AD40" s="270" t="e">
        <f t="shared" si="100"/>
        <v>#DIV/0!</v>
      </c>
      <c r="AE40" s="109">
        <f t="shared" si="143"/>
        <v>0</v>
      </c>
      <c r="AF40" s="110">
        <f t="shared" si="144"/>
        <v>0</v>
      </c>
      <c r="AG40" s="275">
        <f t="shared" si="145"/>
        <v>0</v>
      </c>
      <c r="AH40" s="32"/>
      <c r="AI40" s="31"/>
      <c r="AJ40" s="340" t="e">
        <f t="shared" si="101"/>
        <v>#DIV/0!</v>
      </c>
      <c r="AK40" s="29"/>
      <c r="AL40" s="3" t="e">
        <f t="shared" si="102"/>
        <v>#DIV/0!</v>
      </c>
      <c r="AM40" s="250">
        <f t="shared" si="103"/>
        <v>0</v>
      </c>
      <c r="AN40" s="270" t="e">
        <f t="shared" si="104"/>
        <v>#DIV/0!</v>
      </c>
      <c r="AO40" s="31"/>
      <c r="AP40" s="340" t="e">
        <f t="shared" si="105"/>
        <v>#DIV/0!</v>
      </c>
      <c r="AQ40" s="29"/>
      <c r="AR40" s="3" t="e">
        <f t="shared" si="106"/>
        <v>#DIV/0!</v>
      </c>
      <c r="AS40" s="250">
        <f t="shared" si="107"/>
        <v>0</v>
      </c>
      <c r="AT40" s="270" t="e">
        <f t="shared" si="108"/>
        <v>#DIV/0!</v>
      </c>
      <c r="AU40" s="109">
        <f t="shared" si="146"/>
        <v>0</v>
      </c>
      <c r="AV40" s="110">
        <f t="shared" si="147"/>
        <v>0</v>
      </c>
      <c r="AW40" s="275">
        <f t="shared" si="148"/>
        <v>0</v>
      </c>
      <c r="AX40" s="32"/>
      <c r="AY40" s="31"/>
      <c r="AZ40" s="340" t="e">
        <f t="shared" si="109"/>
        <v>#DIV/0!</v>
      </c>
      <c r="BA40" s="29"/>
      <c r="BB40" s="3" t="e">
        <f t="shared" si="110"/>
        <v>#DIV/0!</v>
      </c>
      <c r="BC40" s="250">
        <f t="shared" si="111"/>
        <v>0</v>
      </c>
      <c r="BD40" s="270" t="e">
        <f t="shared" si="112"/>
        <v>#DIV/0!</v>
      </c>
      <c r="BE40" s="31"/>
      <c r="BF40" s="340" t="e">
        <f t="shared" si="113"/>
        <v>#DIV/0!</v>
      </c>
      <c r="BG40" s="29"/>
      <c r="BH40" s="3" t="e">
        <f t="shared" si="114"/>
        <v>#DIV/0!</v>
      </c>
      <c r="BI40" s="250">
        <f t="shared" si="115"/>
        <v>0</v>
      </c>
      <c r="BJ40" s="270" t="e">
        <f t="shared" si="116"/>
        <v>#DIV/0!</v>
      </c>
      <c r="BK40" s="109">
        <f t="shared" si="149"/>
        <v>0</v>
      </c>
      <c r="BL40" s="110">
        <f t="shared" si="150"/>
        <v>0</v>
      </c>
      <c r="BM40" s="275">
        <f t="shared" si="151"/>
        <v>0</v>
      </c>
      <c r="BN40" s="32"/>
      <c r="BO40" s="31"/>
      <c r="BP40" s="340" t="e">
        <f t="shared" si="117"/>
        <v>#DIV/0!</v>
      </c>
      <c r="BQ40" s="29"/>
      <c r="BR40" s="3" t="e">
        <f t="shared" si="118"/>
        <v>#DIV/0!</v>
      </c>
      <c r="BS40" s="250">
        <f t="shared" si="119"/>
        <v>0</v>
      </c>
      <c r="BT40" s="270" t="e">
        <f t="shared" si="120"/>
        <v>#DIV/0!</v>
      </c>
      <c r="BU40" s="31"/>
      <c r="BV40" s="340" t="e">
        <f t="shared" si="121"/>
        <v>#DIV/0!</v>
      </c>
      <c r="BW40" s="29"/>
      <c r="BX40" s="3" t="e">
        <f t="shared" si="122"/>
        <v>#DIV/0!</v>
      </c>
      <c r="BY40" s="250">
        <f t="shared" si="123"/>
        <v>0</v>
      </c>
      <c r="BZ40" s="270" t="e">
        <f t="shared" si="124"/>
        <v>#DIV/0!</v>
      </c>
      <c r="CA40" s="109">
        <f t="shared" si="152"/>
        <v>0</v>
      </c>
      <c r="CB40" s="110">
        <f t="shared" si="153"/>
        <v>0</v>
      </c>
      <c r="CC40" s="275">
        <f t="shared" si="154"/>
        <v>0</v>
      </c>
      <c r="CD40"/>
      <c r="CE40" s="290">
        <v>16</v>
      </c>
      <c r="CF40" s="225" t="s">
        <v>26</v>
      </c>
      <c r="CG40" s="38">
        <f t="shared" si="125"/>
        <v>0</v>
      </c>
      <c r="CH40" s="39" t="e">
        <f t="shared" si="126"/>
        <v>#DIV/0!</v>
      </c>
      <c r="CI40" s="36">
        <f t="shared" si="127"/>
        <v>0</v>
      </c>
      <c r="CJ40" s="39" t="e">
        <f t="shared" si="128"/>
        <v>#DIV/0!</v>
      </c>
      <c r="CK40" s="36">
        <f t="shared" si="129"/>
        <v>0</v>
      </c>
      <c r="CL40" s="190" t="e">
        <f t="shared" si="130"/>
        <v>#DIV/0!</v>
      </c>
      <c r="CM40" s="38">
        <f t="shared" si="131"/>
        <v>0</v>
      </c>
      <c r="CN40" s="39" t="e">
        <f t="shared" si="132"/>
        <v>#DIV/0!</v>
      </c>
      <c r="CO40" s="36">
        <f t="shared" si="133"/>
        <v>0</v>
      </c>
      <c r="CP40" s="39" t="e">
        <f t="shared" si="134"/>
        <v>#DIV/0!</v>
      </c>
      <c r="CQ40" s="36">
        <f t="shared" si="135"/>
        <v>0</v>
      </c>
      <c r="CR40" s="40" t="e">
        <f t="shared" si="136"/>
        <v>#DIV/0!</v>
      </c>
      <c r="CS40"/>
      <c r="CT40" s="290">
        <v>16</v>
      </c>
      <c r="CU40" s="225" t="s">
        <v>26</v>
      </c>
      <c r="CV40" s="38">
        <f t="shared" si="137"/>
        <v>0</v>
      </c>
      <c r="CW40" s="36">
        <f t="shared" si="138"/>
        <v>0</v>
      </c>
      <c r="CX40" s="37">
        <f t="shared" si="139"/>
        <v>0</v>
      </c>
      <c r="CY40"/>
    </row>
    <row r="41" spans="1:103" s="19" customFormat="1" ht="15.6" customHeight="1" x14ac:dyDescent="0.3">
      <c r="A41" s="222">
        <v>17</v>
      </c>
      <c r="B41" s="225" t="s">
        <v>27</v>
      </c>
      <c r="C41" s="31"/>
      <c r="D41" s="340" t="e">
        <f t="shared" si="85"/>
        <v>#DIV/0!</v>
      </c>
      <c r="E41" s="29"/>
      <c r="F41" s="3" t="e">
        <f t="shared" si="86"/>
        <v>#DIV/0!</v>
      </c>
      <c r="G41" s="250">
        <f t="shared" si="87"/>
        <v>0</v>
      </c>
      <c r="H41" s="270" t="e">
        <f t="shared" si="88"/>
        <v>#DIV/0!</v>
      </c>
      <c r="I41" s="31"/>
      <c r="J41" s="340" t="e">
        <f t="shared" si="89"/>
        <v>#DIV/0!</v>
      </c>
      <c r="K41" s="29"/>
      <c r="L41" s="3" t="e">
        <f t="shared" si="90"/>
        <v>#DIV/0!</v>
      </c>
      <c r="M41" s="250">
        <f t="shared" si="91"/>
        <v>0</v>
      </c>
      <c r="N41" s="270" t="e">
        <f t="shared" si="92"/>
        <v>#DIV/0!</v>
      </c>
      <c r="O41" s="109">
        <f t="shared" si="140"/>
        <v>0</v>
      </c>
      <c r="P41" s="110">
        <f t="shared" si="141"/>
        <v>0</v>
      </c>
      <c r="Q41" s="275">
        <f t="shared" si="142"/>
        <v>0</v>
      </c>
      <c r="R41" s="32"/>
      <c r="S41" s="31"/>
      <c r="T41" s="340" t="e">
        <f t="shared" si="93"/>
        <v>#DIV/0!</v>
      </c>
      <c r="U41" s="29"/>
      <c r="V41" s="3" t="e">
        <f t="shared" si="94"/>
        <v>#DIV/0!</v>
      </c>
      <c r="W41" s="250">
        <f t="shared" si="95"/>
        <v>0</v>
      </c>
      <c r="X41" s="270" t="e">
        <f t="shared" si="96"/>
        <v>#DIV/0!</v>
      </c>
      <c r="Y41" s="31"/>
      <c r="Z41" s="340" t="e">
        <f t="shared" si="97"/>
        <v>#DIV/0!</v>
      </c>
      <c r="AA41" s="29"/>
      <c r="AB41" s="3" t="e">
        <f t="shared" si="98"/>
        <v>#DIV/0!</v>
      </c>
      <c r="AC41" s="250">
        <f t="shared" si="99"/>
        <v>0</v>
      </c>
      <c r="AD41" s="270" t="e">
        <f t="shared" si="100"/>
        <v>#DIV/0!</v>
      </c>
      <c r="AE41" s="109">
        <f t="shared" si="143"/>
        <v>0</v>
      </c>
      <c r="AF41" s="110">
        <f t="shared" si="144"/>
        <v>0</v>
      </c>
      <c r="AG41" s="275">
        <f t="shared" si="145"/>
        <v>0</v>
      </c>
      <c r="AH41" s="32"/>
      <c r="AI41" s="31"/>
      <c r="AJ41" s="340" t="e">
        <f t="shared" si="101"/>
        <v>#DIV/0!</v>
      </c>
      <c r="AK41" s="29"/>
      <c r="AL41" s="3" t="e">
        <f t="shared" si="102"/>
        <v>#DIV/0!</v>
      </c>
      <c r="AM41" s="250">
        <f t="shared" si="103"/>
        <v>0</v>
      </c>
      <c r="AN41" s="270" t="e">
        <f t="shared" si="104"/>
        <v>#DIV/0!</v>
      </c>
      <c r="AO41" s="31"/>
      <c r="AP41" s="340" t="e">
        <f t="shared" si="105"/>
        <v>#DIV/0!</v>
      </c>
      <c r="AQ41" s="29"/>
      <c r="AR41" s="3" t="e">
        <f t="shared" si="106"/>
        <v>#DIV/0!</v>
      </c>
      <c r="AS41" s="250">
        <f t="shared" si="107"/>
        <v>0</v>
      </c>
      <c r="AT41" s="270" t="e">
        <f t="shared" si="108"/>
        <v>#DIV/0!</v>
      </c>
      <c r="AU41" s="109">
        <f t="shared" si="146"/>
        <v>0</v>
      </c>
      <c r="AV41" s="110">
        <f t="shared" si="147"/>
        <v>0</v>
      </c>
      <c r="AW41" s="275">
        <f t="shared" si="148"/>
        <v>0</v>
      </c>
      <c r="AX41" s="32"/>
      <c r="AY41" s="31"/>
      <c r="AZ41" s="340" t="e">
        <f t="shared" si="109"/>
        <v>#DIV/0!</v>
      </c>
      <c r="BA41" s="29"/>
      <c r="BB41" s="3" t="e">
        <f t="shared" si="110"/>
        <v>#DIV/0!</v>
      </c>
      <c r="BC41" s="250">
        <f t="shared" si="111"/>
        <v>0</v>
      </c>
      <c r="BD41" s="270" t="e">
        <f t="shared" si="112"/>
        <v>#DIV/0!</v>
      </c>
      <c r="BE41" s="31"/>
      <c r="BF41" s="340" t="e">
        <f t="shared" si="113"/>
        <v>#DIV/0!</v>
      </c>
      <c r="BG41" s="29"/>
      <c r="BH41" s="3" t="e">
        <f t="shared" si="114"/>
        <v>#DIV/0!</v>
      </c>
      <c r="BI41" s="250">
        <f t="shared" si="115"/>
        <v>0</v>
      </c>
      <c r="BJ41" s="270" t="e">
        <f t="shared" si="116"/>
        <v>#DIV/0!</v>
      </c>
      <c r="BK41" s="109">
        <f t="shared" si="149"/>
        <v>0</v>
      </c>
      <c r="BL41" s="110">
        <f t="shared" si="150"/>
        <v>0</v>
      </c>
      <c r="BM41" s="275">
        <f t="shared" si="151"/>
        <v>0</v>
      </c>
      <c r="BN41" s="32"/>
      <c r="BO41" s="31"/>
      <c r="BP41" s="340" t="e">
        <f t="shared" si="117"/>
        <v>#DIV/0!</v>
      </c>
      <c r="BQ41" s="29"/>
      <c r="BR41" s="3" t="e">
        <f t="shared" si="118"/>
        <v>#DIV/0!</v>
      </c>
      <c r="BS41" s="250">
        <f t="shared" si="119"/>
        <v>0</v>
      </c>
      <c r="BT41" s="270" t="e">
        <f t="shared" si="120"/>
        <v>#DIV/0!</v>
      </c>
      <c r="BU41" s="31"/>
      <c r="BV41" s="340" t="e">
        <f t="shared" si="121"/>
        <v>#DIV/0!</v>
      </c>
      <c r="BW41" s="29"/>
      <c r="BX41" s="3" t="e">
        <f t="shared" si="122"/>
        <v>#DIV/0!</v>
      </c>
      <c r="BY41" s="250">
        <f t="shared" si="123"/>
        <v>0</v>
      </c>
      <c r="BZ41" s="270" t="e">
        <f t="shared" si="124"/>
        <v>#DIV/0!</v>
      </c>
      <c r="CA41" s="109">
        <f t="shared" si="152"/>
        <v>0</v>
      </c>
      <c r="CB41" s="110">
        <f t="shared" si="153"/>
        <v>0</v>
      </c>
      <c r="CC41" s="275">
        <f t="shared" si="154"/>
        <v>0</v>
      </c>
      <c r="CD41"/>
      <c r="CE41" s="290">
        <v>17</v>
      </c>
      <c r="CF41" s="225" t="s">
        <v>27</v>
      </c>
      <c r="CG41" s="38">
        <f t="shared" si="125"/>
        <v>0</v>
      </c>
      <c r="CH41" s="39" t="e">
        <f t="shared" si="126"/>
        <v>#DIV/0!</v>
      </c>
      <c r="CI41" s="36">
        <f t="shared" si="127"/>
        <v>0</v>
      </c>
      <c r="CJ41" s="39" t="e">
        <f t="shared" si="128"/>
        <v>#DIV/0!</v>
      </c>
      <c r="CK41" s="36">
        <f t="shared" si="129"/>
        <v>0</v>
      </c>
      <c r="CL41" s="190" t="e">
        <f t="shared" si="130"/>
        <v>#DIV/0!</v>
      </c>
      <c r="CM41" s="38">
        <f t="shared" si="131"/>
        <v>0</v>
      </c>
      <c r="CN41" s="39" t="e">
        <f t="shared" si="132"/>
        <v>#DIV/0!</v>
      </c>
      <c r="CO41" s="36">
        <f t="shared" si="133"/>
        <v>0</v>
      </c>
      <c r="CP41" s="39" t="e">
        <f t="shared" si="134"/>
        <v>#DIV/0!</v>
      </c>
      <c r="CQ41" s="36">
        <f t="shared" si="135"/>
        <v>0</v>
      </c>
      <c r="CR41" s="40" t="e">
        <f t="shared" si="136"/>
        <v>#DIV/0!</v>
      </c>
      <c r="CS41"/>
      <c r="CT41" s="290">
        <v>17</v>
      </c>
      <c r="CU41" s="225" t="s">
        <v>27</v>
      </c>
      <c r="CV41" s="38">
        <f t="shared" si="137"/>
        <v>0</v>
      </c>
      <c r="CW41" s="36">
        <f t="shared" si="138"/>
        <v>0</v>
      </c>
      <c r="CX41" s="37">
        <f t="shared" si="139"/>
        <v>0</v>
      </c>
      <c r="CY41"/>
    </row>
    <row r="42" spans="1:103" s="19" customFormat="1" ht="15.6" customHeight="1" x14ac:dyDescent="0.3">
      <c r="A42" s="222">
        <v>18</v>
      </c>
      <c r="B42" s="225" t="s">
        <v>28</v>
      </c>
      <c r="C42" s="31"/>
      <c r="D42" s="340" t="e">
        <f t="shared" si="85"/>
        <v>#DIV/0!</v>
      </c>
      <c r="E42" s="29"/>
      <c r="F42" s="3" t="e">
        <f t="shared" si="86"/>
        <v>#DIV/0!</v>
      </c>
      <c r="G42" s="250">
        <f t="shared" si="87"/>
        <v>0</v>
      </c>
      <c r="H42" s="270" t="e">
        <f t="shared" si="88"/>
        <v>#DIV/0!</v>
      </c>
      <c r="I42" s="31"/>
      <c r="J42" s="340" t="e">
        <f t="shared" si="89"/>
        <v>#DIV/0!</v>
      </c>
      <c r="K42" s="29"/>
      <c r="L42" s="3" t="e">
        <f t="shared" si="90"/>
        <v>#DIV/0!</v>
      </c>
      <c r="M42" s="250">
        <f t="shared" si="91"/>
        <v>0</v>
      </c>
      <c r="N42" s="270" t="e">
        <f t="shared" si="92"/>
        <v>#DIV/0!</v>
      </c>
      <c r="O42" s="109">
        <f t="shared" si="140"/>
        <v>0</v>
      </c>
      <c r="P42" s="110">
        <f t="shared" si="141"/>
        <v>0</v>
      </c>
      <c r="Q42" s="275">
        <f t="shared" si="142"/>
        <v>0</v>
      </c>
      <c r="R42" s="32"/>
      <c r="S42" s="31"/>
      <c r="T42" s="340" t="e">
        <f t="shared" si="93"/>
        <v>#DIV/0!</v>
      </c>
      <c r="U42" s="29"/>
      <c r="V42" s="3" t="e">
        <f t="shared" si="94"/>
        <v>#DIV/0!</v>
      </c>
      <c r="W42" s="250">
        <f t="shared" si="95"/>
        <v>0</v>
      </c>
      <c r="X42" s="270" t="e">
        <f t="shared" si="96"/>
        <v>#DIV/0!</v>
      </c>
      <c r="Y42" s="31"/>
      <c r="Z42" s="340" t="e">
        <f t="shared" si="97"/>
        <v>#DIV/0!</v>
      </c>
      <c r="AA42" s="29"/>
      <c r="AB42" s="3" t="e">
        <f t="shared" si="98"/>
        <v>#DIV/0!</v>
      </c>
      <c r="AC42" s="250">
        <f t="shared" si="99"/>
        <v>0</v>
      </c>
      <c r="AD42" s="270" t="e">
        <f t="shared" si="100"/>
        <v>#DIV/0!</v>
      </c>
      <c r="AE42" s="109">
        <f t="shared" si="143"/>
        <v>0</v>
      </c>
      <c r="AF42" s="110">
        <f t="shared" si="144"/>
        <v>0</v>
      </c>
      <c r="AG42" s="275">
        <f t="shared" si="145"/>
        <v>0</v>
      </c>
      <c r="AH42" s="32"/>
      <c r="AI42" s="31"/>
      <c r="AJ42" s="340" t="e">
        <f t="shared" si="101"/>
        <v>#DIV/0!</v>
      </c>
      <c r="AK42" s="29"/>
      <c r="AL42" s="3" t="e">
        <f t="shared" si="102"/>
        <v>#DIV/0!</v>
      </c>
      <c r="AM42" s="250">
        <f t="shared" si="103"/>
        <v>0</v>
      </c>
      <c r="AN42" s="270" t="e">
        <f t="shared" si="104"/>
        <v>#DIV/0!</v>
      </c>
      <c r="AO42" s="31"/>
      <c r="AP42" s="340" t="e">
        <f t="shared" si="105"/>
        <v>#DIV/0!</v>
      </c>
      <c r="AQ42" s="29"/>
      <c r="AR42" s="3" t="e">
        <f t="shared" si="106"/>
        <v>#DIV/0!</v>
      </c>
      <c r="AS42" s="250">
        <f t="shared" si="107"/>
        <v>0</v>
      </c>
      <c r="AT42" s="270" t="e">
        <f t="shared" si="108"/>
        <v>#DIV/0!</v>
      </c>
      <c r="AU42" s="109">
        <f t="shared" si="146"/>
        <v>0</v>
      </c>
      <c r="AV42" s="110">
        <f t="shared" si="147"/>
        <v>0</v>
      </c>
      <c r="AW42" s="275">
        <f t="shared" si="148"/>
        <v>0</v>
      </c>
      <c r="AX42" s="32"/>
      <c r="AY42" s="31"/>
      <c r="AZ42" s="340" t="e">
        <f t="shared" si="109"/>
        <v>#DIV/0!</v>
      </c>
      <c r="BA42" s="29"/>
      <c r="BB42" s="3" t="e">
        <f t="shared" si="110"/>
        <v>#DIV/0!</v>
      </c>
      <c r="BC42" s="250">
        <f t="shared" si="111"/>
        <v>0</v>
      </c>
      <c r="BD42" s="270" t="e">
        <f t="shared" si="112"/>
        <v>#DIV/0!</v>
      </c>
      <c r="BE42" s="31"/>
      <c r="BF42" s="340" t="e">
        <f t="shared" si="113"/>
        <v>#DIV/0!</v>
      </c>
      <c r="BG42" s="29"/>
      <c r="BH42" s="3" t="e">
        <f t="shared" si="114"/>
        <v>#DIV/0!</v>
      </c>
      <c r="BI42" s="250">
        <f t="shared" si="115"/>
        <v>0</v>
      </c>
      <c r="BJ42" s="270" t="e">
        <f t="shared" si="116"/>
        <v>#DIV/0!</v>
      </c>
      <c r="BK42" s="109">
        <f t="shared" si="149"/>
        <v>0</v>
      </c>
      <c r="BL42" s="110">
        <f t="shared" si="150"/>
        <v>0</v>
      </c>
      <c r="BM42" s="275">
        <f t="shared" si="151"/>
        <v>0</v>
      </c>
      <c r="BN42" s="32"/>
      <c r="BO42" s="31"/>
      <c r="BP42" s="340" t="e">
        <f t="shared" si="117"/>
        <v>#DIV/0!</v>
      </c>
      <c r="BQ42" s="29"/>
      <c r="BR42" s="3" t="e">
        <f t="shared" si="118"/>
        <v>#DIV/0!</v>
      </c>
      <c r="BS42" s="250">
        <f t="shared" si="119"/>
        <v>0</v>
      </c>
      <c r="BT42" s="270" t="e">
        <f t="shared" si="120"/>
        <v>#DIV/0!</v>
      </c>
      <c r="BU42" s="31"/>
      <c r="BV42" s="340" t="e">
        <f t="shared" si="121"/>
        <v>#DIV/0!</v>
      </c>
      <c r="BW42" s="29"/>
      <c r="BX42" s="3" t="e">
        <f t="shared" si="122"/>
        <v>#DIV/0!</v>
      </c>
      <c r="BY42" s="250">
        <f t="shared" si="123"/>
        <v>0</v>
      </c>
      <c r="BZ42" s="270" t="e">
        <f t="shared" si="124"/>
        <v>#DIV/0!</v>
      </c>
      <c r="CA42" s="109">
        <f t="shared" si="152"/>
        <v>0</v>
      </c>
      <c r="CB42" s="110">
        <f t="shared" si="153"/>
        <v>0</v>
      </c>
      <c r="CC42" s="275">
        <f t="shared" si="154"/>
        <v>0</v>
      </c>
      <c r="CD42"/>
      <c r="CE42" s="290">
        <v>18</v>
      </c>
      <c r="CF42" s="225" t="s">
        <v>28</v>
      </c>
      <c r="CG42" s="38">
        <f t="shared" si="125"/>
        <v>0</v>
      </c>
      <c r="CH42" s="39" t="e">
        <f t="shared" si="126"/>
        <v>#DIV/0!</v>
      </c>
      <c r="CI42" s="36">
        <f t="shared" si="127"/>
        <v>0</v>
      </c>
      <c r="CJ42" s="39" t="e">
        <f t="shared" si="128"/>
        <v>#DIV/0!</v>
      </c>
      <c r="CK42" s="36">
        <f t="shared" si="129"/>
        <v>0</v>
      </c>
      <c r="CL42" s="190" t="e">
        <f t="shared" si="130"/>
        <v>#DIV/0!</v>
      </c>
      <c r="CM42" s="38">
        <f t="shared" si="131"/>
        <v>0</v>
      </c>
      <c r="CN42" s="39" t="e">
        <f t="shared" si="132"/>
        <v>#DIV/0!</v>
      </c>
      <c r="CO42" s="36">
        <f t="shared" si="133"/>
        <v>0</v>
      </c>
      <c r="CP42" s="39" t="e">
        <f t="shared" si="134"/>
        <v>#DIV/0!</v>
      </c>
      <c r="CQ42" s="36">
        <f t="shared" si="135"/>
        <v>0</v>
      </c>
      <c r="CR42" s="40" t="e">
        <f t="shared" si="136"/>
        <v>#DIV/0!</v>
      </c>
      <c r="CS42"/>
      <c r="CT42" s="290">
        <v>18</v>
      </c>
      <c r="CU42" s="225" t="s">
        <v>28</v>
      </c>
      <c r="CV42" s="38">
        <f t="shared" si="137"/>
        <v>0</v>
      </c>
      <c r="CW42" s="36">
        <f t="shared" si="138"/>
        <v>0</v>
      </c>
      <c r="CX42" s="37">
        <f t="shared" si="139"/>
        <v>0</v>
      </c>
      <c r="CY42"/>
    </row>
    <row r="43" spans="1:103" s="19" customFormat="1" ht="15.6" customHeight="1" x14ac:dyDescent="0.3">
      <c r="A43" s="222">
        <v>19</v>
      </c>
      <c r="B43" s="225" t="s">
        <v>29</v>
      </c>
      <c r="C43" s="31"/>
      <c r="D43" s="340" t="e">
        <f t="shared" si="85"/>
        <v>#DIV/0!</v>
      </c>
      <c r="E43" s="29"/>
      <c r="F43" s="3" t="e">
        <f t="shared" si="86"/>
        <v>#DIV/0!</v>
      </c>
      <c r="G43" s="250">
        <f t="shared" si="87"/>
        <v>0</v>
      </c>
      <c r="H43" s="270" t="e">
        <f t="shared" si="88"/>
        <v>#DIV/0!</v>
      </c>
      <c r="I43" s="31"/>
      <c r="J43" s="340" t="e">
        <f t="shared" si="89"/>
        <v>#DIV/0!</v>
      </c>
      <c r="K43" s="29"/>
      <c r="L43" s="3" t="e">
        <f t="shared" si="90"/>
        <v>#DIV/0!</v>
      </c>
      <c r="M43" s="250">
        <f t="shared" si="91"/>
        <v>0</v>
      </c>
      <c r="N43" s="270" t="e">
        <f t="shared" si="92"/>
        <v>#DIV/0!</v>
      </c>
      <c r="O43" s="109">
        <f t="shared" si="140"/>
        <v>0</v>
      </c>
      <c r="P43" s="110">
        <f t="shared" si="141"/>
        <v>0</v>
      </c>
      <c r="Q43" s="275">
        <f t="shared" si="142"/>
        <v>0</v>
      </c>
      <c r="R43" s="32"/>
      <c r="S43" s="31"/>
      <c r="T43" s="340" t="e">
        <f t="shared" si="93"/>
        <v>#DIV/0!</v>
      </c>
      <c r="U43" s="29"/>
      <c r="V43" s="3" t="e">
        <f t="shared" si="94"/>
        <v>#DIV/0!</v>
      </c>
      <c r="W43" s="250">
        <f t="shared" si="95"/>
        <v>0</v>
      </c>
      <c r="X43" s="270" t="e">
        <f t="shared" si="96"/>
        <v>#DIV/0!</v>
      </c>
      <c r="Y43" s="31"/>
      <c r="Z43" s="340" t="e">
        <f t="shared" si="97"/>
        <v>#DIV/0!</v>
      </c>
      <c r="AA43" s="29"/>
      <c r="AB43" s="3" t="e">
        <f t="shared" si="98"/>
        <v>#DIV/0!</v>
      </c>
      <c r="AC43" s="250">
        <f t="shared" si="99"/>
        <v>0</v>
      </c>
      <c r="AD43" s="270" t="e">
        <f t="shared" si="100"/>
        <v>#DIV/0!</v>
      </c>
      <c r="AE43" s="109">
        <f t="shared" si="143"/>
        <v>0</v>
      </c>
      <c r="AF43" s="110">
        <f t="shared" si="144"/>
        <v>0</v>
      </c>
      <c r="AG43" s="275">
        <f t="shared" si="145"/>
        <v>0</v>
      </c>
      <c r="AH43" s="32"/>
      <c r="AI43" s="31"/>
      <c r="AJ43" s="340" t="e">
        <f t="shared" si="101"/>
        <v>#DIV/0!</v>
      </c>
      <c r="AK43" s="29"/>
      <c r="AL43" s="3" t="e">
        <f t="shared" si="102"/>
        <v>#DIV/0!</v>
      </c>
      <c r="AM43" s="250">
        <f t="shared" si="103"/>
        <v>0</v>
      </c>
      <c r="AN43" s="270" t="e">
        <f t="shared" si="104"/>
        <v>#DIV/0!</v>
      </c>
      <c r="AO43" s="31"/>
      <c r="AP43" s="340" t="e">
        <f t="shared" si="105"/>
        <v>#DIV/0!</v>
      </c>
      <c r="AQ43" s="29"/>
      <c r="AR43" s="3" t="e">
        <f t="shared" si="106"/>
        <v>#DIV/0!</v>
      </c>
      <c r="AS43" s="250">
        <f t="shared" si="107"/>
        <v>0</v>
      </c>
      <c r="AT43" s="270" t="e">
        <f t="shared" si="108"/>
        <v>#DIV/0!</v>
      </c>
      <c r="AU43" s="109">
        <f t="shared" si="146"/>
        <v>0</v>
      </c>
      <c r="AV43" s="110">
        <f t="shared" si="147"/>
        <v>0</v>
      </c>
      <c r="AW43" s="275">
        <f t="shared" si="148"/>
        <v>0</v>
      </c>
      <c r="AX43" s="32"/>
      <c r="AY43" s="31"/>
      <c r="AZ43" s="340" t="e">
        <f t="shared" si="109"/>
        <v>#DIV/0!</v>
      </c>
      <c r="BA43" s="29"/>
      <c r="BB43" s="3" t="e">
        <f t="shared" si="110"/>
        <v>#DIV/0!</v>
      </c>
      <c r="BC43" s="250">
        <f t="shared" si="111"/>
        <v>0</v>
      </c>
      <c r="BD43" s="270" t="e">
        <f t="shared" si="112"/>
        <v>#DIV/0!</v>
      </c>
      <c r="BE43" s="31"/>
      <c r="BF43" s="340" t="e">
        <f t="shared" si="113"/>
        <v>#DIV/0!</v>
      </c>
      <c r="BG43" s="29"/>
      <c r="BH43" s="3" t="e">
        <f t="shared" si="114"/>
        <v>#DIV/0!</v>
      </c>
      <c r="BI43" s="250">
        <f t="shared" si="115"/>
        <v>0</v>
      </c>
      <c r="BJ43" s="270" t="e">
        <f t="shared" si="116"/>
        <v>#DIV/0!</v>
      </c>
      <c r="BK43" s="109">
        <f t="shared" si="149"/>
        <v>0</v>
      </c>
      <c r="BL43" s="110">
        <f t="shared" si="150"/>
        <v>0</v>
      </c>
      <c r="BM43" s="275">
        <f t="shared" si="151"/>
        <v>0</v>
      </c>
      <c r="BN43" s="32"/>
      <c r="BO43" s="31"/>
      <c r="BP43" s="340" t="e">
        <f t="shared" si="117"/>
        <v>#DIV/0!</v>
      </c>
      <c r="BQ43" s="29"/>
      <c r="BR43" s="3" t="e">
        <f t="shared" si="118"/>
        <v>#DIV/0!</v>
      </c>
      <c r="BS43" s="250">
        <f t="shared" si="119"/>
        <v>0</v>
      </c>
      <c r="BT43" s="270" t="e">
        <f t="shared" si="120"/>
        <v>#DIV/0!</v>
      </c>
      <c r="BU43" s="31"/>
      <c r="BV43" s="340" t="e">
        <f t="shared" si="121"/>
        <v>#DIV/0!</v>
      </c>
      <c r="BW43" s="29"/>
      <c r="BX43" s="3" t="e">
        <f t="shared" si="122"/>
        <v>#DIV/0!</v>
      </c>
      <c r="BY43" s="250">
        <f t="shared" si="123"/>
        <v>0</v>
      </c>
      <c r="BZ43" s="270" t="e">
        <f t="shared" si="124"/>
        <v>#DIV/0!</v>
      </c>
      <c r="CA43" s="109">
        <f t="shared" si="152"/>
        <v>0</v>
      </c>
      <c r="CB43" s="110">
        <f t="shared" si="153"/>
        <v>0</v>
      </c>
      <c r="CC43" s="275">
        <f t="shared" si="154"/>
        <v>0</v>
      </c>
      <c r="CD43"/>
      <c r="CE43" s="290">
        <v>19</v>
      </c>
      <c r="CF43" s="225" t="s">
        <v>29</v>
      </c>
      <c r="CG43" s="38">
        <f t="shared" si="125"/>
        <v>0</v>
      </c>
      <c r="CH43" s="39" t="e">
        <f t="shared" si="126"/>
        <v>#DIV/0!</v>
      </c>
      <c r="CI43" s="36">
        <f t="shared" si="127"/>
        <v>0</v>
      </c>
      <c r="CJ43" s="39" t="e">
        <f t="shared" si="128"/>
        <v>#DIV/0!</v>
      </c>
      <c r="CK43" s="36">
        <f t="shared" si="129"/>
        <v>0</v>
      </c>
      <c r="CL43" s="190" t="e">
        <f t="shared" si="130"/>
        <v>#DIV/0!</v>
      </c>
      <c r="CM43" s="38">
        <f t="shared" si="131"/>
        <v>0</v>
      </c>
      <c r="CN43" s="39" t="e">
        <f t="shared" si="132"/>
        <v>#DIV/0!</v>
      </c>
      <c r="CO43" s="36">
        <f t="shared" si="133"/>
        <v>0</v>
      </c>
      <c r="CP43" s="39" t="e">
        <f t="shared" si="134"/>
        <v>#DIV/0!</v>
      </c>
      <c r="CQ43" s="36">
        <f t="shared" si="135"/>
        <v>0</v>
      </c>
      <c r="CR43" s="40" t="e">
        <f t="shared" si="136"/>
        <v>#DIV/0!</v>
      </c>
      <c r="CS43"/>
      <c r="CT43" s="290">
        <v>19</v>
      </c>
      <c r="CU43" s="225" t="s">
        <v>29</v>
      </c>
      <c r="CV43" s="38">
        <f t="shared" si="137"/>
        <v>0</v>
      </c>
      <c r="CW43" s="36">
        <f t="shared" si="138"/>
        <v>0</v>
      </c>
      <c r="CX43" s="37">
        <f t="shared" si="139"/>
        <v>0</v>
      </c>
      <c r="CY43"/>
    </row>
    <row r="44" spans="1:103" s="19" customFormat="1" ht="15.6" customHeight="1" x14ac:dyDescent="0.3">
      <c r="A44" s="222">
        <v>20</v>
      </c>
      <c r="B44" s="225" t="s">
        <v>247</v>
      </c>
      <c r="C44" s="31"/>
      <c r="D44" s="340" t="e">
        <f t="shared" si="85"/>
        <v>#DIV/0!</v>
      </c>
      <c r="E44" s="29"/>
      <c r="F44" s="3" t="e">
        <f t="shared" si="86"/>
        <v>#DIV/0!</v>
      </c>
      <c r="G44" s="250">
        <f t="shared" si="87"/>
        <v>0</v>
      </c>
      <c r="H44" s="270" t="e">
        <f t="shared" si="88"/>
        <v>#DIV/0!</v>
      </c>
      <c r="I44" s="31"/>
      <c r="J44" s="340" t="e">
        <f t="shared" si="89"/>
        <v>#DIV/0!</v>
      </c>
      <c r="K44" s="29"/>
      <c r="L44" s="3" t="e">
        <f t="shared" si="90"/>
        <v>#DIV/0!</v>
      </c>
      <c r="M44" s="250">
        <f t="shared" si="91"/>
        <v>0</v>
      </c>
      <c r="N44" s="270" t="e">
        <f t="shared" si="92"/>
        <v>#DIV/0!</v>
      </c>
      <c r="O44" s="109">
        <f t="shared" si="140"/>
        <v>0</v>
      </c>
      <c r="P44" s="110">
        <f t="shared" si="141"/>
        <v>0</v>
      </c>
      <c r="Q44" s="275">
        <f t="shared" si="142"/>
        <v>0</v>
      </c>
      <c r="R44" s="32"/>
      <c r="S44" s="31"/>
      <c r="T44" s="340" t="e">
        <f t="shared" si="93"/>
        <v>#DIV/0!</v>
      </c>
      <c r="U44" s="29"/>
      <c r="V44" s="3" t="e">
        <f t="shared" si="94"/>
        <v>#DIV/0!</v>
      </c>
      <c r="W44" s="250">
        <f t="shared" si="95"/>
        <v>0</v>
      </c>
      <c r="X44" s="270" t="e">
        <f t="shared" si="96"/>
        <v>#DIV/0!</v>
      </c>
      <c r="Y44" s="31"/>
      <c r="Z44" s="340" t="e">
        <f t="shared" si="97"/>
        <v>#DIV/0!</v>
      </c>
      <c r="AA44" s="29"/>
      <c r="AB44" s="3" t="e">
        <f t="shared" si="98"/>
        <v>#DIV/0!</v>
      </c>
      <c r="AC44" s="250">
        <f t="shared" si="99"/>
        <v>0</v>
      </c>
      <c r="AD44" s="270" t="e">
        <f t="shared" si="100"/>
        <v>#DIV/0!</v>
      </c>
      <c r="AE44" s="109">
        <f t="shared" si="143"/>
        <v>0</v>
      </c>
      <c r="AF44" s="110">
        <f t="shared" si="144"/>
        <v>0</v>
      </c>
      <c r="AG44" s="275">
        <f t="shared" si="145"/>
        <v>0</v>
      </c>
      <c r="AH44" s="32"/>
      <c r="AI44" s="31"/>
      <c r="AJ44" s="340" t="e">
        <f t="shared" si="101"/>
        <v>#DIV/0!</v>
      </c>
      <c r="AK44" s="29"/>
      <c r="AL44" s="3" t="e">
        <f t="shared" si="102"/>
        <v>#DIV/0!</v>
      </c>
      <c r="AM44" s="250">
        <f t="shared" si="103"/>
        <v>0</v>
      </c>
      <c r="AN44" s="270" t="e">
        <f t="shared" si="104"/>
        <v>#DIV/0!</v>
      </c>
      <c r="AO44" s="31"/>
      <c r="AP44" s="340" t="e">
        <f t="shared" si="105"/>
        <v>#DIV/0!</v>
      </c>
      <c r="AQ44" s="29"/>
      <c r="AR44" s="3" t="e">
        <f t="shared" si="106"/>
        <v>#DIV/0!</v>
      </c>
      <c r="AS44" s="250">
        <f t="shared" si="107"/>
        <v>0</v>
      </c>
      <c r="AT44" s="270" t="e">
        <f t="shared" si="108"/>
        <v>#DIV/0!</v>
      </c>
      <c r="AU44" s="109">
        <f t="shared" si="146"/>
        <v>0</v>
      </c>
      <c r="AV44" s="110">
        <f t="shared" si="147"/>
        <v>0</v>
      </c>
      <c r="AW44" s="275">
        <f t="shared" si="148"/>
        <v>0</v>
      </c>
      <c r="AX44" s="32"/>
      <c r="AY44" s="31"/>
      <c r="AZ44" s="340" t="e">
        <f t="shared" si="109"/>
        <v>#DIV/0!</v>
      </c>
      <c r="BA44" s="29"/>
      <c r="BB44" s="3" t="e">
        <f t="shared" si="110"/>
        <v>#DIV/0!</v>
      </c>
      <c r="BC44" s="250">
        <f t="shared" si="111"/>
        <v>0</v>
      </c>
      <c r="BD44" s="270" t="e">
        <f t="shared" si="112"/>
        <v>#DIV/0!</v>
      </c>
      <c r="BE44" s="31"/>
      <c r="BF44" s="340" t="e">
        <f t="shared" si="113"/>
        <v>#DIV/0!</v>
      </c>
      <c r="BG44" s="29"/>
      <c r="BH44" s="3" t="e">
        <f t="shared" si="114"/>
        <v>#DIV/0!</v>
      </c>
      <c r="BI44" s="250">
        <f t="shared" si="115"/>
        <v>0</v>
      </c>
      <c r="BJ44" s="270" t="e">
        <f t="shared" si="116"/>
        <v>#DIV/0!</v>
      </c>
      <c r="BK44" s="109">
        <f t="shared" si="149"/>
        <v>0</v>
      </c>
      <c r="BL44" s="110">
        <f t="shared" si="150"/>
        <v>0</v>
      </c>
      <c r="BM44" s="275">
        <f t="shared" si="151"/>
        <v>0</v>
      </c>
      <c r="BN44" s="32"/>
      <c r="BO44" s="31"/>
      <c r="BP44" s="340" t="e">
        <f t="shared" si="117"/>
        <v>#DIV/0!</v>
      </c>
      <c r="BQ44" s="29"/>
      <c r="BR44" s="3" t="e">
        <f t="shared" si="118"/>
        <v>#DIV/0!</v>
      </c>
      <c r="BS44" s="250">
        <f t="shared" si="119"/>
        <v>0</v>
      </c>
      <c r="BT44" s="270" t="e">
        <f t="shared" si="120"/>
        <v>#DIV/0!</v>
      </c>
      <c r="BU44" s="31"/>
      <c r="BV44" s="340" t="e">
        <f t="shared" si="121"/>
        <v>#DIV/0!</v>
      </c>
      <c r="BW44" s="29"/>
      <c r="BX44" s="3" t="e">
        <f t="shared" si="122"/>
        <v>#DIV/0!</v>
      </c>
      <c r="BY44" s="250">
        <f t="shared" si="123"/>
        <v>0</v>
      </c>
      <c r="BZ44" s="270" t="e">
        <f t="shared" si="124"/>
        <v>#DIV/0!</v>
      </c>
      <c r="CA44" s="109">
        <f t="shared" si="152"/>
        <v>0</v>
      </c>
      <c r="CB44" s="110">
        <f t="shared" si="153"/>
        <v>0</v>
      </c>
      <c r="CC44" s="275">
        <f t="shared" si="154"/>
        <v>0</v>
      </c>
      <c r="CD44"/>
      <c r="CE44" s="290">
        <v>20</v>
      </c>
      <c r="CF44" s="225" t="s">
        <v>247</v>
      </c>
      <c r="CG44" s="38">
        <f t="shared" si="125"/>
        <v>0</v>
      </c>
      <c r="CH44" s="39" t="e">
        <f t="shared" si="126"/>
        <v>#DIV/0!</v>
      </c>
      <c r="CI44" s="36">
        <f t="shared" si="127"/>
        <v>0</v>
      </c>
      <c r="CJ44" s="39" t="e">
        <f t="shared" si="128"/>
        <v>#DIV/0!</v>
      </c>
      <c r="CK44" s="36">
        <f t="shared" si="129"/>
        <v>0</v>
      </c>
      <c r="CL44" s="190" t="e">
        <f t="shared" si="130"/>
        <v>#DIV/0!</v>
      </c>
      <c r="CM44" s="38">
        <f t="shared" si="131"/>
        <v>0</v>
      </c>
      <c r="CN44" s="39" t="e">
        <f t="shared" si="132"/>
        <v>#DIV/0!</v>
      </c>
      <c r="CO44" s="36">
        <f t="shared" si="133"/>
        <v>0</v>
      </c>
      <c r="CP44" s="39" t="e">
        <f t="shared" si="134"/>
        <v>#DIV/0!</v>
      </c>
      <c r="CQ44" s="36">
        <f t="shared" si="135"/>
        <v>0</v>
      </c>
      <c r="CR44" s="40" t="e">
        <f t="shared" si="136"/>
        <v>#DIV/0!</v>
      </c>
      <c r="CS44"/>
      <c r="CT44" s="290">
        <v>20</v>
      </c>
      <c r="CU44" s="225" t="s">
        <v>247</v>
      </c>
      <c r="CV44" s="38">
        <f t="shared" si="137"/>
        <v>0</v>
      </c>
      <c r="CW44" s="36">
        <f t="shared" si="138"/>
        <v>0</v>
      </c>
      <c r="CX44" s="37">
        <f t="shared" si="139"/>
        <v>0</v>
      </c>
      <c r="CY44"/>
    </row>
    <row r="45" spans="1:103" s="19" customFormat="1" ht="15.6" customHeight="1" x14ac:dyDescent="0.3">
      <c r="A45" s="222">
        <v>21</v>
      </c>
      <c r="B45" s="225" t="s">
        <v>248</v>
      </c>
      <c r="C45" s="31"/>
      <c r="D45" s="340" t="e">
        <f t="shared" si="85"/>
        <v>#DIV/0!</v>
      </c>
      <c r="E45" s="29"/>
      <c r="F45" s="3" t="e">
        <f t="shared" si="86"/>
        <v>#DIV/0!</v>
      </c>
      <c r="G45" s="250">
        <f t="shared" si="87"/>
        <v>0</v>
      </c>
      <c r="H45" s="270" t="e">
        <f t="shared" si="88"/>
        <v>#DIV/0!</v>
      </c>
      <c r="I45" s="31"/>
      <c r="J45" s="340" t="e">
        <f t="shared" si="89"/>
        <v>#DIV/0!</v>
      </c>
      <c r="K45" s="29"/>
      <c r="L45" s="3" t="e">
        <f t="shared" si="90"/>
        <v>#DIV/0!</v>
      </c>
      <c r="M45" s="250">
        <f t="shared" si="91"/>
        <v>0</v>
      </c>
      <c r="N45" s="270" t="e">
        <f t="shared" si="92"/>
        <v>#DIV/0!</v>
      </c>
      <c r="O45" s="109">
        <f t="shared" si="140"/>
        <v>0</v>
      </c>
      <c r="P45" s="110">
        <f t="shared" si="141"/>
        <v>0</v>
      </c>
      <c r="Q45" s="275">
        <f t="shared" si="142"/>
        <v>0</v>
      </c>
      <c r="R45" s="32"/>
      <c r="S45" s="31"/>
      <c r="T45" s="340" t="e">
        <f t="shared" si="93"/>
        <v>#DIV/0!</v>
      </c>
      <c r="U45" s="29"/>
      <c r="V45" s="3" t="e">
        <f t="shared" si="94"/>
        <v>#DIV/0!</v>
      </c>
      <c r="W45" s="250">
        <f t="shared" si="95"/>
        <v>0</v>
      </c>
      <c r="X45" s="270" t="e">
        <f t="shared" si="96"/>
        <v>#DIV/0!</v>
      </c>
      <c r="Y45" s="31"/>
      <c r="Z45" s="340" t="e">
        <f t="shared" si="97"/>
        <v>#DIV/0!</v>
      </c>
      <c r="AA45" s="29"/>
      <c r="AB45" s="3" t="e">
        <f t="shared" si="98"/>
        <v>#DIV/0!</v>
      </c>
      <c r="AC45" s="250">
        <f t="shared" si="99"/>
        <v>0</v>
      </c>
      <c r="AD45" s="270" t="e">
        <f t="shared" si="100"/>
        <v>#DIV/0!</v>
      </c>
      <c r="AE45" s="109">
        <f t="shared" si="143"/>
        <v>0</v>
      </c>
      <c r="AF45" s="110">
        <f t="shared" si="144"/>
        <v>0</v>
      </c>
      <c r="AG45" s="275">
        <f t="shared" si="145"/>
        <v>0</v>
      </c>
      <c r="AH45" s="32"/>
      <c r="AI45" s="31"/>
      <c r="AJ45" s="340" t="e">
        <f t="shared" si="101"/>
        <v>#DIV/0!</v>
      </c>
      <c r="AK45" s="29"/>
      <c r="AL45" s="3" t="e">
        <f t="shared" si="102"/>
        <v>#DIV/0!</v>
      </c>
      <c r="AM45" s="250">
        <f t="shared" si="103"/>
        <v>0</v>
      </c>
      <c r="AN45" s="270" t="e">
        <f t="shared" si="104"/>
        <v>#DIV/0!</v>
      </c>
      <c r="AO45" s="31"/>
      <c r="AP45" s="340" t="e">
        <f t="shared" si="105"/>
        <v>#DIV/0!</v>
      </c>
      <c r="AQ45" s="29"/>
      <c r="AR45" s="3" t="e">
        <f t="shared" si="106"/>
        <v>#DIV/0!</v>
      </c>
      <c r="AS45" s="250">
        <f t="shared" si="107"/>
        <v>0</v>
      </c>
      <c r="AT45" s="270" t="e">
        <f t="shared" si="108"/>
        <v>#DIV/0!</v>
      </c>
      <c r="AU45" s="109">
        <f t="shared" si="146"/>
        <v>0</v>
      </c>
      <c r="AV45" s="110">
        <f t="shared" si="147"/>
        <v>0</v>
      </c>
      <c r="AW45" s="275">
        <f t="shared" si="148"/>
        <v>0</v>
      </c>
      <c r="AX45" s="32"/>
      <c r="AY45" s="31"/>
      <c r="AZ45" s="340" t="e">
        <f t="shared" si="109"/>
        <v>#DIV/0!</v>
      </c>
      <c r="BA45" s="29"/>
      <c r="BB45" s="3" t="e">
        <f t="shared" si="110"/>
        <v>#DIV/0!</v>
      </c>
      <c r="BC45" s="250">
        <f t="shared" si="111"/>
        <v>0</v>
      </c>
      <c r="BD45" s="270" t="e">
        <f t="shared" si="112"/>
        <v>#DIV/0!</v>
      </c>
      <c r="BE45" s="31"/>
      <c r="BF45" s="340" t="e">
        <f t="shared" si="113"/>
        <v>#DIV/0!</v>
      </c>
      <c r="BG45" s="29"/>
      <c r="BH45" s="3" t="e">
        <f t="shared" si="114"/>
        <v>#DIV/0!</v>
      </c>
      <c r="BI45" s="250">
        <f t="shared" si="115"/>
        <v>0</v>
      </c>
      <c r="BJ45" s="270" t="e">
        <f t="shared" si="116"/>
        <v>#DIV/0!</v>
      </c>
      <c r="BK45" s="109">
        <f t="shared" si="149"/>
        <v>0</v>
      </c>
      <c r="BL45" s="110">
        <f t="shared" si="150"/>
        <v>0</v>
      </c>
      <c r="BM45" s="275">
        <f t="shared" si="151"/>
        <v>0</v>
      </c>
      <c r="BN45" s="32"/>
      <c r="BO45" s="31"/>
      <c r="BP45" s="340" t="e">
        <f t="shared" si="117"/>
        <v>#DIV/0!</v>
      </c>
      <c r="BQ45" s="29"/>
      <c r="BR45" s="3" t="e">
        <f t="shared" si="118"/>
        <v>#DIV/0!</v>
      </c>
      <c r="BS45" s="250">
        <f t="shared" si="119"/>
        <v>0</v>
      </c>
      <c r="BT45" s="270" t="e">
        <f t="shared" si="120"/>
        <v>#DIV/0!</v>
      </c>
      <c r="BU45" s="31"/>
      <c r="BV45" s="340" t="e">
        <f t="shared" si="121"/>
        <v>#DIV/0!</v>
      </c>
      <c r="BW45" s="29"/>
      <c r="BX45" s="3" t="e">
        <f t="shared" si="122"/>
        <v>#DIV/0!</v>
      </c>
      <c r="BY45" s="250">
        <f t="shared" si="123"/>
        <v>0</v>
      </c>
      <c r="BZ45" s="270" t="e">
        <f t="shared" si="124"/>
        <v>#DIV/0!</v>
      </c>
      <c r="CA45" s="109">
        <f t="shared" si="152"/>
        <v>0</v>
      </c>
      <c r="CB45" s="110">
        <f t="shared" si="153"/>
        <v>0</v>
      </c>
      <c r="CC45" s="275">
        <f t="shared" si="154"/>
        <v>0</v>
      </c>
      <c r="CD45"/>
      <c r="CE45" s="290">
        <v>21</v>
      </c>
      <c r="CF45" s="225" t="s">
        <v>248</v>
      </c>
      <c r="CG45" s="38">
        <f t="shared" si="125"/>
        <v>0</v>
      </c>
      <c r="CH45" s="39" t="e">
        <f t="shared" si="126"/>
        <v>#DIV/0!</v>
      </c>
      <c r="CI45" s="36">
        <f t="shared" si="127"/>
        <v>0</v>
      </c>
      <c r="CJ45" s="39" t="e">
        <f t="shared" si="128"/>
        <v>#DIV/0!</v>
      </c>
      <c r="CK45" s="36">
        <f t="shared" si="129"/>
        <v>0</v>
      </c>
      <c r="CL45" s="190" t="e">
        <f t="shared" si="130"/>
        <v>#DIV/0!</v>
      </c>
      <c r="CM45" s="38">
        <f t="shared" si="131"/>
        <v>0</v>
      </c>
      <c r="CN45" s="39" t="e">
        <f t="shared" si="132"/>
        <v>#DIV/0!</v>
      </c>
      <c r="CO45" s="36">
        <f t="shared" si="133"/>
        <v>0</v>
      </c>
      <c r="CP45" s="39" t="e">
        <f t="shared" si="134"/>
        <v>#DIV/0!</v>
      </c>
      <c r="CQ45" s="36">
        <f t="shared" si="135"/>
        <v>0</v>
      </c>
      <c r="CR45" s="40" t="e">
        <f t="shared" si="136"/>
        <v>#DIV/0!</v>
      </c>
      <c r="CS45"/>
      <c r="CT45" s="290">
        <v>21</v>
      </c>
      <c r="CU45" s="225" t="s">
        <v>248</v>
      </c>
      <c r="CV45" s="38">
        <f t="shared" si="137"/>
        <v>0</v>
      </c>
      <c r="CW45" s="36">
        <f t="shared" si="138"/>
        <v>0</v>
      </c>
      <c r="CX45" s="37">
        <f t="shared" si="139"/>
        <v>0</v>
      </c>
      <c r="CY45"/>
    </row>
    <row r="46" spans="1:103" s="19" customFormat="1" ht="15.6" customHeight="1" x14ac:dyDescent="0.3">
      <c r="A46" s="222">
        <v>22</v>
      </c>
      <c r="B46" s="225" t="s">
        <v>249</v>
      </c>
      <c r="C46" s="31"/>
      <c r="D46" s="340" t="e">
        <f t="shared" si="85"/>
        <v>#DIV/0!</v>
      </c>
      <c r="E46" s="29"/>
      <c r="F46" s="3" t="e">
        <f t="shared" si="86"/>
        <v>#DIV/0!</v>
      </c>
      <c r="G46" s="250">
        <f t="shared" si="87"/>
        <v>0</v>
      </c>
      <c r="H46" s="270" t="e">
        <f t="shared" si="88"/>
        <v>#DIV/0!</v>
      </c>
      <c r="I46" s="31"/>
      <c r="J46" s="340" t="e">
        <f t="shared" si="89"/>
        <v>#DIV/0!</v>
      </c>
      <c r="K46" s="29"/>
      <c r="L46" s="3" t="e">
        <f t="shared" si="90"/>
        <v>#DIV/0!</v>
      </c>
      <c r="M46" s="250">
        <f t="shared" si="91"/>
        <v>0</v>
      </c>
      <c r="N46" s="270" t="e">
        <f t="shared" si="92"/>
        <v>#DIV/0!</v>
      </c>
      <c r="O46" s="109">
        <f t="shared" si="140"/>
        <v>0</v>
      </c>
      <c r="P46" s="110">
        <f t="shared" si="141"/>
        <v>0</v>
      </c>
      <c r="Q46" s="275">
        <f t="shared" si="142"/>
        <v>0</v>
      </c>
      <c r="R46" s="32"/>
      <c r="S46" s="31"/>
      <c r="T46" s="340" t="e">
        <f t="shared" si="93"/>
        <v>#DIV/0!</v>
      </c>
      <c r="U46" s="29"/>
      <c r="V46" s="3" t="e">
        <f t="shared" si="94"/>
        <v>#DIV/0!</v>
      </c>
      <c r="W46" s="250">
        <f t="shared" si="95"/>
        <v>0</v>
      </c>
      <c r="X46" s="270" t="e">
        <f t="shared" si="96"/>
        <v>#DIV/0!</v>
      </c>
      <c r="Y46" s="31"/>
      <c r="Z46" s="340" t="e">
        <f t="shared" si="97"/>
        <v>#DIV/0!</v>
      </c>
      <c r="AA46" s="29"/>
      <c r="AB46" s="3" t="e">
        <f t="shared" si="98"/>
        <v>#DIV/0!</v>
      </c>
      <c r="AC46" s="250">
        <f t="shared" si="99"/>
        <v>0</v>
      </c>
      <c r="AD46" s="270" t="e">
        <f t="shared" si="100"/>
        <v>#DIV/0!</v>
      </c>
      <c r="AE46" s="109">
        <f t="shared" si="143"/>
        <v>0</v>
      </c>
      <c r="AF46" s="110">
        <f t="shared" si="144"/>
        <v>0</v>
      </c>
      <c r="AG46" s="275">
        <f t="shared" si="145"/>
        <v>0</v>
      </c>
      <c r="AH46" s="32"/>
      <c r="AI46" s="31"/>
      <c r="AJ46" s="340" t="e">
        <f t="shared" si="101"/>
        <v>#DIV/0!</v>
      </c>
      <c r="AK46" s="29"/>
      <c r="AL46" s="3" t="e">
        <f t="shared" si="102"/>
        <v>#DIV/0!</v>
      </c>
      <c r="AM46" s="250">
        <f t="shared" si="103"/>
        <v>0</v>
      </c>
      <c r="AN46" s="270" t="e">
        <f t="shared" si="104"/>
        <v>#DIV/0!</v>
      </c>
      <c r="AO46" s="31"/>
      <c r="AP46" s="340" t="e">
        <f t="shared" si="105"/>
        <v>#DIV/0!</v>
      </c>
      <c r="AQ46" s="29"/>
      <c r="AR46" s="3" t="e">
        <f t="shared" si="106"/>
        <v>#DIV/0!</v>
      </c>
      <c r="AS46" s="250">
        <f t="shared" si="107"/>
        <v>0</v>
      </c>
      <c r="AT46" s="270" t="e">
        <f t="shared" si="108"/>
        <v>#DIV/0!</v>
      </c>
      <c r="AU46" s="109">
        <f t="shared" si="146"/>
        <v>0</v>
      </c>
      <c r="AV46" s="110">
        <f t="shared" si="147"/>
        <v>0</v>
      </c>
      <c r="AW46" s="275">
        <f t="shared" si="148"/>
        <v>0</v>
      </c>
      <c r="AX46" s="32"/>
      <c r="AY46" s="31"/>
      <c r="AZ46" s="340" t="e">
        <f t="shared" si="109"/>
        <v>#DIV/0!</v>
      </c>
      <c r="BA46" s="29"/>
      <c r="BB46" s="3" t="e">
        <f t="shared" si="110"/>
        <v>#DIV/0!</v>
      </c>
      <c r="BC46" s="250">
        <f t="shared" si="111"/>
        <v>0</v>
      </c>
      <c r="BD46" s="270" t="e">
        <f t="shared" si="112"/>
        <v>#DIV/0!</v>
      </c>
      <c r="BE46" s="31"/>
      <c r="BF46" s="340" t="e">
        <f t="shared" si="113"/>
        <v>#DIV/0!</v>
      </c>
      <c r="BG46" s="29"/>
      <c r="BH46" s="3" t="e">
        <f t="shared" si="114"/>
        <v>#DIV/0!</v>
      </c>
      <c r="BI46" s="250">
        <f t="shared" si="115"/>
        <v>0</v>
      </c>
      <c r="BJ46" s="270" t="e">
        <f t="shared" si="116"/>
        <v>#DIV/0!</v>
      </c>
      <c r="BK46" s="109">
        <f t="shared" si="149"/>
        <v>0</v>
      </c>
      <c r="BL46" s="110">
        <f t="shared" si="150"/>
        <v>0</v>
      </c>
      <c r="BM46" s="275">
        <f t="shared" si="151"/>
        <v>0</v>
      </c>
      <c r="BN46" s="32"/>
      <c r="BO46" s="31"/>
      <c r="BP46" s="340" t="e">
        <f t="shared" si="117"/>
        <v>#DIV/0!</v>
      </c>
      <c r="BQ46" s="29"/>
      <c r="BR46" s="3" t="e">
        <f t="shared" si="118"/>
        <v>#DIV/0!</v>
      </c>
      <c r="BS46" s="250">
        <f t="shared" si="119"/>
        <v>0</v>
      </c>
      <c r="BT46" s="270" t="e">
        <f t="shared" si="120"/>
        <v>#DIV/0!</v>
      </c>
      <c r="BU46" s="31"/>
      <c r="BV46" s="340" t="e">
        <f t="shared" si="121"/>
        <v>#DIV/0!</v>
      </c>
      <c r="BW46" s="29"/>
      <c r="BX46" s="3" t="e">
        <f t="shared" si="122"/>
        <v>#DIV/0!</v>
      </c>
      <c r="BY46" s="250">
        <f t="shared" si="123"/>
        <v>0</v>
      </c>
      <c r="BZ46" s="270" t="e">
        <f t="shared" si="124"/>
        <v>#DIV/0!</v>
      </c>
      <c r="CA46" s="109">
        <f t="shared" si="152"/>
        <v>0</v>
      </c>
      <c r="CB46" s="110">
        <f t="shared" si="153"/>
        <v>0</v>
      </c>
      <c r="CC46" s="275">
        <f t="shared" si="154"/>
        <v>0</v>
      </c>
      <c r="CD46"/>
      <c r="CE46" s="290">
        <v>22</v>
      </c>
      <c r="CF46" s="225" t="s">
        <v>249</v>
      </c>
      <c r="CG46" s="38">
        <f t="shared" si="125"/>
        <v>0</v>
      </c>
      <c r="CH46" s="39" t="e">
        <f t="shared" si="126"/>
        <v>#DIV/0!</v>
      </c>
      <c r="CI46" s="36">
        <f t="shared" si="127"/>
        <v>0</v>
      </c>
      <c r="CJ46" s="39" t="e">
        <f t="shared" si="128"/>
        <v>#DIV/0!</v>
      </c>
      <c r="CK46" s="36">
        <f t="shared" si="129"/>
        <v>0</v>
      </c>
      <c r="CL46" s="190" t="e">
        <f t="shared" si="130"/>
        <v>#DIV/0!</v>
      </c>
      <c r="CM46" s="38">
        <f t="shared" si="131"/>
        <v>0</v>
      </c>
      <c r="CN46" s="39" t="e">
        <f t="shared" si="132"/>
        <v>#DIV/0!</v>
      </c>
      <c r="CO46" s="36">
        <f t="shared" si="133"/>
        <v>0</v>
      </c>
      <c r="CP46" s="39" t="e">
        <f t="shared" si="134"/>
        <v>#DIV/0!</v>
      </c>
      <c r="CQ46" s="36">
        <f t="shared" si="135"/>
        <v>0</v>
      </c>
      <c r="CR46" s="40" t="e">
        <f t="shared" si="136"/>
        <v>#DIV/0!</v>
      </c>
      <c r="CS46"/>
      <c r="CT46" s="290">
        <v>22</v>
      </c>
      <c r="CU46" s="225" t="s">
        <v>249</v>
      </c>
      <c r="CV46" s="38">
        <f t="shared" si="137"/>
        <v>0</v>
      </c>
      <c r="CW46" s="36">
        <f t="shared" si="138"/>
        <v>0</v>
      </c>
      <c r="CX46" s="37">
        <f t="shared" si="139"/>
        <v>0</v>
      </c>
      <c r="CY46"/>
    </row>
    <row r="47" spans="1:103" s="19" customFormat="1" ht="15.6" customHeight="1" x14ac:dyDescent="0.3">
      <c r="A47" s="222">
        <v>23</v>
      </c>
      <c r="B47" s="225" t="s">
        <v>32</v>
      </c>
      <c r="C47" s="31"/>
      <c r="D47" s="340" t="e">
        <f t="shared" si="85"/>
        <v>#DIV/0!</v>
      </c>
      <c r="E47" s="29"/>
      <c r="F47" s="3" t="e">
        <f t="shared" si="86"/>
        <v>#DIV/0!</v>
      </c>
      <c r="G47" s="250">
        <f t="shared" si="87"/>
        <v>0</v>
      </c>
      <c r="H47" s="270" t="e">
        <f t="shared" si="88"/>
        <v>#DIV/0!</v>
      </c>
      <c r="I47" s="31"/>
      <c r="J47" s="340" t="e">
        <f t="shared" si="89"/>
        <v>#DIV/0!</v>
      </c>
      <c r="K47" s="29"/>
      <c r="L47" s="3" t="e">
        <f t="shared" si="90"/>
        <v>#DIV/0!</v>
      </c>
      <c r="M47" s="250">
        <f t="shared" si="91"/>
        <v>0</v>
      </c>
      <c r="N47" s="270" t="e">
        <f t="shared" si="92"/>
        <v>#DIV/0!</v>
      </c>
      <c r="O47" s="109">
        <f t="shared" si="140"/>
        <v>0</v>
      </c>
      <c r="P47" s="110">
        <f t="shared" si="141"/>
        <v>0</v>
      </c>
      <c r="Q47" s="275">
        <f t="shared" si="142"/>
        <v>0</v>
      </c>
      <c r="R47" s="32"/>
      <c r="S47" s="31"/>
      <c r="T47" s="340" t="e">
        <f t="shared" si="93"/>
        <v>#DIV/0!</v>
      </c>
      <c r="U47" s="29"/>
      <c r="V47" s="3" t="e">
        <f t="shared" si="94"/>
        <v>#DIV/0!</v>
      </c>
      <c r="W47" s="250">
        <f t="shared" si="95"/>
        <v>0</v>
      </c>
      <c r="X47" s="270" t="e">
        <f t="shared" si="96"/>
        <v>#DIV/0!</v>
      </c>
      <c r="Y47" s="31"/>
      <c r="Z47" s="340" t="e">
        <f t="shared" si="97"/>
        <v>#DIV/0!</v>
      </c>
      <c r="AA47" s="29"/>
      <c r="AB47" s="3" t="e">
        <f t="shared" si="98"/>
        <v>#DIV/0!</v>
      </c>
      <c r="AC47" s="250">
        <f t="shared" si="99"/>
        <v>0</v>
      </c>
      <c r="AD47" s="270" t="e">
        <f t="shared" si="100"/>
        <v>#DIV/0!</v>
      </c>
      <c r="AE47" s="109">
        <f t="shared" si="143"/>
        <v>0</v>
      </c>
      <c r="AF47" s="110">
        <f t="shared" si="144"/>
        <v>0</v>
      </c>
      <c r="AG47" s="275">
        <f t="shared" si="145"/>
        <v>0</v>
      </c>
      <c r="AH47" s="32"/>
      <c r="AI47" s="31"/>
      <c r="AJ47" s="340" t="e">
        <f t="shared" si="101"/>
        <v>#DIV/0!</v>
      </c>
      <c r="AK47" s="29"/>
      <c r="AL47" s="3" t="e">
        <f t="shared" si="102"/>
        <v>#DIV/0!</v>
      </c>
      <c r="AM47" s="250">
        <f t="shared" si="103"/>
        <v>0</v>
      </c>
      <c r="AN47" s="270" t="e">
        <f t="shared" si="104"/>
        <v>#DIV/0!</v>
      </c>
      <c r="AO47" s="31"/>
      <c r="AP47" s="340" t="e">
        <f t="shared" si="105"/>
        <v>#DIV/0!</v>
      </c>
      <c r="AQ47" s="29"/>
      <c r="AR47" s="3" t="e">
        <f t="shared" si="106"/>
        <v>#DIV/0!</v>
      </c>
      <c r="AS47" s="250">
        <f t="shared" si="107"/>
        <v>0</v>
      </c>
      <c r="AT47" s="270" t="e">
        <f t="shared" si="108"/>
        <v>#DIV/0!</v>
      </c>
      <c r="AU47" s="109">
        <f t="shared" si="146"/>
        <v>0</v>
      </c>
      <c r="AV47" s="110">
        <f t="shared" si="147"/>
        <v>0</v>
      </c>
      <c r="AW47" s="275">
        <f t="shared" si="148"/>
        <v>0</v>
      </c>
      <c r="AX47" s="32"/>
      <c r="AY47" s="31"/>
      <c r="AZ47" s="340" t="e">
        <f t="shared" si="109"/>
        <v>#DIV/0!</v>
      </c>
      <c r="BA47" s="29"/>
      <c r="BB47" s="3" t="e">
        <f t="shared" si="110"/>
        <v>#DIV/0!</v>
      </c>
      <c r="BC47" s="250">
        <f t="shared" si="111"/>
        <v>0</v>
      </c>
      <c r="BD47" s="270" t="e">
        <f t="shared" si="112"/>
        <v>#DIV/0!</v>
      </c>
      <c r="BE47" s="31"/>
      <c r="BF47" s="340" t="e">
        <f t="shared" si="113"/>
        <v>#DIV/0!</v>
      </c>
      <c r="BG47" s="29"/>
      <c r="BH47" s="3" t="e">
        <f t="shared" si="114"/>
        <v>#DIV/0!</v>
      </c>
      <c r="BI47" s="250">
        <f t="shared" si="115"/>
        <v>0</v>
      </c>
      <c r="BJ47" s="270" t="e">
        <f t="shared" si="116"/>
        <v>#DIV/0!</v>
      </c>
      <c r="BK47" s="109">
        <f t="shared" si="149"/>
        <v>0</v>
      </c>
      <c r="BL47" s="110">
        <f t="shared" si="150"/>
        <v>0</v>
      </c>
      <c r="BM47" s="275">
        <f t="shared" si="151"/>
        <v>0</v>
      </c>
      <c r="BN47" s="32"/>
      <c r="BO47" s="31"/>
      <c r="BP47" s="340" t="e">
        <f t="shared" si="117"/>
        <v>#DIV/0!</v>
      </c>
      <c r="BQ47" s="29"/>
      <c r="BR47" s="3" t="e">
        <f t="shared" si="118"/>
        <v>#DIV/0!</v>
      </c>
      <c r="BS47" s="250">
        <f t="shared" si="119"/>
        <v>0</v>
      </c>
      <c r="BT47" s="270" t="e">
        <f t="shared" si="120"/>
        <v>#DIV/0!</v>
      </c>
      <c r="BU47" s="31"/>
      <c r="BV47" s="340" t="e">
        <f t="shared" si="121"/>
        <v>#DIV/0!</v>
      </c>
      <c r="BW47" s="29"/>
      <c r="BX47" s="3" t="e">
        <f t="shared" si="122"/>
        <v>#DIV/0!</v>
      </c>
      <c r="BY47" s="250">
        <f t="shared" si="123"/>
        <v>0</v>
      </c>
      <c r="BZ47" s="270" t="e">
        <f t="shared" si="124"/>
        <v>#DIV/0!</v>
      </c>
      <c r="CA47" s="109">
        <f t="shared" si="152"/>
        <v>0</v>
      </c>
      <c r="CB47" s="110">
        <f t="shared" si="153"/>
        <v>0</v>
      </c>
      <c r="CC47" s="275">
        <f t="shared" si="154"/>
        <v>0</v>
      </c>
      <c r="CD47"/>
      <c r="CE47" s="290">
        <v>23</v>
      </c>
      <c r="CF47" s="225" t="s">
        <v>32</v>
      </c>
      <c r="CG47" s="38">
        <f t="shared" si="125"/>
        <v>0</v>
      </c>
      <c r="CH47" s="39" t="e">
        <f t="shared" si="126"/>
        <v>#DIV/0!</v>
      </c>
      <c r="CI47" s="36">
        <f t="shared" si="127"/>
        <v>0</v>
      </c>
      <c r="CJ47" s="39" t="e">
        <f t="shared" si="128"/>
        <v>#DIV/0!</v>
      </c>
      <c r="CK47" s="36">
        <f t="shared" si="129"/>
        <v>0</v>
      </c>
      <c r="CL47" s="190" t="e">
        <f t="shared" si="130"/>
        <v>#DIV/0!</v>
      </c>
      <c r="CM47" s="38">
        <f t="shared" si="131"/>
        <v>0</v>
      </c>
      <c r="CN47" s="39" t="e">
        <f t="shared" si="132"/>
        <v>#DIV/0!</v>
      </c>
      <c r="CO47" s="36">
        <f t="shared" si="133"/>
        <v>0</v>
      </c>
      <c r="CP47" s="39" t="e">
        <f t="shared" si="134"/>
        <v>#DIV/0!</v>
      </c>
      <c r="CQ47" s="36">
        <f t="shared" si="135"/>
        <v>0</v>
      </c>
      <c r="CR47" s="40" t="e">
        <f t="shared" si="136"/>
        <v>#DIV/0!</v>
      </c>
      <c r="CS47"/>
      <c r="CT47" s="290">
        <v>23</v>
      </c>
      <c r="CU47" s="225" t="s">
        <v>32</v>
      </c>
      <c r="CV47" s="38">
        <f t="shared" si="137"/>
        <v>0</v>
      </c>
      <c r="CW47" s="36">
        <f t="shared" si="138"/>
        <v>0</v>
      </c>
      <c r="CX47" s="37">
        <f t="shared" si="139"/>
        <v>0</v>
      </c>
      <c r="CY47"/>
    </row>
    <row r="48" spans="1:103" s="19" customFormat="1" ht="15.6" customHeight="1" x14ac:dyDescent="0.3">
      <c r="A48" s="222">
        <v>24</v>
      </c>
      <c r="B48" s="225" t="s">
        <v>250</v>
      </c>
      <c r="C48" s="31"/>
      <c r="D48" s="340" t="e">
        <f t="shared" si="85"/>
        <v>#DIV/0!</v>
      </c>
      <c r="E48" s="29"/>
      <c r="F48" s="3" t="e">
        <f t="shared" si="86"/>
        <v>#DIV/0!</v>
      </c>
      <c r="G48" s="250">
        <f t="shared" si="87"/>
        <v>0</v>
      </c>
      <c r="H48" s="270" t="e">
        <f t="shared" si="88"/>
        <v>#DIV/0!</v>
      </c>
      <c r="I48" s="31"/>
      <c r="J48" s="340" t="e">
        <f t="shared" si="89"/>
        <v>#DIV/0!</v>
      </c>
      <c r="K48" s="29"/>
      <c r="L48" s="3" t="e">
        <f t="shared" si="90"/>
        <v>#DIV/0!</v>
      </c>
      <c r="M48" s="250">
        <f t="shared" si="91"/>
        <v>0</v>
      </c>
      <c r="N48" s="270" t="e">
        <f t="shared" si="92"/>
        <v>#DIV/0!</v>
      </c>
      <c r="O48" s="109">
        <f t="shared" si="140"/>
        <v>0</v>
      </c>
      <c r="P48" s="110">
        <f t="shared" si="141"/>
        <v>0</v>
      </c>
      <c r="Q48" s="275">
        <f t="shared" si="142"/>
        <v>0</v>
      </c>
      <c r="R48" s="32"/>
      <c r="S48" s="31"/>
      <c r="T48" s="340" t="e">
        <f t="shared" si="93"/>
        <v>#DIV/0!</v>
      </c>
      <c r="U48" s="29"/>
      <c r="V48" s="3" t="e">
        <f t="shared" si="94"/>
        <v>#DIV/0!</v>
      </c>
      <c r="W48" s="250">
        <f t="shared" si="95"/>
        <v>0</v>
      </c>
      <c r="X48" s="270" t="e">
        <f t="shared" si="96"/>
        <v>#DIV/0!</v>
      </c>
      <c r="Y48" s="31"/>
      <c r="Z48" s="340" t="e">
        <f t="shared" si="97"/>
        <v>#DIV/0!</v>
      </c>
      <c r="AA48" s="29"/>
      <c r="AB48" s="3" t="e">
        <f t="shared" si="98"/>
        <v>#DIV/0!</v>
      </c>
      <c r="AC48" s="250">
        <f t="shared" si="99"/>
        <v>0</v>
      </c>
      <c r="AD48" s="270" t="e">
        <f t="shared" si="100"/>
        <v>#DIV/0!</v>
      </c>
      <c r="AE48" s="109">
        <f t="shared" si="143"/>
        <v>0</v>
      </c>
      <c r="AF48" s="110">
        <f t="shared" si="144"/>
        <v>0</v>
      </c>
      <c r="AG48" s="275">
        <f t="shared" si="145"/>
        <v>0</v>
      </c>
      <c r="AH48" s="32"/>
      <c r="AI48" s="31"/>
      <c r="AJ48" s="340" t="e">
        <f t="shared" si="101"/>
        <v>#DIV/0!</v>
      </c>
      <c r="AK48" s="29"/>
      <c r="AL48" s="3" t="e">
        <f t="shared" si="102"/>
        <v>#DIV/0!</v>
      </c>
      <c r="AM48" s="250">
        <f t="shared" si="103"/>
        <v>0</v>
      </c>
      <c r="AN48" s="270" t="e">
        <f t="shared" si="104"/>
        <v>#DIV/0!</v>
      </c>
      <c r="AO48" s="31"/>
      <c r="AP48" s="340" t="e">
        <f t="shared" si="105"/>
        <v>#DIV/0!</v>
      </c>
      <c r="AQ48" s="29"/>
      <c r="AR48" s="3" t="e">
        <f t="shared" si="106"/>
        <v>#DIV/0!</v>
      </c>
      <c r="AS48" s="250">
        <f t="shared" si="107"/>
        <v>0</v>
      </c>
      <c r="AT48" s="270" t="e">
        <f t="shared" si="108"/>
        <v>#DIV/0!</v>
      </c>
      <c r="AU48" s="109">
        <f t="shared" si="146"/>
        <v>0</v>
      </c>
      <c r="AV48" s="110">
        <f t="shared" si="147"/>
        <v>0</v>
      </c>
      <c r="AW48" s="275">
        <f t="shared" si="148"/>
        <v>0</v>
      </c>
      <c r="AX48" s="32"/>
      <c r="AY48" s="31"/>
      <c r="AZ48" s="340" t="e">
        <f t="shared" si="109"/>
        <v>#DIV/0!</v>
      </c>
      <c r="BA48" s="29"/>
      <c r="BB48" s="3" t="e">
        <f t="shared" si="110"/>
        <v>#DIV/0!</v>
      </c>
      <c r="BC48" s="250">
        <f t="shared" si="111"/>
        <v>0</v>
      </c>
      <c r="BD48" s="270" t="e">
        <f t="shared" si="112"/>
        <v>#DIV/0!</v>
      </c>
      <c r="BE48" s="31"/>
      <c r="BF48" s="340" t="e">
        <f t="shared" si="113"/>
        <v>#DIV/0!</v>
      </c>
      <c r="BG48" s="29"/>
      <c r="BH48" s="3" t="e">
        <f t="shared" si="114"/>
        <v>#DIV/0!</v>
      </c>
      <c r="BI48" s="250">
        <f t="shared" si="115"/>
        <v>0</v>
      </c>
      <c r="BJ48" s="270" t="e">
        <f t="shared" si="116"/>
        <v>#DIV/0!</v>
      </c>
      <c r="BK48" s="109">
        <f t="shared" si="149"/>
        <v>0</v>
      </c>
      <c r="BL48" s="110">
        <f t="shared" si="150"/>
        <v>0</v>
      </c>
      <c r="BM48" s="275">
        <f t="shared" si="151"/>
        <v>0</v>
      </c>
      <c r="BN48" s="32"/>
      <c r="BO48" s="31"/>
      <c r="BP48" s="340" t="e">
        <f t="shared" si="117"/>
        <v>#DIV/0!</v>
      </c>
      <c r="BQ48" s="29"/>
      <c r="BR48" s="3" t="e">
        <f t="shared" si="118"/>
        <v>#DIV/0!</v>
      </c>
      <c r="BS48" s="250">
        <f t="shared" si="119"/>
        <v>0</v>
      </c>
      <c r="BT48" s="270" t="e">
        <f t="shared" si="120"/>
        <v>#DIV/0!</v>
      </c>
      <c r="BU48" s="31"/>
      <c r="BV48" s="340" t="e">
        <f t="shared" si="121"/>
        <v>#DIV/0!</v>
      </c>
      <c r="BW48" s="29"/>
      <c r="BX48" s="3" t="e">
        <f t="shared" si="122"/>
        <v>#DIV/0!</v>
      </c>
      <c r="BY48" s="250">
        <f t="shared" si="123"/>
        <v>0</v>
      </c>
      <c r="BZ48" s="270" t="e">
        <f t="shared" si="124"/>
        <v>#DIV/0!</v>
      </c>
      <c r="CA48" s="109">
        <f t="shared" si="152"/>
        <v>0</v>
      </c>
      <c r="CB48" s="110">
        <f t="shared" si="153"/>
        <v>0</v>
      </c>
      <c r="CC48" s="275">
        <f t="shared" si="154"/>
        <v>0</v>
      </c>
      <c r="CD48"/>
      <c r="CE48" s="290">
        <v>24</v>
      </c>
      <c r="CF48" s="225" t="s">
        <v>250</v>
      </c>
      <c r="CG48" s="38">
        <f t="shared" si="125"/>
        <v>0</v>
      </c>
      <c r="CH48" s="39" t="e">
        <f t="shared" si="126"/>
        <v>#DIV/0!</v>
      </c>
      <c r="CI48" s="36">
        <f t="shared" si="127"/>
        <v>0</v>
      </c>
      <c r="CJ48" s="39" t="e">
        <f t="shared" si="128"/>
        <v>#DIV/0!</v>
      </c>
      <c r="CK48" s="36">
        <f t="shared" si="129"/>
        <v>0</v>
      </c>
      <c r="CL48" s="190" t="e">
        <f t="shared" si="130"/>
        <v>#DIV/0!</v>
      </c>
      <c r="CM48" s="38">
        <f t="shared" si="131"/>
        <v>0</v>
      </c>
      <c r="CN48" s="39" t="e">
        <f t="shared" si="132"/>
        <v>#DIV/0!</v>
      </c>
      <c r="CO48" s="36">
        <f t="shared" si="133"/>
        <v>0</v>
      </c>
      <c r="CP48" s="39" t="e">
        <f t="shared" si="134"/>
        <v>#DIV/0!</v>
      </c>
      <c r="CQ48" s="36">
        <f t="shared" si="135"/>
        <v>0</v>
      </c>
      <c r="CR48" s="40" t="e">
        <f t="shared" si="136"/>
        <v>#DIV/0!</v>
      </c>
      <c r="CS48"/>
      <c r="CT48" s="290">
        <v>24</v>
      </c>
      <c r="CU48" s="225" t="s">
        <v>250</v>
      </c>
      <c r="CV48" s="38">
        <f t="shared" si="137"/>
        <v>0</v>
      </c>
      <c r="CW48" s="36">
        <f t="shared" si="138"/>
        <v>0</v>
      </c>
      <c r="CX48" s="37">
        <f t="shared" si="139"/>
        <v>0</v>
      </c>
      <c r="CY48"/>
    </row>
    <row r="49" spans="1:103" s="19" customFormat="1" ht="15.6" customHeight="1" x14ac:dyDescent="0.3">
      <c r="A49" s="222">
        <v>25</v>
      </c>
      <c r="B49" s="225" t="s">
        <v>251</v>
      </c>
      <c r="C49" s="31"/>
      <c r="D49" s="340" t="e">
        <f t="shared" si="85"/>
        <v>#DIV/0!</v>
      </c>
      <c r="E49" s="29"/>
      <c r="F49" s="3" t="e">
        <f t="shared" si="86"/>
        <v>#DIV/0!</v>
      </c>
      <c r="G49" s="250">
        <f t="shared" si="87"/>
        <v>0</v>
      </c>
      <c r="H49" s="270" t="e">
        <f t="shared" si="88"/>
        <v>#DIV/0!</v>
      </c>
      <c r="I49" s="31"/>
      <c r="J49" s="340" t="e">
        <f t="shared" si="89"/>
        <v>#DIV/0!</v>
      </c>
      <c r="K49" s="29"/>
      <c r="L49" s="3" t="e">
        <f t="shared" si="90"/>
        <v>#DIV/0!</v>
      </c>
      <c r="M49" s="250">
        <f t="shared" si="91"/>
        <v>0</v>
      </c>
      <c r="N49" s="270" t="e">
        <f t="shared" si="92"/>
        <v>#DIV/0!</v>
      </c>
      <c r="O49" s="109">
        <f t="shared" si="140"/>
        <v>0</v>
      </c>
      <c r="P49" s="110">
        <f t="shared" si="141"/>
        <v>0</v>
      </c>
      <c r="Q49" s="275">
        <f t="shared" si="142"/>
        <v>0</v>
      </c>
      <c r="R49" s="32"/>
      <c r="S49" s="31"/>
      <c r="T49" s="340" t="e">
        <f t="shared" si="93"/>
        <v>#DIV/0!</v>
      </c>
      <c r="U49" s="29"/>
      <c r="V49" s="3" t="e">
        <f t="shared" si="94"/>
        <v>#DIV/0!</v>
      </c>
      <c r="W49" s="250">
        <f t="shared" si="95"/>
        <v>0</v>
      </c>
      <c r="X49" s="270" t="e">
        <f t="shared" si="96"/>
        <v>#DIV/0!</v>
      </c>
      <c r="Y49" s="31"/>
      <c r="Z49" s="340" t="e">
        <f t="shared" si="97"/>
        <v>#DIV/0!</v>
      </c>
      <c r="AA49" s="29"/>
      <c r="AB49" s="3" t="e">
        <f t="shared" si="98"/>
        <v>#DIV/0!</v>
      </c>
      <c r="AC49" s="250">
        <f t="shared" si="99"/>
        <v>0</v>
      </c>
      <c r="AD49" s="270" t="e">
        <f t="shared" si="100"/>
        <v>#DIV/0!</v>
      </c>
      <c r="AE49" s="109">
        <f t="shared" si="143"/>
        <v>0</v>
      </c>
      <c r="AF49" s="110">
        <f t="shared" si="144"/>
        <v>0</v>
      </c>
      <c r="AG49" s="275">
        <f t="shared" si="145"/>
        <v>0</v>
      </c>
      <c r="AH49" s="32"/>
      <c r="AI49" s="31"/>
      <c r="AJ49" s="340" t="e">
        <f t="shared" si="101"/>
        <v>#DIV/0!</v>
      </c>
      <c r="AK49" s="29"/>
      <c r="AL49" s="3" t="e">
        <f t="shared" si="102"/>
        <v>#DIV/0!</v>
      </c>
      <c r="AM49" s="250">
        <f t="shared" si="103"/>
        <v>0</v>
      </c>
      <c r="AN49" s="270" t="e">
        <f t="shared" si="104"/>
        <v>#DIV/0!</v>
      </c>
      <c r="AO49" s="31"/>
      <c r="AP49" s="340" t="e">
        <f t="shared" si="105"/>
        <v>#DIV/0!</v>
      </c>
      <c r="AQ49" s="29"/>
      <c r="AR49" s="3" t="e">
        <f t="shared" si="106"/>
        <v>#DIV/0!</v>
      </c>
      <c r="AS49" s="250">
        <f t="shared" si="107"/>
        <v>0</v>
      </c>
      <c r="AT49" s="270" t="e">
        <f t="shared" si="108"/>
        <v>#DIV/0!</v>
      </c>
      <c r="AU49" s="109">
        <f t="shared" si="146"/>
        <v>0</v>
      </c>
      <c r="AV49" s="110">
        <f t="shared" si="147"/>
        <v>0</v>
      </c>
      <c r="AW49" s="275">
        <f t="shared" si="148"/>
        <v>0</v>
      </c>
      <c r="AX49" s="32"/>
      <c r="AY49" s="31"/>
      <c r="AZ49" s="340" t="e">
        <f t="shared" si="109"/>
        <v>#DIV/0!</v>
      </c>
      <c r="BA49" s="29"/>
      <c r="BB49" s="3" t="e">
        <f t="shared" si="110"/>
        <v>#DIV/0!</v>
      </c>
      <c r="BC49" s="250">
        <f t="shared" si="111"/>
        <v>0</v>
      </c>
      <c r="BD49" s="270" t="e">
        <f t="shared" si="112"/>
        <v>#DIV/0!</v>
      </c>
      <c r="BE49" s="31"/>
      <c r="BF49" s="340" t="e">
        <f t="shared" si="113"/>
        <v>#DIV/0!</v>
      </c>
      <c r="BG49" s="29"/>
      <c r="BH49" s="3" t="e">
        <f t="shared" si="114"/>
        <v>#DIV/0!</v>
      </c>
      <c r="BI49" s="250">
        <f t="shared" si="115"/>
        <v>0</v>
      </c>
      <c r="BJ49" s="270" t="e">
        <f t="shared" si="116"/>
        <v>#DIV/0!</v>
      </c>
      <c r="BK49" s="109">
        <f t="shared" si="149"/>
        <v>0</v>
      </c>
      <c r="BL49" s="110">
        <f t="shared" si="150"/>
        <v>0</v>
      </c>
      <c r="BM49" s="275">
        <f t="shared" si="151"/>
        <v>0</v>
      </c>
      <c r="BN49" s="32"/>
      <c r="BO49" s="31"/>
      <c r="BP49" s="340" t="e">
        <f t="shared" si="117"/>
        <v>#DIV/0!</v>
      </c>
      <c r="BQ49" s="29"/>
      <c r="BR49" s="3" t="e">
        <f t="shared" si="118"/>
        <v>#DIV/0!</v>
      </c>
      <c r="BS49" s="250">
        <f t="shared" si="119"/>
        <v>0</v>
      </c>
      <c r="BT49" s="270" t="e">
        <f t="shared" si="120"/>
        <v>#DIV/0!</v>
      </c>
      <c r="BU49" s="31"/>
      <c r="BV49" s="340" t="e">
        <f t="shared" si="121"/>
        <v>#DIV/0!</v>
      </c>
      <c r="BW49" s="29"/>
      <c r="BX49" s="3" t="e">
        <f t="shared" si="122"/>
        <v>#DIV/0!</v>
      </c>
      <c r="BY49" s="250">
        <f t="shared" si="123"/>
        <v>0</v>
      </c>
      <c r="BZ49" s="270" t="e">
        <f t="shared" si="124"/>
        <v>#DIV/0!</v>
      </c>
      <c r="CA49" s="109">
        <f t="shared" si="152"/>
        <v>0</v>
      </c>
      <c r="CB49" s="110">
        <f t="shared" si="153"/>
        <v>0</v>
      </c>
      <c r="CC49" s="275">
        <f t="shared" si="154"/>
        <v>0</v>
      </c>
      <c r="CD49"/>
      <c r="CE49" s="290">
        <v>25</v>
      </c>
      <c r="CF49" s="225" t="s">
        <v>251</v>
      </c>
      <c r="CG49" s="38">
        <f t="shared" si="125"/>
        <v>0</v>
      </c>
      <c r="CH49" s="39" t="e">
        <f t="shared" si="126"/>
        <v>#DIV/0!</v>
      </c>
      <c r="CI49" s="36">
        <f t="shared" si="127"/>
        <v>0</v>
      </c>
      <c r="CJ49" s="39" t="e">
        <f t="shared" si="128"/>
        <v>#DIV/0!</v>
      </c>
      <c r="CK49" s="36">
        <f t="shared" si="129"/>
        <v>0</v>
      </c>
      <c r="CL49" s="190" t="e">
        <f t="shared" si="130"/>
        <v>#DIV/0!</v>
      </c>
      <c r="CM49" s="38">
        <f t="shared" si="131"/>
        <v>0</v>
      </c>
      <c r="CN49" s="39" t="e">
        <f t="shared" si="132"/>
        <v>#DIV/0!</v>
      </c>
      <c r="CO49" s="36">
        <f t="shared" si="133"/>
        <v>0</v>
      </c>
      <c r="CP49" s="39" t="e">
        <f t="shared" si="134"/>
        <v>#DIV/0!</v>
      </c>
      <c r="CQ49" s="36">
        <f t="shared" si="135"/>
        <v>0</v>
      </c>
      <c r="CR49" s="40" t="e">
        <f t="shared" si="136"/>
        <v>#DIV/0!</v>
      </c>
      <c r="CS49"/>
      <c r="CT49" s="290">
        <v>25</v>
      </c>
      <c r="CU49" s="225" t="s">
        <v>251</v>
      </c>
      <c r="CV49" s="38">
        <f t="shared" si="137"/>
        <v>0</v>
      </c>
      <c r="CW49" s="36">
        <f t="shared" si="138"/>
        <v>0</v>
      </c>
      <c r="CX49" s="37">
        <f t="shared" si="139"/>
        <v>0</v>
      </c>
      <c r="CY49"/>
    </row>
    <row r="50" spans="1:103" s="19" customFormat="1" ht="15.6" customHeight="1" x14ac:dyDescent="0.3">
      <c r="A50" s="222">
        <v>26</v>
      </c>
      <c r="B50" s="225" t="s">
        <v>252</v>
      </c>
      <c r="C50" s="31"/>
      <c r="D50" s="340" t="e">
        <f t="shared" si="85"/>
        <v>#DIV/0!</v>
      </c>
      <c r="E50" s="29"/>
      <c r="F50" s="3" t="e">
        <f t="shared" si="86"/>
        <v>#DIV/0!</v>
      </c>
      <c r="G50" s="250">
        <f t="shared" si="87"/>
        <v>0</v>
      </c>
      <c r="H50" s="270" t="e">
        <f t="shared" si="88"/>
        <v>#DIV/0!</v>
      </c>
      <c r="I50" s="31"/>
      <c r="J50" s="340" t="e">
        <f t="shared" si="89"/>
        <v>#DIV/0!</v>
      </c>
      <c r="K50" s="29"/>
      <c r="L50" s="3" t="e">
        <f t="shared" si="90"/>
        <v>#DIV/0!</v>
      </c>
      <c r="M50" s="250">
        <f t="shared" si="91"/>
        <v>0</v>
      </c>
      <c r="N50" s="270" t="e">
        <f t="shared" si="92"/>
        <v>#DIV/0!</v>
      </c>
      <c r="O50" s="109">
        <f t="shared" si="140"/>
        <v>0</v>
      </c>
      <c r="P50" s="110">
        <f t="shared" si="141"/>
        <v>0</v>
      </c>
      <c r="Q50" s="275">
        <f t="shared" si="142"/>
        <v>0</v>
      </c>
      <c r="R50" s="32"/>
      <c r="S50" s="31"/>
      <c r="T50" s="340" t="e">
        <f t="shared" si="93"/>
        <v>#DIV/0!</v>
      </c>
      <c r="U50" s="29"/>
      <c r="V50" s="3" t="e">
        <f t="shared" si="94"/>
        <v>#DIV/0!</v>
      </c>
      <c r="W50" s="250">
        <f t="shared" si="95"/>
        <v>0</v>
      </c>
      <c r="X50" s="270" t="e">
        <f t="shared" si="96"/>
        <v>#DIV/0!</v>
      </c>
      <c r="Y50" s="31"/>
      <c r="Z50" s="340" t="e">
        <f t="shared" si="97"/>
        <v>#DIV/0!</v>
      </c>
      <c r="AA50" s="29"/>
      <c r="AB50" s="3" t="e">
        <f t="shared" si="98"/>
        <v>#DIV/0!</v>
      </c>
      <c r="AC50" s="250">
        <f t="shared" si="99"/>
        <v>0</v>
      </c>
      <c r="AD50" s="270" t="e">
        <f t="shared" si="100"/>
        <v>#DIV/0!</v>
      </c>
      <c r="AE50" s="109">
        <f t="shared" si="143"/>
        <v>0</v>
      </c>
      <c r="AF50" s="110">
        <f t="shared" si="144"/>
        <v>0</v>
      </c>
      <c r="AG50" s="275">
        <f t="shared" si="145"/>
        <v>0</v>
      </c>
      <c r="AH50" s="32"/>
      <c r="AI50" s="31"/>
      <c r="AJ50" s="340" t="e">
        <f t="shared" si="101"/>
        <v>#DIV/0!</v>
      </c>
      <c r="AK50" s="29"/>
      <c r="AL50" s="3" t="e">
        <f t="shared" si="102"/>
        <v>#DIV/0!</v>
      </c>
      <c r="AM50" s="250">
        <f t="shared" si="103"/>
        <v>0</v>
      </c>
      <c r="AN50" s="270" t="e">
        <f t="shared" si="104"/>
        <v>#DIV/0!</v>
      </c>
      <c r="AO50" s="31"/>
      <c r="AP50" s="340" t="e">
        <f t="shared" si="105"/>
        <v>#DIV/0!</v>
      </c>
      <c r="AQ50" s="29"/>
      <c r="AR50" s="3" t="e">
        <f t="shared" si="106"/>
        <v>#DIV/0!</v>
      </c>
      <c r="AS50" s="250">
        <f t="shared" si="107"/>
        <v>0</v>
      </c>
      <c r="AT50" s="270" t="e">
        <f t="shared" si="108"/>
        <v>#DIV/0!</v>
      </c>
      <c r="AU50" s="109">
        <f t="shared" si="146"/>
        <v>0</v>
      </c>
      <c r="AV50" s="110">
        <f t="shared" si="147"/>
        <v>0</v>
      </c>
      <c r="AW50" s="275">
        <f t="shared" si="148"/>
        <v>0</v>
      </c>
      <c r="AX50" s="32"/>
      <c r="AY50" s="31"/>
      <c r="AZ50" s="340" t="e">
        <f t="shared" si="109"/>
        <v>#DIV/0!</v>
      </c>
      <c r="BA50" s="29"/>
      <c r="BB50" s="3" t="e">
        <f t="shared" si="110"/>
        <v>#DIV/0!</v>
      </c>
      <c r="BC50" s="250">
        <f t="shared" si="111"/>
        <v>0</v>
      </c>
      <c r="BD50" s="270" t="e">
        <f t="shared" si="112"/>
        <v>#DIV/0!</v>
      </c>
      <c r="BE50" s="31"/>
      <c r="BF50" s="340" t="e">
        <f t="shared" si="113"/>
        <v>#DIV/0!</v>
      </c>
      <c r="BG50" s="29"/>
      <c r="BH50" s="3" t="e">
        <f t="shared" si="114"/>
        <v>#DIV/0!</v>
      </c>
      <c r="BI50" s="250">
        <f t="shared" si="115"/>
        <v>0</v>
      </c>
      <c r="BJ50" s="270" t="e">
        <f t="shared" si="116"/>
        <v>#DIV/0!</v>
      </c>
      <c r="BK50" s="109">
        <f t="shared" si="149"/>
        <v>0</v>
      </c>
      <c r="BL50" s="110">
        <f t="shared" si="150"/>
        <v>0</v>
      </c>
      <c r="BM50" s="275">
        <f t="shared" si="151"/>
        <v>0</v>
      </c>
      <c r="BN50" s="32"/>
      <c r="BO50" s="31"/>
      <c r="BP50" s="340" t="e">
        <f t="shared" si="117"/>
        <v>#DIV/0!</v>
      </c>
      <c r="BQ50" s="29"/>
      <c r="BR50" s="3" t="e">
        <f t="shared" si="118"/>
        <v>#DIV/0!</v>
      </c>
      <c r="BS50" s="250">
        <f t="shared" si="119"/>
        <v>0</v>
      </c>
      <c r="BT50" s="270" t="e">
        <f t="shared" si="120"/>
        <v>#DIV/0!</v>
      </c>
      <c r="BU50" s="31"/>
      <c r="BV50" s="340" t="e">
        <f t="shared" si="121"/>
        <v>#DIV/0!</v>
      </c>
      <c r="BW50" s="29"/>
      <c r="BX50" s="3" t="e">
        <f t="shared" si="122"/>
        <v>#DIV/0!</v>
      </c>
      <c r="BY50" s="250">
        <f t="shared" si="123"/>
        <v>0</v>
      </c>
      <c r="BZ50" s="270" t="e">
        <f t="shared" si="124"/>
        <v>#DIV/0!</v>
      </c>
      <c r="CA50" s="109">
        <f t="shared" si="152"/>
        <v>0</v>
      </c>
      <c r="CB50" s="110">
        <f t="shared" si="153"/>
        <v>0</v>
      </c>
      <c r="CC50" s="275">
        <f t="shared" si="154"/>
        <v>0</v>
      </c>
      <c r="CD50"/>
      <c r="CE50" s="290">
        <v>26</v>
      </c>
      <c r="CF50" s="225" t="s">
        <v>252</v>
      </c>
      <c r="CG50" s="38">
        <f t="shared" si="125"/>
        <v>0</v>
      </c>
      <c r="CH50" s="39" t="e">
        <f t="shared" si="126"/>
        <v>#DIV/0!</v>
      </c>
      <c r="CI50" s="36">
        <f t="shared" si="127"/>
        <v>0</v>
      </c>
      <c r="CJ50" s="39" t="e">
        <f t="shared" si="128"/>
        <v>#DIV/0!</v>
      </c>
      <c r="CK50" s="36">
        <f t="shared" si="129"/>
        <v>0</v>
      </c>
      <c r="CL50" s="190" t="e">
        <f t="shared" si="130"/>
        <v>#DIV/0!</v>
      </c>
      <c r="CM50" s="38">
        <f t="shared" si="131"/>
        <v>0</v>
      </c>
      <c r="CN50" s="39" t="e">
        <f t="shared" si="132"/>
        <v>#DIV/0!</v>
      </c>
      <c r="CO50" s="36">
        <f t="shared" si="133"/>
        <v>0</v>
      </c>
      <c r="CP50" s="39" t="e">
        <f t="shared" si="134"/>
        <v>#DIV/0!</v>
      </c>
      <c r="CQ50" s="36">
        <f t="shared" si="135"/>
        <v>0</v>
      </c>
      <c r="CR50" s="40" t="e">
        <f t="shared" si="136"/>
        <v>#DIV/0!</v>
      </c>
      <c r="CS50"/>
      <c r="CT50" s="290">
        <v>26</v>
      </c>
      <c r="CU50" s="225" t="s">
        <v>252</v>
      </c>
      <c r="CV50" s="38">
        <f t="shared" si="137"/>
        <v>0</v>
      </c>
      <c r="CW50" s="36">
        <f t="shared" si="138"/>
        <v>0</v>
      </c>
      <c r="CX50" s="37">
        <f t="shared" si="139"/>
        <v>0</v>
      </c>
      <c r="CY50"/>
    </row>
    <row r="51" spans="1:103" s="19" customFormat="1" ht="15.6" customHeight="1" x14ac:dyDescent="0.3">
      <c r="A51" s="222">
        <v>27</v>
      </c>
      <c r="B51" s="225" t="s">
        <v>253</v>
      </c>
      <c r="C51" s="31"/>
      <c r="D51" s="340" t="e">
        <f t="shared" si="85"/>
        <v>#DIV/0!</v>
      </c>
      <c r="E51" s="29"/>
      <c r="F51" s="3" t="e">
        <f t="shared" si="86"/>
        <v>#DIV/0!</v>
      </c>
      <c r="G51" s="250">
        <f t="shared" si="87"/>
        <v>0</v>
      </c>
      <c r="H51" s="270" t="e">
        <f t="shared" si="88"/>
        <v>#DIV/0!</v>
      </c>
      <c r="I51" s="31"/>
      <c r="J51" s="340" t="e">
        <f t="shared" si="89"/>
        <v>#DIV/0!</v>
      </c>
      <c r="K51" s="29"/>
      <c r="L51" s="3" t="e">
        <f t="shared" si="90"/>
        <v>#DIV/0!</v>
      </c>
      <c r="M51" s="250">
        <f t="shared" si="91"/>
        <v>0</v>
      </c>
      <c r="N51" s="270" t="e">
        <f t="shared" si="92"/>
        <v>#DIV/0!</v>
      </c>
      <c r="O51" s="109">
        <f t="shared" si="140"/>
        <v>0</v>
      </c>
      <c r="P51" s="110">
        <f t="shared" si="141"/>
        <v>0</v>
      </c>
      <c r="Q51" s="275">
        <f t="shared" si="142"/>
        <v>0</v>
      </c>
      <c r="R51" s="32"/>
      <c r="S51" s="31"/>
      <c r="T51" s="340" t="e">
        <f t="shared" si="93"/>
        <v>#DIV/0!</v>
      </c>
      <c r="U51" s="29"/>
      <c r="V51" s="3" t="e">
        <f t="shared" si="94"/>
        <v>#DIV/0!</v>
      </c>
      <c r="W51" s="250">
        <f t="shared" si="95"/>
        <v>0</v>
      </c>
      <c r="X51" s="270" t="e">
        <f t="shared" si="96"/>
        <v>#DIV/0!</v>
      </c>
      <c r="Y51" s="31"/>
      <c r="Z51" s="340" t="e">
        <f t="shared" si="97"/>
        <v>#DIV/0!</v>
      </c>
      <c r="AA51" s="29"/>
      <c r="AB51" s="3" t="e">
        <f t="shared" si="98"/>
        <v>#DIV/0!</v>
      </c>
      <c r="AC51" s="250">
        <f t="shared" si="99"/>
        <v>0</v>
      </c>
      <c r="AD51" s="270" t="e">
        <f t="shared" si="100"/>
        <v>#DIV/0!</v>
      </c>
      <c r="AE51" s="109">
        <f t="shared" si="143"/>
        <v>0</v>
      </c>
      <c r="AF51" s="110">
        <f t="shared" si="144"/>
        <v>0</v>
      </c>
      <c r="AG51" s="275">
        <f t="shared" si="145"/>
        <v>0</v>
      </c>
      <c r="AH51" s="32"/>
      <c r="AI51" s="31"/>
      <c r="AJ51" s="340" t="e">
        <f t="shared" si="101"/>
        <v>#DIV/0!</v>
      </c>
      <c r="AK51" s="29"/>
      <c r="AL51" s="3" t="e">
        <f t="shared" si="102"/>
        <v>#DIV/0!</v>
      </c>
      <c r="AM51" s="250">
        <f t="shared" si="103"/>
        <v>0</v>
      </c>
      <c r="AN51" s="270" t="e">
        <f t="shared" si="104"/>
        <v>#DIV/0!</v>
      </c>
      <c r="AO51" s="31"/>
      <c r="AP51" s="340" t="e">
        <f t="shared" si="105"/>
        <v>#DIV/0!</v>
      </c>
      <c r="AQ51" s="29"/>
      <c r="AR51" s="3" t="e">
        <f t="shared" si="106"/>
        <v>#DIV/0!</v>
      </c>
      <c r="AS51" s="250">
        <f t="shared" si="107"/>
        <v>0</v>
      </c>
      <c r="AT51" s="270" t="e">
        <f t="shared" si="108"/>
        <v>#DIV/0!</v>
      </c>
      <c r="AU51" s="109">
        <f t="shared" si="146"/>
        <v>0</v>
      </c>
      <c r="AV51" s="110">
        <f t="shared" si="147"/>
        <v>0</v>
      </c>
      <c r="AW51" s="275">
        <f t="shared" si="148"/>
        <v>0</v>
      </c>
      <c r="AX51" s="32"/>
      <c r="AY51" s="31"/>
      <c r="AZ51" s="340" t="e">
        <f t="shared" si="109"/>
        <v>#DIV/0!</v>
      </c>
      <c r="BA51" s="29"/>
      <c r="BB51" s="3" t="e">
        <f t="shared" si="110"/>
        <v>#DIV/0!</v>
      </c>
      <c r="BC51" s="250">
        <f t="shared" si="111"/>
        <v>0</v>
      </c>
      <c r="BD51" s="270" t="e">
        <f t="shared" si="112"/>
        <v>#DIV/0!</v>
      </c>
      <c r="BE51" s="31"/>
      <c r="BF51" s="340" t="e">
        <f t="shared" si="113"/>
        <v>#DIV/0!</v>
      </c>
      <c r="BG51" s="29"/>
      <c r="BH51" s="3" t="e">
        <f t="shared" si="114"/>
        <v>#DIV/0!</v>
      </c>
      <c r="BI51" s="250">
        <f t="shared" si="115"/>
        <v>0</v>
      </c>
      <c r="BJ51" s="270" t="e">
        <f t="shared" si="116"/>
        <v>#DIV/0!</v>
      </c>
      <c r="BK51" s="109">
        <f t="shared" si="149"/>
        <v>0</v>
      </c>
      <c r="BL51" s="110">
        <f t="shared" si="150"/>
        <v>0</v>
      </c>
      <c r="BM51" s="275">
        <f t="shared" si="151"/>
        <v>0</v>
      </c>
      <c r="BN51" s="32"/>
      <c r="BO51" s="31"/>
      <c r="BP51" s="340" t="e">
        <f t="shared" si="117"/>
        <v>#DIV/0!</v>
      </c>
      <c r="BQ51" s="29"/>
      <c r="BR51" s="3" t="e">
        <f t="shared" si="118"/>
        <v>#DIV/0!</v>
      </c>
      <c r="BS51" s="250">
        <f t="shared" si="119"/>
        <v>0</v>
      </c>
      <c r="BT51" s="270" t="e">
        <f t="shared" si="120"/>
        <v>#DIV/0!</v>
      </c>
      <c r="BU51" s="31"/>
      <c r="BV51" s="340" t="e">
        <f t="shared" si="121"/>
        <v>#DIV/0!</v>
      </c>
      <c r="BW51" s="29"/>
      <c r="BX51" s="3" t="e">
        <f t="shared" si="122"/>
        <v>#DIV/0!</v>
      </c>
      <c r="BY51" s="250">
        <f t="shared" si="123"/>
        <v>0</v>
      </c>
      <c r="BZ51" s="270" t="e">
        <f t="shared" si="124"/>
        <v>#DIV/0!</v>
      </c>
      <c r="CA51" s="109">
        <f t="shared" si="152"/>
        <v>0</v>
      </c>
      <c r="CB51" s="110">
        <f t="shared" si="153"/>
        <v>0</v>
      </c>
      <c r="CC51" s="275">
        <f t="shared" si="154"/>
        <v>0</v>
      </c>
      <c r="CD51"/>
      <c r="CE51" s="290">
        <v>27</v>
      </c>
      <c r="CF51" s="225" t="s">
        <v>253</v>
      </c>
      <c r="CG51" s="38">
        <f t="shared" si="125"/>
        <v>0</v>
      </c>
      <c r="CH51" s="39" t="e">
        <f t="shared" si="126"/>
        <v>#DIV/0!</v>
      </c>
      <c r="CI51" s="36">
        <f t="shared" si="127"/>
        <v>0</v>
      </c>
      <c r="CJ51" s="39" t="e">
        <f t="shared" si="128"/>
        <v>#DIV/0!</v>
      </c>
      <c r="CK51" s="36">
        <f t="shared" si="129"/>
        <v>0</v>
      </c>
      <c r="CL51" s="190" t="e">
        <f t="shared" si="130"/>
        <v>#DIV/0!</v>
      </c>
      <c r="CM51" s="38">
        <f t="shared" si="131"/>
        <v>0</v>
      </c>
      <c r="CN51" s="39" t="e">
        <f t="shared" si="132"/>
        <v>#DIV/0!</v>
      </c>
      <c r="CO51" s="36">
        <f t="shared" si="133"/>
        <v>0</v>
      </c>
      <c r="CP51" s="39" t="e">
        <f t="shared" si="134"/>
        <v>#DIV/0!</v>
      </c>
      <c r="CQ51" s="36">
        <f t="shared" si="135"/>
        <v>0</v>
      </c>
      <c r="CR51" s="40" t="e">
        <f t="shared" si="136"/>
        <v>#DIV/0!</v>
      </c>
      <c r="CS51"/>
      <c r="CT51" s="290">
        <v>27</v>
      </c>
      <c r="CU51" s="225" t="s">
        <v>253</v>
      </c>
      <c r="CV51" s="38">
        <f t="shared" si="137"/>
        <v>0</v>
      </c>
      <c r="CW51" s="36">
        <f t="shared" si="138"/>
        <v>0</v>
      </c>
      <c r="CX51" s="37">
        <f t="shared" si="139"/>
        <v>0</v>
      </c>
      <c r="CY51"/>
    </row>
    <row r="52" spans="1:103" s="19" customFormat="1" ht="15.6" customHeight="1" x14ac:dyDescent="0.3">
      <c r="A52" s="222">
        <v>28</v>
      </c>
      <c r="B52" s="225" t="s">
        <v>254</v>
      </c>
      <c r="C52" s="31"/>
      <c r="D52" s="340" t="e">
        <f t="shared" si="85"/>
        <v>#DIV/0!</v>
      </c>
      <c r="E52" s="29"/>
      <c r="F52" s="3" t="e">
        <f t="shared" si="86"/>
        <v>#DIV/0!</v>
      </c>
      <c r="G52" s="250">
        <f t="shared" si="87"/>
        <v>0</v>
      </c>
      <c r="H52" s="270" t="e">
        <f t="shared" si="88"/>
        <v>#DIV/0!</v>
      </c>
      <c r="I52" s="31"/>
      <c r="J52" s="340" t="e">
        <f t="shared" si="89"/>
        <v>#DIV/0!</v>
      </c>
      <c r="K52" s="29"/>
      <c r="L52" s="3" t="e">
        <f t="shared" si="90"/>
        <v>#DIV/0!</v>
      </c>
      <c r="M52" s="250">
        <f t="shared" si="91"/>
        <v>0</v>
      </c>
      <c r="N52" s="270" t="e">
        <f t="shared" si="92"/>
        <v>#DIV/0!</v>
      </c>
      <c r="O52" s="109">
        <f t="shared" si="140"/>
        <v>0</v>
      </c>
      <c r="P52" s="110">
        <f t="shared" si="141"/>
        <v>0</v>
      </c>
      <c r="Q52" s="275">
        <f t="shared" si="142"/>
        <v>0</v>
      </c>
      <c r="R52" s="32"/>
      <c r="S52" s="31"/>
      <c r="T52" s="340" t="e">
        <f t="shared" si="93"/>
        <v>#DIV/0!</v>
      </c>
      <c r="U52" s="29"/>
      <c r="V52" s="3" t="e">
        <f t="shared" si="94"/>
        <v>#DIV/0!</v>
      </c>
      <c r="W52" s="250">
        <f t="shared" si="95"/>
        <v>0</v>
      </c>
      <c r="X52" s="270" t="e">
        <f t="shared" si="96"/>
        <v>#DIV/0!</v>
      </c>
      <c r="Y52" s="31"/>
      <c r="Z52" s="340" t="e">
        <f t="shared" si="97"/>
        <v>#DIV/0!</v>
      </c>
      <c r="AA52" s="29"/>
      <c r="AB52" s="3" t="e">
        <f t="shared" si="98"/>
        <v>#DIV/0!</v>
      </c>
      <c r="AC52" s="250">
        <f t="shared" si="99"/>
        <v>0</v>
      </c>
      <c r="AD52" s="270" t="e">
        <f t="shared" si="100"/>
        <v>#DIV/0!</v>
      </c>
      <c r="AE52" s="109">
        <f t="shared" si="143"/>
        <v>0</v>
      </c>
      <c r="AF52" s="110">
        <f t="shared" si="144"/>
        <v>0</v>
      </c>
      <c r="AG52" s="275">
        <f t="shared" si="145"/>
        <v>0</v>
      </c>
      <c r="AH52" s="32"/>
      <c r="AI52" s="31"/>
      <c r="AJ52" s="340" t="e">
        <f t="shared" si="101"/>
        <v>#DIV/0!</v>
      </c>
      <c r="AK52" s="29"/>
      <c r="AL52" s="3" t="e">
        <f t="shared" si="102"/>
        <v>#DIV/0!</v>
      </c>
      <c r="AM52" s="250">
        <f t="shared" si="103"/>
        <v>0</v>
      </c>
      <c r="AN52" s="270" t="e">
        <f t="shared" si="104"/>
        <v>#DIV/0!</v>
      </c>
      <c r="AO52" s="31"/>
      <c r="AP52" s="340" t="e">
        <f t="shared" si="105"/>
        <v>#DIV/0!</v>
      </c>
      <c r="AQ52" s="29"/>
      <c r="AR52" s="3" t="e">
        <f t="shared" si="106"/>
        <v>#DIV/0!</v>
      </c>
      <c r="AS52" s="250">
        <f t="shared" si="107"/>
        <v>0</v>
      </c>
      <c r="AT52" s="270" t="e">
        <f t="shared" si="108"/>
        <v>#DIV/0!</v>
      </c>
      <c r="AU52" s="109">
        <f t="shared" si="146"/>
        <v>0</v>
      </c>
      <c r="AV52" s="110">
        <f t="shared" si="147"/>
        <v>0</v>
      </c>
      <c r="AW52" s="275">
        <f t="shared" si="148"/>
        <v>0</v>
      </c>
      <c r="AX52" s="32"/>
      <c r="AY52" s="31"/>
      <c r="AZ52" s="340" t="e">
        <f t="shared" si="109"/>
        <v>#DIV/0!</v>
      </c>
      <c r="BA52" s="29"/>
      <c r="BB52" s="3" t="e">
        <f t="shared" si="110"/>
        <v>#DIV/0!</v>
      </c>
      <c r="BC52" s="250">
        <f t="shared" si="111"/>
        <v>0</v>
      </c>
      <c r="BD52" s="270" t="e">
        <f t="shared" si="112"/>
        <v>#DIV/0!</v>
      </c>
      <c r="BE52" s="31"/>
      <c r="BF52" s="340" t="e">
        <f t="shared" si="113"/>
        <v>#DIV/0!</v>
      </c>
      <c r="BG52" s="29"/>
      <c r="BH52" s="3" t="e">
        <f t="shared" si="114"/>
        <v>#DIV/0!</v>
      </c>
      <c r="BI52" s="250">
        <f t="shared" si="115"/>
        <v>0</v>
      </c>
      <c r="BJ52" s="270" t="e">
        <f t="shared" si="116"/>
        <v>#DIV/0!</v>
      </c>
      <c r="BK52" s="109">
        <f t="shared" si="149"/>
        <v>0</v>
      </c>
      <c r="BL52" s="110">
        <f t="shared" si="150"/>
        <v>0</v>
      </c>
      <c r="BM52" s="275">
        <f t="shared" si="151"/>
        <v>0</v>
      </c>
      <c r="BN52" s="32"/>
      <c r="BO52" s="31"/>
      <c r="BP52" s="340" t="e">
        <f t="shared" si="117"/>
        <v>#DIV/0!</v>
      </c>
      <c r="BQ52" s="29"/>
      <c r="BR52" s="3" t="e">
        <f t="shared" si="118"/>
        <v>#DIV/0!</v>
      </c>
      <c r="BS52" s="250">
        <f t="shared" si="119"/>
        <v>0</v>
      </c>
      <c r="BT52" s="270" t="e">
        <f t="shared" si="120"/>
        <v>#DIV/0!</v>
      </c>
      <c r="BU52" s="31"/>
      <c r="BV52" s="340" t="e">
        <f t="shared" si="121"/>
        <v>#DIV/0!</v>
      </c>
      <c r="BW52" s="29"/>
      <c r="BX52" s="3" t="e">
        <f t="shared" si="122"/>
        <v>#DIV/0!</v>
      </c>
      <c r="BY52" s="250">
        <f t="shared" si="123"/>
        <v>0</v>
      </c>
      <c r="BZ52" s="270" t="e">
        <f t="shared" si="124"/>
        <v>#DIV/0!</v>
      </c>
      <c r="CA52" s="109">
        <f t="shared" si="152"/>
        <v>0</v>
      </c>
      <c r="CB52" s="110">
        <f t="shared" si="153"/>
        <v>0</v>
      </c>
      <c r="CC52" s="275">
        <f t="shared" si="154"/>
        <v>0</v>
      </c>
      <c r="CD52"/>
      <c r="CE52" s="290">
        <v>28</v>
      </c>
      <c r="CF52" s="225" t="s">
        <v>254</v>
      </c>
      <c r="CG52" s="38">
        <f t="shared" si="125"/>
        <v>0</v>
      </c>
      <c r="CH52" s="39" t="e">
        <f t="shared" si="126"/>
        <v>#DIV/0!</v>
      </c>
      <c r="CI52" s="36">
        <f t="shared" si="127"/>
        <v>0</v>
      </c>
      <c r="CJ52" s="39" t="e">
        <f t="shared" si="128"/>
        <v>#DIV/0!</v>
      </c>
      <c r="CK52" s="36">
        <f t="shared" si="129"/>
        <v>0</v>
      </c>
      <c r="CL52" s="190" t="e">
        <f t="shared" si="130"/>
        <v>#DIV/0!</v>
      </c>
      <c r="CM52" s="38">
        <f t="shared" si="131"/>
        <v>0</v>
      </c>
      <c r="CN52" s="39" t="e">
        <f t="shared" si="132"/>
        <v>#DIV/0!</v>
      </c>
      <c r="CO52" s="36">
        <f t="shared" si="133"/>
        <v>0</v>
      </c>
      <c r="CP52" s="39" t="e">
        <f t="shared" si="134"/>
        <v>#DIV/0!</v>
      </c>
      <c r="CQ52" s="36">
        <f t="shared" si="135"/>
        <v>0</v>
      </c>
      <c r="CR52" s="40" t="e">
        <f t="shared" si="136"/>
        <v>#DIV/0!</v>
      </c>
      <c r="CS52"/>
      <c r="CT52" s="290">
        <v>28</v>
      </c>
      <c r="CU52" s="225" t="s">
        <v>254</v>
      </c>
      <c r="CV52" s="38">
        <f t="shared" si="137"/>
        <v>0</v>
      </c>
      <c r="CW52" s="36">
        <f t="shared" si="138"/>
        <v>0</v>
      </c>
      <c r="CX52" s="37">
        <f t="shared" si="139"/>
        <v>0</v>
      </c>
      <c r="CY52"/>
    </row>
    <row r="53" spans="1:103" s="19" customFormat="1" ht="15.6" customHeight="1" x14ac:dyDescent="0.3">
      <c r="A53" s="222">
        <v>29</v>
      </c>
      <c r="B53" s="225" t="s">
        <v>38</v>
      </c>
      <c r="C53" s="31"/>
      <c r="D53" s="340" t="e">
        <f t="shared" si="85"/>
        <v>#DIV/0!</v>
      </c>
      <c r="E53" s="29"/>
      <c r="F53" s="3" t="e">
        <f t="shared" si="86"/>
        <v>#DIV/0!</v>
      </c>
      <c r="G53" s="250">
        <f t="shared" si="87"/>
        <v>0</v>
      </c>
      <c r="H53" s="270" t="e">
        <f t="shared" si="88"/>
        <v>#DIV/0!</v>
      </c>
      <c r="I53" s="31"/>
      <c r="J53" s="340" t="e">
        <f t="shared" si="89"/>
        <v>#DIV/0!</v>
      </c>
      <c r="K53" s="29"/>
      <c r="L53" s="3" t="e">
        <f t="shared" si="90"/>
        <v>#DIV/0!</v>
      </c>
      <c r="M53" s="250">
        <f t="shared" si="91"/>
        <v>0</v>
      </c>
      <c r="N53" s="270" t="e">
        <f t="shared" si="92"/>
        <v>#DIV/0!</v>
      </c>
      <c r="O53" s="109">
        <f t="shared" si="140"/>
        <v>0</v>
      </c>
      <c r="P53" s="110">
        <f t="shared" si="141"/>
        <v>0</v>
      </c>
      <c r="Q53" s="275">
        <f t="shared" si="142"/>
        <v>0</v>
      </c>
      <c r="R53" s="32"/>
      <c r="S53" s="31"/>
      <c r="T53" s="340" t="e">
        <f t="shared" si="93"/>
        <v>#DIV/0!</v>
      </c>
      <c r="U53" s="29"/>
      <c r="V53" s="3" t="e">
        <f t="shared" si="94"/>
        <v>#DIV/0!</v>
      </c>
      <c r="W53" s="250">
        <f t="shared" si="95"/>
        <v>0</v>
      </c>
      <c r="X53" s="270" t="e">
        <f t="shared" si="96"/>
        <v>#DIV/0!</v>
      </c>
      <c r="Y53" s="31"/>
      <c r="Z53" s="340" t="e">
        <f t="shared" si="97"/>
        <v>#DIV/0!</v>
      </c>
      <c r="AA53" s="29"/>
      <c r="AB53" s="3" t="e">
        <f t="shared" si="98"/>
        <v>#DIV/0!</v>
      </c>
      <c r="AC53" s="250">
        <f t="shared" si="99"/>
        <v>0</v>
      </c>
      <c r="AD53" s="270" t="e">
        <f t="shared" si="100"/>
        <v>#DIV/0!</v>
      </c>
      <c r="AE53" s="109">
        <f t="shared" si="143"/>
        <v>0</v>
      </c>
      <c r="AF53" s="110">
        <f t="shared" si="144"/>
        <v>0</v>
      </c>
      <c r="AG53" s="275">
        <f t="shared" si="145"/>
        <v>0</v>
      </c>
      <c r="AH53" s="32"/>
      <c r="AI53" s="31"/>
      <c r="AJ53" s="340" t="e">
        <f t="shared" si="101"/>
        <v>#DIV/0!</v>
      </c>
      <c r="AK53" s="29"/>
      <c r="AL53" s="3" t="e">
        <f t="shared" si="102"/>
        <v>#DIV/0!</v>
      </c>
      <c r="AM53" s="250">
        <f t="shared" si="103"/>
        <v>0</v>
      </c>
      <c r="AN53" s="270" t="e">
        <f t="shared" si="104"/>
        <v>#DIV/0!</v>
      </c>
      <c r="AO53" s="31"/>
      <c r="AP53" s="340" t="e">
        <f t="shared" si="105"/>
        <v>#DIV/0!</v>
      </c>
      <c r="AQ53" s="29"/>
      <c r="AR53" s="3" t="e">
        <f t="shared" si="106"/>
        <v>#DIV/0!</v>
      </c>
      <c r="AS53" s="250">
        <f t="shared" si="107"/>
        <v>0</v>
      </c>
      <c r="AT53" s="270" t="e">
        <f t="shared" si="108"/>
        <v>#DIV/0!</v>
      </c>
      <c r="AU53" s="109">
        <f t="shared" si="146"/>
        <v>0</v>
      </c>
      <c r="AV53" s="110">
        <f t="shared" si="147"/>
        <v>0</v>
      </c>
      <c r="AW53" s="275">
        <f t="shared" si="148"/>
        <v>0</v>
      </c>
      <c r="AX53" s="32"/>
      <c r="AY53" s="31"/>
      <c r="AZ53" s="340" t="e">
        <f t="shared" si="109"/>
        <v>#DIV/0!</v>
      </c>
      <c r="BA53" s="29"/>
      <c r="BB53" s="3" t="e">
        <f t="shared" si="110"/>
        <v>#DIV/0!</v>
      </c>
      <c r="BC53" s="250">
        <f t="shared" si="111"/>
        <v>0</v>
      </c>
      <c r="BD53" s="270" t="e">
        <f t="shared" si="112"/>
        <v>#DIV/0!</v>
      </c>
      <c r="BE53" s="31"/>
      <c r="BF53" s="340" t="e">
        <f t="shared" si="113"/>
        <v>#DIV/0!</v>
      </c>
      <c r="BG53" s="29"/>
      <c r="BH53" s="3" t="e">
        <f t="shared" si="114"/>
        <v>#DIV/0!</v>
      </c>
      <c r="BI53" s="250">
        <f t="shared" si="115"/>
        <v>0</v>
      </c>
      <c r="BJ53" s="270" t="e">
        <f t="shared" si="116"/>
        <v>#DIV/0!</v>
      </c>
      <c r="BK53" s="109">
        <f t="shared" si="149"/>
        <v>0</v>
      </c>
      <c r="BL53" s="110">
        <f t="shared" si="150"/>
        <v>0</v>
      </c>
      <c r="BM53" s="275">
        <f t="shared" si="151"/>
        <v>0</v>
      </c>
      <c r="BN53" s="32"/>
      <c r="BO53" s="31"/>
      <c r="BP53" s="340" t="e">
        <f t="shared" si="117"/>
        <v>#DIV/0!</v>
      </c>
      <c r="BQ53" s="29"/>
      <c r="BR53" s="3" t="e">
        <f t="shared" si="118"/>
        <v>#DIV/0!</v>
      </c>
      <c r="BS53" s="250">
        <f t="shared" si="119"/>
        <v>0</v>
      </c>
      <c r="BT53" s="270" t="e">
        <f t="shared" si="120"/>
        <v>#DIV/0!</v>
      </c>
      <c r="BU53" s="31"/>
      <c r="BV53" s="340" t="e">
        <f t="shared" si="121"/>
        <v>#DIV/0!</v>
      </c>
      <c r="BW53" s="29"/>
      <c r="BX53" s="3" t="e">
        <f t="shared" si="122"/>
        <v>#DIV/0!</v>
      </c>
      <c r="BY53" s="250">
        <f t="shared" si="123"/>
        <v>0</v>
      </c>
      <c r="BZ53" s="270" t="e">
        <f t="shared" si="124"/>
        <v>#DIV/0!</v>
      </c>
      <c r="CA53" s="109">
        <f t="shared" si="152"/>
        <v>0</v>
      </c>
      <c r="CB53" s="110">
        <f t="shared" si="153"/>
        <v>0</v>
      </c>
      <c r="CC53" s="275">
        <f t="shared" si="154"/>
        <v>0</v>
      </c>
      <c r="CD53"/>
      <c r="CE53" s="290">
        <v>29</v>
      </c>
      <c r="CF53" s="225" t="s">
        <v>38</v>
      </c>
      <c r="CG53" s="38">
        <f t="shared" si="125"/>
        <v>0</v>
      </c>
      <c r="CH53" s="39" t="e">
        <f t="shared" si="126"/>
        <v>#DIV/0!</v>
      </c>
      <c r="CI53" s="36">
        <f t="shared" si="127"/>
        <v>0</v>
      </c>
      <c r="CJ53" s="39" t="e">
        <f t="shared" si="128"/>
        <v>#DIV/0!</v>
      </c>
      <c r="CK53" s="36">
        <f t="shared" si="129"/>
        <v>0</v>
      </c>
      <c r="CL53" s="190" t="e">
        <f t="shared" si="130"/>
        <v>#DIV/0!</v>
      </c>
      <c r="CM53" s="38">
        <f t="shared" si="131"/>
        <v>0</v>
      </c>
      <c r="CN53" s="39" t="e">
        <f t="shared" si="132"/>
        <v>#DIV/0!</v>
      </c>
      <c r="CO53" s="36">
        <f t="shared" si="133"/>
        <v>0</v>
      </c>
      <c r="CP53" s="39" t="e">
        <f t="shared" si="134"/>
        <v>#DIV/0!</v>
      </c>
      <c r="CQ53" s="36">
        <f t="shared" si="135"/>
        <v>0</v>
      </c>
      <c r="CR53" s="40" t="e">
        <f t="shared" si="136"/>
        <v>#DIV/0!</v>
      </c>
      <c r="CS53"/>
      <c r="CT53" s="290">
        <v>29</v>
      </c>
      <c r="CU53" s="225" t="s">
        <v>38</v>
      </c>
      <c r="CV53" s="38">
        <f t="shared" si="137"/>
        <v>0</v>
      </c>
      <c r="CW53" s="36">
        <f t="shared" si="138"/>
        <v>0</v>
      </c>
      <c r="CX53" s="37">
        <f t="shared" si="139"/>
        <v>0</v>
      </c>
      <c r="CY53"/>
    </row>
    <row r="54" spans="1:103" s="19" customFormat="1" ht="15.6" customHeight="1" x14ac:dyDescent="0.3">
      <c r="A54" s="222">
        <v>30</v>
      </c>
      <c r="B54" s="225" t="s">
        <v>39</v>
      </c>
      <c r="C54" s="31"/>
      <c r="D54" s="340" t="e">
        <f t="shared" si="85"/>
        <v>#DIV/0!</v>
      </c>
      <c r="E54" s="29"/>
      <c r="F54" s="3" t="e">
        <f t="shared" si="86"/>
        <v>#DIV/0!</v>
      </c>
      <c r="G54" s="250">
        <f t="shared" si="87"/>
        <v>0</v>
      </c>
      <c r="H54" s="270" t="e">
        <f t="shared" si="88"/>
        <v>#DIV/0!</v>
      </c>
      <c r="I54" s="31"/>
      <c r="J54" s="340" t="e">
        <f t="shared" si="89"/>
        <v>#DIV/0!</v>
      </c>
      <c r="K54" s="29"/>
      <c r="L54" s="3" t="e">
        <f t="shared" si="90"/>
        <v>#DIV/0!</v>
      </c>
      <c r="M54" s="250">
        <f t="shared" si="91"/>
        <v>0</v>
      </c>
      <c r="N54" s="270" t="e">
        <f t="shared" si="92"/>
        <v>#DIV/0!</v>
      </c>
      <c r="O54" s="109">
        <f t="shared" si="140"/>
        <v>0</v>
      </c>
      <c r="P54" s="110">
        <f t="shared" si="141"/>
        <v>0</v>
      </c>
      <c r="Q54" s="275">
        <f t="shared" si="142"/>
        <v>0</v>
      </c>
      <c r="R54" s="32"/>
      <c r="S54" s="31"/>
      <c r="T54" s="340" t="e">
        <f t="shared" si="93"/>
        <v>#DIV/0!</v>
      </c>
      <c r="U54" s="29"/>
      <c r="V54" s="3" t="e">
        <f t="shared" si="94"/>
        <v>#DIV/0!</v>
      </c>
      <c r="W54" s="250">
        <f t="shared" si="95"/>
        <v>0</v>
      </c>
      <c r="X54" s="270" t="e">
        <f t="shared" si="96"/>
        <v>#DIV/0!</v>
      </c>
      <c r="Y54" s="31"/>
      <c r="Z54" s="340" t="e">
        <f t="shared" si="97"/>
        <v>#DIV/0!</v>
      </c>
      <c r="AA54" s="29"/>
      <c r="AB54" s="3" t="e">
        <f t="shared" si="98"/>
        <v>#DIV/0!</v>
      </c>
      <c r="AC54" s="250">
        <f t="shared" si="99"/>
        <v>0</v>
      </c>
      <c r="AD54" s="270" t="e">
        <f t="shared" si="100"/>
        <v>#DIV/0!</v>
      </c>
      <c r="AE54" s="109">
        <f t="shared" si="143"/>
        <v>0</v>
      </c>
      <c r="AF54" s="110">
        <f t="shared" si="144"/>
        <v>0</v>
      </c>
      <c r="AG54" s="275">
        <f t="shared" si="145"/>
        <v>0</v>
      </c>
      <c r="AH54" s="32"/>
      <c r="AI54" s="31"/>
      <c r="AJ54" s="340" t="e">
        <f t="shared" si="101"/>
        <v>#DIV/0!</v>
      </c>
      <c r="AK54" s="29"/>
      <c r="AL54" s="3" t="e">
        <f t="shared" si="102"/>
        <v>#DIV/0!</v>
      </c>
      <c r="AM54" s="250">
        <f t="shared" si="103"/>
        <v>0</v>
      </c>
      <c r="AN54" s="270" t="e">
        <f t="shared" si="104"/>
        <v>#DIV/0!</v>
      </c>
      <c r="AO54" s="31"/>
      <c r="AP54" s="340" t="e">
        <f t="shared" si="105"/>
        <v>#DIV/0!</v>
      </c>
      <c r="AQ54" s="29"/>
      <c r="AR54" s="3" t="e">
        <f t="shared" si="106"/>
        <v>#DIV/0!</v>
      </c>
      <c r="AS54" s="250">
        <f t="shared" si="107"/>
        <v>0</v>
      </c>
      <c r="AT54" s="270" t="e">
        <f t="shared" si="108"/>
        <v>#DIV/0!</v>
      </c>
      <c r="AU54" s="109">
        <f t="shared" si="146"/>
        <v>0</v>
      </c>
      <c r="AV54" s="110">
        <f t="shared" si="147"/>
        <v>0</v>
      </c>
      <c r="AW54" s="275">
        <f t="shared" si="148"/>
        <v>0</v>
      </c>
      <c r="AX54" s="32"/>
      <c r="AY54" s="31"/>
      <c r="AZ54" s="340" t="e">
        <f t="shared" si="109"/>
        <v>#DIV/0!</v>
      </c>
      <c r="BA54" s="29"/>
      <c r="BB54" s="3" t="e">
        <f t="shared" si="110"/>
        <v>#DIV/0!</v>
      </c>
      <c r="BC54" s="250">
        <f t="shared" si="111"/>
        <v>0</v>
      </c>
      <c r="BD54" s="270" t="e">
        <f t="shared" si="112"/>
        <v>#DIV/0!</v>
      </c>
      <c r="BE54" s="31"/>
      <c r="BF54" s="340" t="e">
        <f t="shared" si="113"/>
        <v>#DIV/0!</v>
      </c>
      <c r="BG54" s="29"/>
      <c r="BH54" s="3" t="e">
        <f t="shared" si="114"/>
        <v>#DIV/0!</v>
      </c>
      <c r="BI54" s="250">
        <f t="shared" si="115"/>
        <v>0</v>
      </c>
      <c r="BJ54" s="270" t="e">
        <f t="shared" si="116"/>
        <v>#DIV/0!</v>
      </c>
      <c r="BK54" s="109">
        <f t="shared" si="149"/>
        <v>0</v>
      </c>
      <c r="BL54" s="110">
        <f t="shared" si="150"/>
        <v>0</v>
      </c>
      <c r="BM54" s="275">
        <f t="shared" si="151"/>
        <v>0</v>
      </c>
      <c r="BN54" s="32"/>
      <c r="BO54" s="31"/>
      <c r="BP54" s="340" t="e">
        <f t="shared" si="117"/>
        <v>#DIV/0!</v>
      </c>
      <c r="BQ54" s="29"/>
      <c r="BR54" s="3" t="e">
        <f t="shared" si="118"/>
        <v>#DIV/0!</v>
      </c>
      <c r="BS54" s="250">
        <f t="shared" si="119"/>
        <v>0</v>
      </c>
      <c r="BT54" s="270" t="e">
        <f t="shared" si="120"/>
        <v>#DIV/0!</v>
      </c>
      <c r="BU54" s="31"/>
      <c r="BV54" s="340" t="e">
        <f t="shared" si="121"/>
        <v>#DIV/0!</v>
      </c>
      <c r="BW54" s="29"/>
      <c r="BX54" s="3" t="e">
        <f t="shared" si="122"/>
        <v>#DIV/0!</v>
      </c>
      <c r="BY54" s="250">
        <f t="shared" si="123"/>
        <v>0</v>
      </c>
      <c r="BZ54" s="270" t="e">
        <f t="shared" si="124"/>
        <v>#DIV/0!</v>
      </c>
      <c r="CA54" s="109">
        <f t="shared" si="152"/>
        <v>0</v>
      </c>
      <c r="CB54" s="110">
        <f t="shared" si="153"/>
        <v>0</v>
      </c>
      <c r="CC54" s="275">
        <f t="shared" si="154"/>
        <v>0</v>
      </c>
      <c r="CD54"/>
      <c r="CE54" s="290">
        <v>30</v>
      </c>
      <c r="CF54" s="225" t="s">
        <v>39</v>
      </c>
      <c r="CG54" s="38">
        <f t="shared" si="125"/>
        <v>0</v>
      </c>
      <c r="CH54" s="39" t="e">
        <f t="shared" si="126"/>
        <v>#DIV/0!</v>
      </c>
      <c r="CI54" s="36">
        <f t="shared" si="127"/>
        <v>0</v>
      </c>
      <c r="CJ54" s="39" t="e">
        <f t="shared" si="128"/>
        <v>#DIV/0!</v>
      </c>
      <c r="CK54" s="36">
        <f t="shared" si="129"/>
        <v>0</v>
      </c>
      <c r="CL54" s="190" t="e">
        <f t="shared" si="130"/>
        <v>#DIV/0!</v>
      </c>
      <c r="CM54" s="38">
        <f t="shared" si="131"/>
        <v>0</v>
      </c>
      <c r="CN54" s="39" t="e">
        <f t="shared" si="132"/>
        <v>#DIV/0!</v>
      </c>
      <c r="CO54" s="36">
        <f t="shared" si="133"/>
        <v>0</v>
      </c>
      <c r="CP54" s="39" t="e">
        <f t="shared" si="134"/>
        <v>#DIV/0!</v>
      </c>
      <c r="CQ54" s="36">
        <f t="shared" si="135"/>
        <v>0</v>
      </c>
      <c r="CR54" s="40" t="e">
        <f t="shared" si="136"/>
        <v>#DIV/0!</v>
      </c>
      <c r="CS54"/>
      <c r="CT54" s="290">
        <v>30</v>
      </c>
      <c r="CU54" s="225" t="s">
        <v>39</v>
      </c>
      <c r="CV54" s="38">
        <f t="shared" si="137"/>
        <v>0</v>
      </c>
      <c r="CW54" s="36">
        <f t="shared" si="138"/>
        <v>0</v>
      </c>
      <c r="CX54" s="37">
        <f t="shared" si="139"/>
        <v>0</v>
      </c>
      <c r="CY54"/>
    </row>
    <row r="55" spans="1:103" s="19" customFormat="1" ht="15.6" customHeight="1" x14ac:dyDescent="0.3">
      <c r="A55" s="222">
        <v>31</v>
      </c>
      <c r="B55" s="225" t="s">
        <v>255</v>
      </c>
      <c r="C55" s="31"/>
      <c r="D55" s="340" t="e">
        <f t="shared" si="85"/>
        <v>#DIV/0!</v>
      </c>
      <c r="E55" s="29"/>
      <c r="F55" s="3" t="e">
        <f t="shared" si="86"/>
        <v>#DIV/0!</v>
      </c>
      <c r="G55" s="250">
        <f t="shared" si="87"/>
        <v>0</v>
      </c>
      <c r="H55" s="270" t="e">
        <f t="shared" si="88"/>
        <v>#DIV/0!</v>
      </c>
      <c r="I55" s="31"/>
      <c r="J55" s="340" t="e">
        <f t="shared" si="89"/>
        <v>#DIV/0!</v>
      </c>
      <c r="K55" s="29"/>
      <c r="L55" s="3" t="e">
        <f t="shared" si="90"/>
        <v>#DIV/0!</v>
      </c>
      <c r="M55" s="250">
        <f t="shared" si="91"/>
        <v>0</v>
      </c>
      <c r="N55" s="270" t="e">
        <f t="shared" si="92"/>
        <v>#DIV/0!</v>
      </c>
      <c r="O55" s="109">
        <f t="shared" si="140"/>
        <v>0</v>
      </c>
      <c r="P55" s="110">
        <f t="shared" si="141"/>
        <v>0</v>
      </c>
      <c r="Q55" s="275">
        <f t="shared" si="142"/>
        <v>0</v>
      </c>
      <c r="R55" s="32"/>
      <c r="S55" s="31"/>
      <c r="T55" s="340" t="e">
        <f t="shared" si="93"/>
        <v>#DIV/0!</v>
      </c>
      <c r="U55" s="29"/>
      <c r="V55" s="3" t="e">
        <f t="shared" si="94"/>
        <v>#DIV/0!</v>
      </c>
      <c r="W55" s="250">
        <f t="shared" si="95"/>
        <v>0</v>
      </c>
      <c r="X55" s="270" t="e">
        <f t="shared" si="96"/>
        <v>#DIV/0!</v>
      </c>
      <c r="Y55" s="31"/>
      <c r="Z55" s="340" t="e">
        <f t="shared" si="97"/>
        <v>#DIV/0!</v>
      </c>
      <c r="AA55" s="29"/>
      <c r="AB55" s="3" t="e">
        <f t="shared" si="98"/>
        <v>#DIV/0!</v>
      </c>
      <c r="AC55" s="250">
        <f t="shared" si="99"/>
        <v>0</v>
      </c>
      <c r="AD55" s="270" t="e">
        <f t="shared" si="100"/>
        <v>#DIV/0!</v>
      </c>
      <c r="AE55" s="109">
        <f t="shared" si="143"/>
        <v>0</v>
      </c>
      <c r="AF55" s="110">
        <f t="shared" si="144"/>
        <v>0</v>
      </c>
      <c r="AG55" s="275">
        <f t="shared" si="145"/>
        <v>0</v>
      </c>
      <c r="AH55" s="32"/>
      <c r="AI55" s="31"/>
      <c r="AJ55" s="340" t="e">
        <f t="shared" si="101"/>
        <v>#DIV/0!</v>
      </c>
      <c r="AK55" s="29"/>
      <c r="AL55" s="3" t="e">
        <f t="shared" si="102"/>
        <v>#DIV/0!</v>
      </c>
      <c r="AM55" s="250">
        <f t="shared" si="103"/>
        <v>0</v>
      </c>
      <c r="AN55" s="270" t="e">
        <f t="shared" si="104"/>
        <v>#DIV/0!</v>
      </c>
      <c r="AO55" s="31"/>
      <c r="AP55" s="340" t="e">
        <f t="shared" si="105"/>
        <v>#DIV/0!</v>
      </c>
      <c r="AQ55" s="29"/>
      <c r="AR55" s="3" t="e">
        <f t="shared" si="106"/>
        <v>#DIV/0!</v>
      </c>
      <c r="AS55" s="250">
        <f t="shared" si="107"/>
        <v>0</v>
      </c>
      <c r="AT55" s="270" t="e">
        <f t="shared" si="108"/>
        <v>#DIV/0!</v>
      </c>
      <c r="AU55" s="109">
        <f t="shared" si="146"/>
        <v>0</v>
      </c>
      <c r="AV55" s="110">
        <f t="shared" si="147"/>
        <v>0</v>
      </c>
      <c r="AW55" s="275">
        <f t="shared" si="148"/>
        <v>0</v>
      </c>
      <c r="AX55" s="32"/>
      <c r="AY55" s="31"/>
      <c r="AZ55" s="340" t="e">
        <f t="shared" si="109"/>
        <v>#DIV/0!</v>
      </c>
      <c r="BA55" s="29"/>
      <c r="BB55" s="3" t="e">
        <f t="shared" si="110"/>
        <v>#DIV/0!</v>
      </c>
      <c r="BC55" s="250">
        <f t="shared" si="111"/>
        <v>0</v>
      </c>
      <c r="BD55" s="270" t="e">
        <f t="shared" si="112"/>
        <v>#DIV/0!</v>
      </c>
      <c r="BE55" s="31"/>
      <c r="BF55" s="340" t="e">
        <f t="shared" si="113"/>
        <v>#DIV/0!</v>
      </c>
      <c r="BG55" s="29"/>
      <c r="BH55" s="3" t="e">
        <f t="shared" si="114"/>
        <v>#DIV/0!</v>
      </c>
      <c r="BI55" s="250">
        <f t="shared" si="115"/>
        <v>0</v>
      </c>
      <c r="BJ55" s="270" t="e">
        <f t="shared" si="116"/>
        <v>#DIV/0!</v>
      </c>
      <c r="BK55" s="109">
        <f t="shared" si="149"/>
        <v>0</v>
      </c>
      <c r="BL55" s="110">
        <f t="shared" si="150"/>
        <v>0</v>
      </c>
      <c r="BM55" s="275">
        <f t="shared" si="151"/>
        <v>0</v>
      </c>
      <c r="BN55" s="32"/>
      <c r="BO55" s="31"/>
      <c r="BP55" s="340" t="e">
        <f t="shared" si="117"/>
        <v>#DIV/0!</v>
      </c>
      <c r="BQ55" s="29"/>
      <c r="BR55" s="3" t="e">
        <f t="shared" si="118"/>
        <v>#DIV/0!</v>
      </c>
      <c r="BS55" s="250">
        <f t="shared" si="119"/>
        <v>0</v>
      </c>
      <c r="BT55" s="270" t="e">
        <f t="shared" si="120"/>
        <v>#DIV/0!</v>
      </c>
      <c r="BU55" s="31"/>
      <c r="BV55" s="340" t="e">
        <f t="shared" si="121"/>
        <v>#DIV/0!</v>
      </c>
      <c r="BW55" s="29"/>
      <c r="BX55" s="3" t="e">
        <f t="shared" si="122"/>
        <v>#DIV/0!</v>
      </c>
      <c r="BY55" s="250">
        <f t="shared" si="123"/>
        <v>0</v>
      </c>
      <c r="BZ55" s="270" t="e">
        <f t="shared" si="124"/>
        <v>#DIV/0!</v>
      </c>
      <c r="CA55" s="109">
        <f t="shared" si="152"/>
        <v>0</v>
      </c>
      <c r="CB55" s="110">
        <f t="shared" si="153"/>
        <v>0</v>
      </c>
      <c r="CC55" s="275">
        <f t="shared" si="154"/>
        <v>0</v>
      </c>
      <c r="CD55"/>
      <c r="CE55" s="290">
        <v>31</v>
      </c>
      <c r="CF55" s="225" t="s">
        <v>255</v>
      </c>
      <c r="CG55" s="38">
        <f t="shared" si="125"/>
        <v>0</v>
      </c>
      <c r="CH55" s="39" t="e">
        <f t="shared" si="126"/>
        <v>#DIV/0!</v>
      </c>
      <c r="CI55" s="36">
        <f t="shared" si="127"/>
        <v>0</v>
      </c>
      <c r="CJ55" s="39" t="e">
        <f t="shared" si="128"/>
        <v>#DIV/0!</v>
      </c>
      <c r="CK55" s="36">
        <f t="shared" si="129"/>
        <v>0</v>
      </c>
      <c r="CL55" s="190" t="e">
        <f t="shared" si="130"/>
        <v>#DIV/0!</v>
      </c>
      <c r="CM55" s="38">
        <f t="shared" si="131"/>
        <v>0</v>
      </c>
      <c r="CN55" s="39" t="e">
        <f t="shared" si="132"/>
        <v>#DIV/0!</v>
      </c>
      <c r="CO55" s="36">
        <f t="shared" si="133"/>
        <v>0</v>
      </c>
      <c r="CP55" s="39" t="e">
        <f t="shared" si="134"/>
        <v>#DIV/0!</v>
      </c>
      <c r="CQ55" s="36">
        <f t="shared" si="135"/>
        <v>0</v>
      </c>
      <c r="CR55" s="40" t="e">
        <f t="shared" si="136"/>
        <v>#DIV/0!</v>
      </c>
      <c r="CS55"/>
      <c r="CT55" s="290">
        <v>31</v>
      </c>
      <c r="CU55" s="225" t="s">
        <v>255</v>
      </c>
      <c r="CV55" s="38">
        <f t="shared" si="137"/>
        <v>0</v>
      </c>
      <c r="CW55" s="36">
        <f t="shared" si="138"/>
        <v>0</v>
      </c>
      <c r="CX55" s="37">
        <f t="shared" si="139"/>
        <v>0</v>
      </c>
      <c r="CY55"/>
    </row>
    <row r="56" spans="1:103" s="19" customFormat="1" ht="15.6" customHeight="1" x14ac:dyDescent="0.3">
      <c r="A56" s="222">
        <v>32</v>
      </c>
      <c r="B56" s="225" t="s">
        <v>256</v>
      </c>
      <c r="C56" s="31"/>
      <c r="D56" s="340" t="e">
        <f t="shared" si="85"/>
        <v>#DIV/0!</v>
      </c>
      <c r="E56" s="29"/>
      <c r="F56" s="3" t="e">
        <f t="shared" si="86"/>
        <v>#DIV/0!</v>
      </c>
      <c r="G56" s="250">
        <f t="shared" si="87"/>
        <v>0</v>
      </c>
      <c r="H56" s="270" t="e">
        <f t="shared" si="88"/>
        <v>#DIV/0!</v>
      </c>
      <c r="I56" s="31"/>
      <c r="J56" s="340" t="e">
        <f t="shared" si="89"/>
        <v>#DIV/0!</v>
      </c>
      <c r="K56" s="29"/>
      <c r="L56" s="3" t="e">
        <f t="shared" si="90"/>
        <v>#DIV/0!</v>
      </c>
      <c r="M56" s="250">
        <f t="shared" si="91"/>
        <v>0</v>
      </c>
      <c r="N56" s="270" t="e">
        <f t="shared" si="92"/>
        <v>#DIV/0!</v>
      </c>
      <c r="O56" s="109">
        <f t="shared" si="140"/>
        <v>0</v>
      </c>
      <c r="P56" s="110">
        <f t="shared" si="141"/>
        <v>0</v>
      </c>
      <c r="Q56" s="275">
        <f t="shared" si="142"/>
        <v>0</v>
      </c>
      <c r="R56" s="32"/>
      <c r="S56" s="31"/>
      <c r="T56" s="340" t="e">
        <f t="shared" si="93"/>
        <v>#DIV/0!</v>
      </c>
      <c r="U56" s="29"/>
      <c r="V56" s="3" t="e">
        <f t="shared" si="94"/>
        <v>#DIV/0!</v>
      </c>
      <c r="W56" s="250">
        <f t="shared" si="95"/>
        <v>0</v>
      </c>
      <c r="X56" s="270" t="e">
        <f t="shared" si="96"/>
        <v>#DIV/0!</v>
      </c>
      <c r="Y56" s="31"/>
      <c r="Z56" s="340" t="e">
        <f t="shared" si="97"/>
        <v>#DIV/0!</v>
      </c>
      <c r="AA56" s="29"/>
      <c r="AB56" s="3" t="e">
        <f t="shared" si="98"/>
        <v>#DIV/0!</v>
      </c>
      <c r="AC56" s="250">
        <f t="shared" si="99"/>
        <v>0</v>
      </c>
      <c r="AD56" s="270" t="e">
        <f t="shared" si="100"/>
        <v>#DIV/0!</v>
      </c>
      <c r="AE56" s="109">
        <f t="shared" si="143"/>
        <v>0</v>
      </c>
      <c r="AF56" s="110">
        <f t="shared" si="144"/>
        <v>0</v>
      </c>
      <c r="AG56" s="275">
        <f t="shared" si="145"/>
        <v>0</v>
      </c>
      <c r="AH56" s="32"/>
      <c r="AI56" s="31"/>
      <c r="AJ56" s="340" t="e">
        <f t="shared" si="101"/>
        <v>#DIV/0!</v>
      </c>
      <c r="AK56" s="29"/>
      <c r="AL56" s="3" t="e">
        <f t="shared" si="102"/>
        <v>#DIV/0!</v>
      </c>
      <c r="AM56" s="250">
        <f t="shared" si="103"/>
        <v>0</v>
      </c>
      <c r="AN56" s="270" t="e">
        <f t="shared" si="104"/>
        <v>#DIV/0!</v>
      </c>
      <c r="AO56" s="31"/>
      <c r="AP56" s="340" t="e">
        <f t="shared" si="105"/>
        <v>#DIV/0!</v>
      </c>
      <c r="AQ56" s="29"/>
      <c r="AR56" s="3" t="e">
        <f t="shared" si="106"/>
        <v>#DIV/0!</v>
      </c>
      <c r="AS56" s="250">
        <f t="shared" si="107"/>
        <v>0</v>
      </c>
      <c r="AT56" s="270" t="e">
        <f t="shared" si="108"/>
        <v>#DIV/0!</v>
      </c>
      <c r="AU56" s="109">
        <f t="shared" si="146"/>
        <v>0</v>
      </c>
      <c r="AV56" s="110">
        <f t="shared" si="147"/>
        <v>0</v>
      </c>
      <c r="AW56" s="275">
        <f t="shared" si="148"/>
        <v>0</v>
      </c>
      <c r="AX56" s="32"/>
      <c r="AY56" s="31"/>
      <c r="AZ56" s="340" t="e">
        <f t="shared" si="109"/>
        <v>#DIV/0!</v>
      </c>
      <c r="BA56" s="29"/>
      <c r="BB56" s="3" t="e">
        <f t="shared" si="110"/>
        <v>#DIV/0!</v>
      </c>
      <c r="BC56" s="250">
        <f t="shared" si="111"/>
        <v>0</v>
      </c>
      <c r="BD56" s="270" t="e">
        <f t="shared" si="112"/>
        <v>#DIV/0!</v>
      </c>
      <c r="BE56" s="31"/>
      <c r="BF56" s="340" t="e">
        <f t="shared" si="113"/>
        <v>#DIV/0!</v>
      </c>
      <c r="BG56" s="29"/>
      <c r="BH56" s="3" t="e">
        <f t="shared" si="114"/>
        <v>#DIV/0!</v>
      </c>
      <c r="BI56" s="250">
        <f t="shared" si="115"/>
        <v>0</v>
      </c>
      <c r="BJ56" s="270" t="e">
        <f t="shared" si="116"/>
        <v>#DIV/0!</v>
      </c>
      <c r="BK56" s="109">
        <f t="shared" si="149"/>
        <v>0</v>
      </c>
      <c r="BL56" s="110">
        <f t="shared" si="150"/>
        <v>0</v>
      </c>
      <c r="BM56" s="275">
        <f t="shared" si="151"/>
        <v>0</v>
      </c>
      <c r="BN56" s="32"/>
      <c r="BO56" s="31"/>
      <c r="BP56" s="340" t="e">
        <f t="shared" si="117"/>
        <v>#DIV/0!</v>
      </c>
      <c r="BQ56" s="29"/>
      <c r="BR56" s="3" t="e">
        <f t="shared" si="118"/>
        <v>#DIV/0!</v>
      </c>
      <c r="BS56" s="250">
        <f t="shared" si="119"/>
        <v>0</v>
      </c>
      <c r="BT56" s="270" t="e">
        <f t="shared" si="120"/>
        <v>#DIV/0!</v>
      </c>
      <c r="BU56" s="31"/>
      <c r="BV56" s="340" t="e">
        <f t="shared" si="121"/>
        <v>#DIV/0!</v>
      </c>
      <c r="BW56" s="29"/>
      <c r="BX56" s="3" t="e">
        <f t="shared" si="122"/>
        <v>#DIV/0!</v>
      </c>
      <c r="BY56" s="250">
        <f t="shared" si="123"/>
        <v>0</v>
      </c>
      <c r="BZ56" s="270" t="e">
        <f t="shared" si="124"/>
        <v>#DIV/0!</v>
      </c>
      <c r="CA56" s="109">
        <f t="shared" si="152"/>
        <v>0</v>
      </c>
      <c r="CB56" s="110">
        <f t="shared" si="153"/>
        <v>0</v>
      </c>
      <c r="CC56" s="275">
        <f t="shared" si="154"/>
        <v>0</v>
      </c>
      <c r="CD56"/>
      <c r="CE56" s="290">
        <v>32</v>
      </c>
      <c r="CF56" s="225" t="s">
        <v>256</v>
      </c>
      <c r="CG56" s="38">
        <f t="shared" si="125"/>
        <v>0</v>
      </c>
      <c r="CH56" s="39" t="e">
        <f t="shared" si="126"/>
        <v>#DIV/0!</v>
      </c>
      <c r="CI56" s="36">
        <f t="shared" si="127"/>
        <v>0</v>
      </c>
      <c r="CJ56" s="39" t="e">
        <f t="shared" si="128"/>
        <v>#DIV/0!</v>
      </c>
      <c r="CK56" s="36">
        <f t="shared" si="129"/>
        <v>0</v>
      </c>
      <c r="CL56" s="190" t="e">
        <f t="shared" si="130"/>
        <v>#DIV/0!</v>
      </c>
      <c r="CM56" s="38">
        <f t="shared" si="131"/>
        <v>0</v>
      </c>
      <c r="CN56" s="39" t="e">
        <f t="shared" si="132"/>
        <v>#DIV/0!</v>
      </c>
      <c r="CO56" s="36">
        <f t="shared" si="133"/>
        <v>0</v>
      </c>
      <c r="CP56" s="39" t="e">
        <f t="shared" si="134"/>
        <v>#DIV/0!</v>
      </c>
      <c r="CQ56" s="36">
        <f t="shared" si="135"/>
        <v>0</v>
      </c>
      <c r="CR56" s="40" t="e">
        <f t="shared" si="136"/>
        <v>#DIV/0!</v>
      </c>
      <c r="CS56"/>
      <c r="CT56" s="290">
        <v>32</v>
      </c>
      <c r="CU56" s="225" t="s">
        <v>256</v>
      </c>
      <c r="CV56" s="38">
        <f t="shared" si="137"/>
        <v>0</v>
      </c>
      <c r="CW56" s="36">
        <f t="shared" si="138"/>
        <v>0</v>
      </c>
      <c r="CX56" s="37">
        <f t="shared" si="139"/>
        <v>0</v>
      </c>
      <c r="CY56"/>
    </row>
    <row r="57" spans="1:103" s="19" customFormat="1" ht="15.6" customHeight="1" x14ac:dyDescent="0.3">
      <c r="A57" s="222">
        <v>33</v>
      </c>
      <c r="B57" s="225" t="s">
        <v>257</v>
      </c>
      <c r="C57" s="31"/>
      <c r="D57" s="340" t="e">
        <f t="shared" si="85"/>
        <v>#DIV/0!</v>
      </c>
      <c r="E57" s="29"/>
      <c r="F57" s="3" t="e">
        <f t="shared" si="86"/>
        <v>#DIV/0!</v>
      </c>
      <c r="G57" s="250">
        <f t="shared" si="87"/>
        <v>0</v>
      </c>
      <c r="H57" s="270" t="e">
        <f t="shared" si="88"/>
        <v>#DIV/0!</v>
      </c>
      <c r="I57" s="31"/>
      <c r="J57" s="340" t="e">
        <f t="shared" si="89"/>
        <v>#DIV/0!</v>
      </c>
      <c r="K57" s="29"/>
      <c r="L57" s="3" t="e">
        <f t="shared" si="90"/>
        <v>#DIV/0!</v>
      </c>
      <c r="M57" s="250">
        <f t="shared" si="91"/>
        <v>0</v>
      </c>
      <c r="N57" s="270" t="e">
        <f t="shared" si="92"/>
        <v>#DIV/0!</v>
      </c>
      <c r="O57" s="109">
        <f t="shared" si="140"/>
        <v>0</v>
      </c>
      <c r="P57" s="110">
        <f t="shared" si="141"/>
        <v>0</v>
      </c>
      <c r="Q57" s="275">
        <f t="shared" si="142"/>
        <v>0</v>
      </c>
      <c r="R57" s="32"/>
      <c r="S57" s="31"/>
      <c r="T57" s="340" t="e">
        <f t="shared" si="93"/>
        <v>#DIV/0!</v>
      </c>
      <c r="U57" s="29"/>
      <c r="V57" s="3" t="e">
        <f t="shared" si="94"/>
        <v>#DIV/0!</v>
      </c>
      <c r="W57" s="250">
        <f t="shared" si="95"/>
        <v>0</v>
      </c>
      <c r="X57" s="270" t="e">
        <f t="shared" si="96"/>
        <v>#DIV/0!</v>
      </c>
      <c r="Y57" s="31"/>
      <c r="Z57" s="340" t="e">
        <f t="shared" si="97"/>
        <v>#DIV/0!</v>
      </c>
      <c r="AA57" s="29"/>
      <c r="AB57" s="3" t="e">
        <f t="shared" si="98"/>
        <v>#DIV/0!</v>
      </c>
      <c r="AC57" s="250">
        <f t="shared" si="99"/>
        <v>0</v>
      </c>
      <c r="AD57" s="270" t="e">
        <f t="shared" si="100"/>
        <v>#DIV/0!</v>
      </c>
      <c r="AE57" s="109">
        <f t="shared" si="143"/>
        <v>0</v>
      </c>
      <c r="AF57" s="110">
        <f t="shared" si="144"/>
        <v>0</v>
      </c>
      <c r="AG57" s="275">
        <f t="shared" si="145"/>
        <v>0</v>
      </c>
      <c r="AH57" s="32"/>
      <c r="AI57" s="31"/>
      <c r="AJ57" s="340" t="e">
        <f t="shared" si="101"/>
        <v>#DIV/0!</v>
      </c>
      <c r="AK57" s="29"/>
      <c r="AL57" s="3" t="e">
        <f t="shared" si="102"/>
        <v>#DIV/0!</v>
      </c>
      <c r="AM57" s="250">
        <f t="shared" si="103"/>
        <v>0</v>
      </c>
      <c r="AN57" s="270" t="e">
        <f t="shared" si="104"/>
        <v>#DIV/0!</v>
      </c>
      <c r="AO57" s="31"/>
      <c r="AP57" s="340" t="e">
        <f t="shared" si="105"/>
        <v>#DIV/0!</v>
      </c>
      <c r="AQ57" s="29"/>
      <c r="AR57" s="3" t="e">
        <f t="shared" si="106"/>
        <v>#DIV/0!</v>
      </c>
      <c r="AS57" s="250">
        <f t="shared" si="107"/>
        <v>0</v>
      </c>
      <c r="AT57" s="270" t="e">
        <f t="shared" si="108"/>
        <v>#DIV/0!</v>
      </c>
      <c r="AU57" s="109">
        <f t="shared" si="146"/>
        <v>0</v>
      </c>
      <c r="AV57" s="110">
        <f t="shared" si="147"/>
        <v>0</v>
      </c>
      <c r="AW57" s="275">
        <f t="shared" si="148"/>
        <v>0</v>
      </c>
      <c r="AX57" s="32"/>
      <c r="AY57" s="31"/>
      <c r="AZ57" s="340" t="e">
        <f t="shared" si="109"/>
        <v>#DIV/0!</v>
      </c>
      <c r="BA57" s="29"/>
      <c r="BB57" s="3" t="e">
        <f t="shared" si="110"/>
        <v>#DIV/0!</v>
      </c>
      <c r="BC57" s="250">
        <f t="shared" si="111"/>
        <v>0</v>
      </c>
      <c r="BD57" s="270" t="e">
        <f t="shared" si="112"/>
        <v>#DIV/0!</v>
      </c>
      <c r="BE57" s="31"/>
      <c r="BF57" s="340" t="e">
        <f t="shared" si="113"/>
        <v>#DIV/0!</v>
      </c>
      <c r="BG57" s="29"/>
      <c r="BH57" s="3" t="e">
        <f t="shared" si="114"/>
        <v>#DIV/0!</v>
      </c>
      <c r="BI57" s="250">
        <f t="shared" si="115"/>
        <v>0</v>
      </c>
      <c r="BJ57" s="270" t="e">
        <f t="shared" si="116"/>
        <v>#DIV/0!</v>
      </c>
      <c r="BK57" s="109">
        <f t="shared" si="149"/>
        <v>0</v>
      </c>
      <c r="BL57" s="110">
        <f t="shared" si="150"/>
        <v>0</v>
      </c>
      <c r="BM57" s="275">
        <f t="shared" si="151"/>
        <v>0</v>
      </c>
      <c r="BN57" s="32"/>
      <c r="BO57" s="31"/>
      <c r="BP57" s="340" t="e">
        <f t="shared" si="117"/>
        <v>#DIV/0!</v>
      </c>
      <c r="BQ57" s="29"/>
      <c r="BR57" s="3" t="e">
        <f t="shared" si="118"/>
        <v>#DIV/0!</v>
      </c>
      <c r="BS57" s="250">
        <f t="shared" si="119"/>
        <v>0</v>
      </c>
      <c r="BT57" s="270" t="e">
        <f t="shared" si="120"/>
        <v>#DIV/0!</v>
      </c>
      <c r="BU57" s="31"/>
      <c r="BV57" s="340" t="e">
        <f t="shared" si="121"/>
        <v>#DIV/0!</v>
      </c>
      <c r="BW57" s="29"/>
      <c r="BX57" s="3" t="e">
        <f t="shared" si="122"/>
        <v>#DIV/0!</v>
      </c>
      <c r="BY57" s="250">
        <f t="shared" si="123"/>
        <v>0</v>
      </c>
      <c r="BZ57" s="270" t="e">
        <f t="shared" si="124"/>
        <v>#DIV/0!</v>
      </c>
      <c r="CA57" s="109">
        <f t="shared" si="152"/>
        <v>0</v>
      </c>
      <c r="CB57" s="110">
        <f t="shared" si="153"/>
        <v>0</v>
      </c>
      <c r="CC57" s="275">
        <f t="shared" si="154"/>
        <v>0</v>
      </c>
      <c r="CD57"/>
      <c r="CE57" s="290">
        <v>33</v>
      </c>
      <c r="CF57" s="225" t="s">
        <v>257</v>
      </c>
      <c r="CG57" s="38">
        <f t="shared" si="125"/>
        <v>0</v>
      </c>
      <c r="CH57" s="39" t="e">
        <f t="shared" si="126"/>
        <v>#DIV/0!</v>
      </c>
      <c r="CI57" s="36">
        <f t="shared" si="127"/>
        <v>0</v>
      </c>
      <c r="CJ57" s="39" t="e">
        <f t="shared" si="128"/>
        <v>#DIV/0!</v>
      </c>
      <c r="CK57" s="36">
        <f t="shared" si="129"/>
        <v>0</v>
      </c>
      <c r="CL57" s="190" t="e">
        <f t="shared" si="130"/>
        <v>#DIV/0!</v>
      </c>
      <c r="CM57" s="38">
        <f t="shared" si="131"/>
        <v>0</v>
      </c>
      <c r="CN57" s="39" t="e">
        <f t="shared" si="132"/>
        <v>#DIV/0!</v>
      </c>
      <c r="CO57" s="36">
        <f t="shared" si="133"/>
        <v>0</v>
      </c>
      <c r="CP57" s="39" t="e">
        <f t="shared" si="134"/>
        <v>#DIV/0!</v>
      </c>
      <c r="CQ57" s="36">
        <f t="shared" si="135"/>
        <v>0</v>
      </c>
      <c r="CR57" s="40" t="e">
        <f t="shared" si="136"/>
        <v>#DIV/0!</v>
      </c>
      <c r="CS57"/>
      <c r="CT57" s="290">
        <v>33</v>
      </c>
      <c r="CU57" s="225" t="s">
        <v>257</v>
      </c>
      <c r="CV57" s="38">
        <f t="shared" si="137"/>
        <v>0</v>
      </c>
      <c r="CW57" s="36">
        <f t="shared" si="138"/>
        <v>0</v>
      </c>
      <c r="CX57" s="37">
        <f t="shared" si="139"/>
        <v>0</v>
      </c>
      <c r="CY57"/>
    </row>
    <row r="58" spans="1:103" s="19" customFormat="1" ht="15.6" customHeight="1" x14ac:dyDescent="0.3">
      <c r="A58" s="222">
        <v>34</v>
      </c>
      <c r="B58" s="225" t="s">
        <v>258</v>
      </c>
      <c r="C58" s="31"/>
      <c r="D58" s="340" t="e">
        <f t="shared" si="85"/>
        <v>#DIV/0!</v>
      </c>
      <c r="E58" s="29"/>
      <c r="F58" s="3" t="e">
        <f t="shared" si="86"/>
        <v>#DIV/0!</v>
      </c>
      <c r="G58" s="250">
        <f t="shared" si="87"/>
        <v>0</v>
      </c>
      <c r="H58" s="270" t="e">
        <f t="shared" si="88"/>
        <v>#DIV/0!</v>
      </c>
      <c r="I58" s="31"/>
      <c r="J58" s="340" t="e">
        <f t="shared" si="89"/>
        <v>#DIV/0!</v>
      </c>
      <c r="K58" s="29"/>
      <c r="L58" s="3" t="e">
        <f t="shared" si="90"/>
        <v>#DIV/0!</v>
      </c>
      <c r="M58" s="250">
        <f t="shared" si="91"/>
        <v>0</v>
      </c>
      <c r="N58" s="270" t="e">
        <f t="shared" si="92"/>
        <v>#DIV/0!</v>
      </c>
      <c r="O58" s="109">
        <f t="shared" si="140"/>
        <v>0</v>
      </c>
      <c r="P58" s="110">
        <f t="shared" si="141"/>
        <v>0</v>
      </c>
      <c r="Q58" s="275">
        <f t="shared" si="142"/>
        <v>0</v>
      </c>
      <c r="R58" s="32"/>
      <c r="S58" s="31"/>
      <c r="T58" s="340" t="e">
        <f t="shared" si="93"/>
        <v>#DIV/0!</v>
      </c>
      <c r="U58" s="29"/>
      <c r="V58" s="3" t="e">
        <f t="shared" si="94"/>
        <v>#DIV/0!</v>
      </c>
      <c r="W58" s="250">
        <f t="shared" si="95"/>
        <v>0</v>
      </c>
      <c r="X58" s="270" t="e">
        <f t="shared" si="96"/>
        <v>#DIV/0!</v>
      </c>
      <c r="Y58" s="31"/>
      <c r="Z58" s="340" t="e">
        <f t="shared" si="97"/>
        <v>#DIV/0!</v>
      </c>
      <c r="AA58" s="29"/>
      <c r="AB58" s="3" t="e">
        <f t="shared" si="98"/>
        <v>#DIV/0!</v>
      </c>
      <c r="AC58" s="250">
        <f t="shared" si="99"/>
        <v>0</v>
      </c>
      <c r="AD58" s="270" t="e">
        <f t="shared" si="100"/>
        <v>#DIV/0!</v>
      </c>
      <c r="AE58" s="109">
        <f t="shared" si="143"/>
        <v>0</v>
      </c>
      <c r="AF58" s="110">
        <f t="shared" si="144"/>
        <v>0</v>
      </c>
      <c r="AG58" s="275">
        <f t="shared" si="145"/>
        <v>0</v>
      </c>
      <c r="AH58" s="32"/>
      <c r="AI58" s="31"/>
      <c r="AJ58" s="340" t="e">
        <f t="shared" si="101"/>
        <v>#DIV/0!</v>
      </c>
      <c r="AK58" s="29"/>
      <c r="AL58" s="3" t="e">
        <f t="shared" si="102"/>
        <v>#DIV/0!</v>
      </c>
      <c r="AM58" s="250">
        <f t="shared" si="103"/>
        <v>0</v>
      </c>
      <c r="AN58" s="270" t="e">
        <f t="shared" si="104"/>
        <v>#DIV/0!</v>
      </c>
      <c r="AO58" s="31"/>
      <c r="AP58" s="340" t="e">
        <f t="shared" si="105"/>
        <v>#DIV/0!</v>
      </c>
      <c r="AQ58" s="29"/>
      <c r="AR58" s="3" t="e">
        <f t="shared" si="106"/>
        <v>#DIV/0!</v>
      </c>
      <c r="AS58" s="250">
        <f t="shared" si="107"/>
        <v>0</v>
      </c>
      <c r="AT58" s="270" t="e">
        <f t="shared" si="108"/>
        <v>#DIV/0!</v>
      </c>
      <c r="AU58" s="109">
        <f t="shared" si="146"/>
        <v>0</v>
      </c>
      <c r="AV58" s="110">
        <f t="shared" si="147"/>
        <v>0</v>
      </c>
      <c r="AW58" s="275">
        <f t="shared" si="148"/>
        <v>0</v>
      </c>
      <c r="AX58" s="32"/>
      <c r="AY58" s="31"/>
      <c r="AZ58" s="340" t="e">
        <f t="shared" si="109"/>
        <v>#DIV/0!</v>
      </c>
      <c r="BA58" s="29"/>
      <c r="BB58" s="3" t="e">
        <f t="shared" si="110"/>
        <v>#DIV/0!</v>
      </c>
      <c r="BC58" s="250">
        <f t="shared" si="111"/>
        <v>0</v>
      </c>
      <c r="BD58" s="270" t="e">
        <f t="shared" si="112"/>
        <v>#DIV/0!</v>
      </c>
      <c r="BE58" s="31"/>
      <c r="BF58" s="340" t="e">
        <f t="shared" si="113"/>
        <v>#DIV/0!</v>
      </c>
      <c r="BG58" s="29"/>
      <c r="BH58" s="3" t="e">
        <f t="shared" si="114"/>
        <v>#DIV/0!</v>
      </c>
      <c r="BI58" s="250">
        <f t="shared" si="115"/>
        <v>0</v>
      </c>
      <c r="BJ58" s="270" t="e">
        <f t="shared" si="116"/>
        <v>#DIV/0!</v>
      </c>
      <c r="BK58" s="109">
        <f t="shared" si="149"/>
        <v>0</v>
      </c>
      <c r="BL58" s="110">
        <f t="shared" si="150"/>
        <v>0</v>
      </c>
      <c r="BM58" s="275">
        <f t="shared" si="151"/>
        <v>0</v>
      </c>
      <c r="BN58" s="32"/>
      <c r="BO58" s="31"/>
      <c r="BP58" s="340" t="e">
        <f t="shared" si="117"/>
        <v>#DIV/0!</v>
      </c>
      <c r="BQ58" s="29"/>
      <c r="BR58" s="3" t="e">
        <f t="shared" si="118"/>
        <v>#DIV/0!</v>
      </c>
      <c r="BS58" s="250">
        <f t="shared" si="119"/>
        <v>0</v>
      </c>
      <c r="BT58" s="270" t="e">
        <f t="shared" si="120"/>
        <v>#DIV/0!</v>
      </c>
      <c r="BU58" s="31"/>
      <c r="BV58" s="340" t="e">
        <f t="shared" si="121"/>
        <v>#DIV/0!</v>
      </c>
      <c r="BW58" s="29"/>
      <c r="BX58" s="3" t="e">
        <f t="shared" si="122"/>
        <v>#DIV/0!</v>
      </c>
      <c r="BY58" s="250">
        <f t="shared" si="123"/>
        <v>0</v>
      </c>
      <c r="BZ58" s="270" t="e">
        <f t="shared" si="124"/>
        <v>#DIV/0!</v>
      </c>
      <c r="CA58" s="109">
        <f t="shared" si="152"/>
        <v>0</v>
      </c>
      <c r="CB58" s="110">
        <f t="shared" si="153"/>
        <v>0</v>
      </c>
      <c r="CC58" s="275">
        <f t="shared" si="154"/>
        <v>0</v>
      </c>
      <c r="CD58"/>
      <c r="CE58" s="290">
        <v>34</v>
      </c>
      <c r="CF58" s="225" t="s">
        <v>258</v>
      </c>
      <c r="CG58" s="38">
        <f t="shared" si="125"/>
        <v>0</v>
      </c>
      <c r="CH58" s="39" t="e">
        <f t="shared" si="126"/>
        <v>#DIV/0!</v>
      </c>
      <c r="CI58" s="36">
        <f t="shared" si="127"/>
        <v>0</v>
      </c>
      <c r="CJ58" s="39" t="e">
        <f t="shared" si="128"/>
        <v>#DIV/0!</v>
      </c>
      <c r="CK58" s="36">
        <f t="shared" si="129"/>
        <v>0</v>
      </c>
      <c r="CL58" s="190" t="e">
        <f t="shared" si="130"/>
        <v>#DIV/0!</v>
      </c>
      <c r="CM58" s="38">
        <f t="shared" si="131"/>
        <v>0</v>
      </c>
      <c r="CN58" s="39" t="e">
        <f t="shared" si="132"/>
        <v>#DIV/0!</v>
      </c>
      <c r="CO58" s="36">
        <f t="shared" si="133"/>
        <v>0</v>
      </c>
      <c r="CP58" s="39" t="e">
        <f t="shared" si="134"/>
        <v>#DIV/0!</v>
      </c>
      <c r="CQ58" s="36">
        <f t="shared" si="135"/>
        <v>0</v>
      </c>
      <c r="CR58" s="40" t="e">
        <f t="shared" si="136"/>
        <v>#DIV/0!</v>
      </c>
      <c r="CS58"/>
      <c r="CT58" s="290">
        <v>34</v>
      </c>
      <c r="CU58" s="225" t="s">
        <v>258</v>
      </c>
      <c r="CV58" s="38">
        <f t="shared" si="137"/>
        <v>0</v>
      </c>
      <c r="CW58" s="36">
        <f t="shared" si="138"/>
        <v>0</v>
      </c>
      <c r="CX58" s="37">
        <f t="shared" si="139"/>
        <v>0</v>
      </c>
      <c r="CY58"/>
    </row>
    <row r="59" spans="1:103" s="19" customFormat="1" ht="15.6" customHeight="1" x14ac:dyDescent="0.3">
      <c r="A59" s="222">
        <v>35</v>
      </c>
      <c r="B59" s="225" t="s">
        <v>259</v>
      </c>
      <c r="C59" s="31"/>
      <c r="D59" s="340" t="e">
        <f t="shared" si="85"/>
        <v>#DIV/0!</v>
      </c>
      <c r="E59" s="29"/>
      <c r="F59" s="3" t="e">
        <f t="shared" si="86"/>
        <v>#DIV/0!</v>
      </c>
      <c r="G59" s="250">
        <f t="shared" si="87"/>
        <v>0</v>
      </c>
      <c r="H59" s="270" t="e">
        <f t="shared" si="88"/>
        <v>#DIV/0!</v>
      </c>
      <c r="I59" s="31"/>
      <c r="J59" s="340" t="e">
        <f t="shared" si="89"/>
        <v>#DIV/0!</v>
      </c>
      <c r="K59" s="29"/>
      <c r="L59" s="3" t="e">
        <f t="shared" si="90"/>
        <v>#DIV/0!</v>
      </c>
      <c r="M59" s="250">
        <f t="shared" si="91"/>
        <v>0</v>
      </c>
      <c r="N59" s="270" t="e">
        <f t="shared" si="92"/>
        <v>#DIV/0!</v>
      </c>
      <c r="O59" s="109">
        <f t="shared" si="140"/>
        <v>0</v>
      </c>
      <c r="P59" s="110">
        <f t="shared" si="141"/>
        <v>0</v>
      </c>
      <c r="Q59" s="275">
        <f t="shared" si="142"/>
        <v>0</v>
      </c>
      <c r="R59" s="32"/>
      <c r="S59" s="31"/>
      <c r="T59" s="340" t="e">
        <f t="shared" si="93"/>
        <v>#DIV/0!</v>
      </c>
      <c r="U59" s="29"/>
      <c r="V59" s="3" t="e">
        <f t="shared" si="94"/>
        <v>#DIV/0!</v>
      </c>
      <c r="W59" s="250">
        <f t="shared" si="95"/>
        <v>0</v>
      </c>
      <c r="X59" s="270" t="e">
        <f t="shared" si="96"/>
        <v>#DIV/0!</v>
      </c>
      <c r="Y59" s="31"/>
      <c r="Z59" s="340" t="e">
        <f t="shared" si="97"/>
        <v>#DIV/0!</v>
      </c>
      <c r="AA59" s="29"/>
      <c r="AB59" s="3" t="e">
        <f t="shared" si="98"/>
        <v>#DIV/0!</v>
      </c>
      <c r="AC59" s="250">
        <f t="shared" si="99"/>
        <v>0</v>
      </c>
      <c r="AD59" s="270" t="e">
        <f t="shared" si="100"/>
        <v>#DIV/0!</v>
      </c>
      <c r="AE59" s="109">
        <f t="shared" si="143"/>
        <v>0</v>
      </c>
      <c r="AF59" s="110">
        <f t="shared" si="144"/>
        <v>0</v>
      </c>
      <c r="AG59" s="275">
        <f t="shared" si="145"/>
        <v>0</v>
      </c>
      <c r="AH59" s="32"/>
      <c r="AI59" s="31"/>
      <c r="AJ59" s="340" t="e">
        <f t="shared" si="101"/>
        <v>#DIV/0!</v>
      </c>
      <c r="AK59" s="29"/>
      <c r="AL59" s="3" t="e">
        <f t="shared" si="102"/>
        <v>#DIV/0!</v>
      </c>
      <c r="AM59" s="250">
        <f t="shared" si="103"/>
        <v>0</v>
      </c>
      <c r="AN59" s="270" t="e">
        <f t="shared" si="104"/>
        <v>#DIV/0!</v>
      </c>
      <c r="AO59" s="31"/>
      <c r="AP59" s="340" t="e">
        <f t="shared" si="105"/>
        <v>#DIV/0!</v>
      </c>
      <c r="AQ59" s="29"/>
      <c r="AR59" s="3" t="e">
        <f t="shared" si="106"/>
        <v>#DIV/0!</v>
      </c>
      <c r="AS59" s="250">
        <f t="shared" si="107"/>
        <v>0</v>
      </c>
      <c r="AT59" s="270" t="e">
        <f t="shared" si="108"/>
        <v>#DIV/0!</v>
      </c>
      <c r="AU59" s="109">
        <f t="shared" si="146"/>
        <v>0</v>
      </c>
      <c r="AV59" s="110">
        <f t="shared" si="147"/>
        <v>0</v>
      </c>
      <c r="AW59" s="275">
        <f t="shared" si="148"/>
        <v>0</v>
      </c>
      <c r="AX59" s="32"/>
      <c r="AY59" s="31"/>
      <c r="AZ59" s="340" t="e">
        <f t="shared" si="109"/>
        <v>#DIV/0!</v>
      </c>
      <c r="BA59" s="29"/>
      <c r="BB59" s="3" t="e">
        <f t="shared" si="110"/>
        <v>#DIV/0!</v>
      </c>
      <c r="BC59" s="250">
        <f t="shared" si="111"/>
        <v>0</v>
      </c>
      <c r="BD59" s="270" t="e">
        <f t="shared" si="112"/>
        <v>#DIV/0!</v>
      </c>
      <c r="BE59" s="31"/>
      <c r="BF59" s="340" t="e">
        <f t="shared" si="113"/>
        <v>#DIV/0!</v>
      </c>
      <c r="BG59" s="29"/>
      <c r="BH59" s="3" t="e">
        <f t="shared" si="114"/>
        <v>#DIV/0!</v>
      </c>
      <c r="BI59" s="250">
        <f t="shared" si="115"/>
        <v>0</v>
      </c>
      <c r="BJ59" s="270" t="e">
        <f t="shared" si="116"/>
        <v>#DIV/0!</v>
      </c>
      <c r="BK59" s="109">
        <f t="shared" si="149"/>
        <v>0</v>
      </c>
      <c r="BL59" s="110">
        <f t="shared" si="150"/>
        <v>0</v>
      </c>
      <c r="BM59" s="275">
        <f t="shared" si="151"/>
        <v>0</v>
      </c>
      <c r="BN59" s="32"/>
      <c r="BO59" s="31"/>
      <c r="BP59" s="340" t="e">
        <f t="shared" si="117"/>
        <v>#DIV/0!</v>
      </c>
      <c r="BQ59" s="29"/>
      <c r="BR59" s="3" t="e">
        <f t="shared" si="118"/>
        <v>#DIV/0!</v>
      </c>
      <c r="BS59" s="250">
        <f t="shared" si="119"/>
        <v>0</v>
      </c>
      <c r="BT59" s="270" t="e">
        <f t="shared" si="120"/>
        <v>#DIV/0!</v>
      </c>
      <c r="BU59" s="31"/>
      <c r="BV59" s="340" t="e">
        <f t="shared" si="121"/>
        <v>#DIV/0!</v>
      </c>
      <c r="BW59" s="29"/>
      <c r="BX59" s="3" t="e">
        <f t="shared" si="122"/>
        <v>#DIV/0!</v>
      </c>
      <c r="BY59" s="250">
        <f t="shared" si="123"/>
        <v>0</v>
      </c>
      <c r="BZ59" s="270" t="e">
        <f t="shared" si="124"/>
        <v>#DIV/0!</v>
      </c>
      <c r="CA59" s="109">
        <f t="shared" si="152"/>
        <v>0</v>
      </c>
      <c r="CB59" s="110">
        <f t="shared" si="153"/>
        <v>0</v>
      </c>
      <c r="CC59" s="275">
        <f t="shared" si="154"/>
        <v>0</v>
      </c>
      <c r="CD59"/>
      <c r="CE59" s="290">
        <v>35</v>
      </c>
      <c r="CF59" s="225" t="s">
        <v>259</v>
      </c>
      <c r="CG59" s="38">
        <f t="shared" si="125"/>
        <v>0</v>
      </c>
      <c r="CH59" s="39" t="e">
        <f t="shared" si="126"/>
        <v>#DIV/0!</v>
      </c>
      <c r="CI59" s="36">
        <f t="shared" si="127"/>
        <v>0</v>
      </c>
      <c r="CJ59" s="39" t="e">
        <f t="shared" si="128"/>
        <v>#DIV/0!</v>
      </c>
      <c r="CK59" s="36">
        <f t="shared" si="129"/>
        <v>0</v>
      </c>
      <c r="CL59" s="190" t="e">
        <f t="shared" si="130"/>
        <v>#DIV/0!</v>
      </c>
      <c r="CM59" s="38">
        <f t="shared" si="131"/>
        <v>0</v>
      </c>
      <c r="CN59" s="39" t="e">
        <f t="shared" si="132"/>
        <v>#DIV/0!</v>
      </c>
      <c r="CO59" s="36">
        <f t="shared" si="133"/>
        <v>0</v>
      </c>
      <c r="CP59" s="39" t="e">
        <f t="shared" si="134"/>
        <v>#DIV/0!</v>
      </c>
      <c r="CQ59" s="36">
        <f t="shared" si="135"/>
        <v>0</v>
      </c>
      <c r="CR59" s="40" t="e">
        <f t="shared" si="136"/>
        <v>#DIV/0!</v>
      </c>
      <c r="CS59"/>
      <c r="CT59" s="290">
        <v>35</v>
      </c>
      <c r="CU59" s="225" t="s">
        <v>259</v>
      </c>
      <c r="CV59" s="38">
        <f t="shared" si="137"/>
        <v>0</v>
      </c>
      <c r="CW59" s="36">
        <f t="shared" si="138"/>
        <v>0</v>
      </c>
      <c r="CX59" s="37">
        <f t="shared" si="139"/>
        <v>0</v>
      </c>
      <c r="CY59"/>
    </row>
    <row r="60" spans="1:103" s="19" customFormat="1" ht="15.6" customHeight="1" x14ac:dyDescent="0.3">
      <c r="A60" s="222">
        <v>36</v>
      </c>
      <c r="B60" s="225" t="s">
        <v>260</v>
      </c>
      <c r="C60" s="31"/>
      <c r="D60" s="340" t="e">
        <f t="shared" si="85"/>
        <v>#DIV/0!</v>
      </c>
      <c r="E60" s="29"/>
      <c r="F60" s="3" t="e">
        <f t="shared" si="86"/>
        <v>#DIV/0!</v>
      </c>
      <c r="G60" s="250">
        <f t="shared" si="87"/>
        <v>0</v>
      </c>
      <c r="H60" s="270" t="e">
        <f t="shared" si="88"/>
        <v>#DIV/0!</v>
      </c>
      <c r="I60" s="31"/>
      <c r="J60" s="340" t="e">
        <f t="shared" si="89"/>
        <v>#DIV/0!</v>
      </c>
      <c r="K60" s="29"/>
      <c r="L60" s="3" t="e">
        <f t="shared" si="90"/>
        <v>#DIV/0!</v>
      </c>
      <c r="M60" s="250">
        <f t="shared" si="91"/>
        <v>0</v>
      </c>
      <c r="N60" s="270" t="e">
        <f t="shared" si="92"/>
        <v>#DIV/0!</v>
      </c>
      <c r="O60" s="109">
        <f t="shared" si="140"/>
        <v>0</v>
      </c>
      <c r="P60" s="110">
        <f t="shared" si="141"/>
        <v>0</v>
      </c>
      <c r="Q60" s="275">
        <f t="shared" si="142"/>
        <v>0</v>
      </c>
      <c r="R60" s="32"/>
      <c r="S60" s="31"/>
      <c r="T60" s="340" t="e">
        <f t="shared" si="93"/>
        <v>#DIV/0!</v>
      </c>
      <c r="U60" s="29"/>
      <c r="V60" s="3" t="e">
        <f t="shared" si="94"/>
        <v>#DIV/0!</v>
      </c>
      <c r="W60" s="250">
        <f t="shared" si="95"/>
        <v>0</v>
      </c>
      <c r="X60" s="270" t="e">
        <f t="shared" si="96"/>
        <v>#DIV/0!</v>
      </c>
      <c r="Y60" s="31"/>
      <c r="Z60" s="340" t="e">
        <f t="shared" si="97"/>
        <v>#DIV/0!</v>
      </c>
      <c r="AA60" s="29"/>
      <c r="AB60" s="3" t="e">
        <f t="shared" si="98"/>
        <v>#DIV/0!</v>
      </c>
      <c r="AC60" s="250">
        <f t="shared" si="99"/>
        <v>0</v>
      </c>
      <c r="AD60" s="270" t="e">
        <f t="shared" si="100"/>
        <v>#DIV/0!</v>
      </c>
      <c r="AE60" s="109">
        <f t="shared" si="143"/>
        <v>0</v>
      </c>
      <c r="AF60" s="110">
        <f t="shared" si="144"/>
        <v>0</v>
      </c>
      <c r="AG60" s="275">
        <f t="shared" si="145"/>
        <v>0</v>
      </c>
      <c r="AH60" s="32"/>
      <c r="AI60" s="31"/>
      <c r="AJ60" s="340" t="e">
        <f t="shared" si="101"/>
        <v>#DIV/0!</v>
      </c>
      <c r="AK60" s="29"/>
      <c r="AL60" s="3" t="e">
        <f t="shared" si="102"/>
        <v>#DIV/0!</v>
      </c>
      <c r="AM60" s="250">
        <f t="shared" si="103"/>
        <v>0</v>
      </c>
      <c r="AN60" s="270" t="e">
        <f t="shared" si="104"/>
        <v>#DIV/0!</v>
      </c>
      <c r="AO60" s="31"/>
      <c r="AP60" s="340" t="e">
        <f t="shared" si="105"/>
        <v>#DIV/0!</v>
      </c>
      <c r="AQ60" s="29"/>
      <c r="AR60" s="3" t="e">
        <f t="shared" si="106"/>
        <v>#DIV/0!</v>
      </c>
      <c r="AS60" s="250">
        <f t="shared" si="107"/>
        <v>0</v>
      </c>
      <c r="AT60" s="270" t="e">
        <f t="shared" si="108"/>
        <v>#DIV/0!</v>
      </c>
      <c r="AU60" s="109">
        <f t="shared" si="146"/>
        <v>0</v>
      </c>
      <c r="AV60" s="110">
        <f t="shared" si="147"/>
        <v>0</v>
      </c>
      <c r="AW60" s="275">
        <f t="shared" si="148"/>
        <v>0</v>
      </c>
      <c r="AX60" s="32"/>
      <c r="AY60" s="31"/>
      <c r="AZ60" s="340" t="e">
        <f t="shared" si="109"/>
        <v>#DIV/0!</v>
      </c>
      <c r="BA60" s="29"/>
      <c r="BB60" s="3" t="e">
        <f t="shared" si="110"/>
        <v>#DIV/0!</v>
      </c>
      <c r="BC60" s="250">
        <f t="shared" si="111"/>
        <v>0</v>
      </c>
      <c r="BD60" s="270" t="e">
        <f t="shared" si="112"/>
        <v>#DIV/0!</v>
      </c>
      <c r="BE60" s="31"/>
      <c r="BF60" s="340" t="e">
        <f t="shared" si="113"/>
        <v>#DIV/0!</v>
      </c>
      <c r="BG60" s="29"/>
      <c r="BH60" s="3" t="e">
        <f t="shared" si="114"/>
        <v>#DIV/0!</v>
      </c>
      <c r="BI60" s="250">
        <f t="shared" si="115"/>
        <v>0</v>
      </c>
      <c r="BJ60" s="270" t="e">
        <f t="shared" si="116"/>
        <v>#DIV/0!</v>
      </c>
      <c r="BK60" s="109">
        <f t="shared" si="149"/>
        <v>0</v>
      </c>
      <c r="BL60" s="110">
        <f t="shared" si="150"/>
        <v>0</v>
      </c>
      <c r="BM60" s="275">
        <f t="shared" si="151"/>
        <v>0</v>
      </c>
      <c r="BN60" s="32"/>
      <c r="BO60" s="31"/>
      <c r="BP60" s="340" t="e">
        <f t="shared" si="117"/>
        <v>#DIV/0!</v>
      </c>
      <c r="BQ60" s="29"/>
      <c r="BR60" s="3" t="e">
        <f t="shared" si="118"/>
        <v>#DIV/0!</v>
      </c>
      <c r="BS60" s="250">
        <f t="shared" si="119"/>
        <v>0</v>
      </c>
      <c r="BT60" s="270" t="e">
        <f t="shared" si="120"/>
        <v>#DIV/0!</v>
      </c>
      <c r="BU60" s="31"/>
      <c r="BV60" s="340" t="e">
        <f t="shared" si="121"/>
        <v>#DIV/0!</v>
      </c>
      <c r="BW60" s="29"/>
      <c r="BX60" s="3" t="e">
        <f t="shared" si="122"/>
        <v>#DIV/0!</v>
      </c>
      <c r="BY60" s="250">
        <f t="shared" si="123"/>
        <v>0</v>
      </c>
      <c r="BZ60" s="270" t="e">
        <f t="shared" si="124"/>
        <v>#DIV/0!</v>
      </c>
      <c r="CA60" s="109">
        <f t="shared" si="152"/>
        <v>0</v>
      </c>
      <c r="CB60" s="110">
        <f t="shared" si="153"/>
        <v>0</v>
      </c>
      <c r="CC60" s="275">
        <f t="shared" si="154"/>
        <v>0</v>
      </c>
      <c r="CD60"/>
      <c r="CE60" s="290">
        <v>36</v>
      </c>
      <c r="CF60" s="225" t="s">
        <v>260</v>
      </c>
      <c r="CG60" s="38">
        <f t="shared" si="125"/>
        <v>0</v>
      </c>
      <c r="CH60" s="39" t="e">
        <f t="shared" si="126"/>
        <v>#DIV/0!</v>
      </c>
      <c r="CI60" s="36">
        <f t="shared" si="127"/>
        <v>0</v>
      </c>
      <c r="CJ60" s="39" t="e">
        <f t="shared" si="128"/>
        <v>#DIV/0!</v>
      </c>
      <c r="CK60" s="36">
        <f t="shared" si="129"/>
        <v>0</v>
      </c>
      <c r="CL60" s="190" t="e">
        <f t="shared" si="130"/>
        <v>#DIV/0!</v>
      </c>
      <c r="CM60" s="38">
        <f t="shared" si="131"/>
        <v>0</v>
      </c>
      <c r="CN60" s="39" t="e">
        <f t="shared" si="132"/>
        <v>#DIV/0!</v>
      </c>
      <c r="CO60" s="36">
        <f t="shared" si="133"/>
        <v>0</v>
      </c>
      <c r="CP60" s="39" t="e">
        <f t="shared" si="134"/>
        <v>#DIV/0!</v>
      </c>
      <c r="CQ60" s="36">
        <f t="shared" si="135"/>
        <v>0</v>
      </c>
      <c r="CR60" s="40" t="e">
        <f t="shared" si="136"/>
        <v>#DIV/0!</v>
      </c>
      <c r="CS60"/>
      <c r="CT60" s="290">
        <v>36</v>
      </c>
      <c r="CU60" s="225" t="s">
        <v>260</v>
      </c>
      <c r="CV60" s="38">
        <f t="shared" si="137"/>
        <v>0</v>
      </c>
      <c r="CW60" s="36">
        <f t="shared" si="138"/>
        <v>0</v>
      </c>
      <c r="CX60" s="37">
        <f t="shared" si="139"/>
        <v>0</v>
      </c>
      <c r="CY60"/>
    </row>
    <row r="61" spans="1:103" s="19" customFormat="1" ht="15.6" customHeight="1" x14ac:dyDescent="0.3">
      <c r="A61" s="222">
        <v>37</v>
      </c>
      <c r="B61" s="225" t="s">
        <v>53</v>
      </c>
      <c r="C61" s="31"/>
      <c r="D61" s="340" t="e">
        <f t="shared" si="85"/>
        <v>#DIV/0!</v>
      </c>
      <c r="E61" s="29"/>
      <c r="F61" s="3" t="e">
        <f t="shared" si="86"/>
        <v>#DIV/0!</v>
      </c>
      <c r="G61" s="250">
        <f t="shared" si="87"/>
        <v>0</v>
      </c>
      <c r="H61" s="270" t="e">
        <f t="shared" si="88"/>
        <v>#DIV/0!</v>
      </c>
      <c r="I61" s="31"/>
      <c r="J61" s="340" t="e">
        <f t="shared" si="89"/>
        <v>#DIV/0!</v>
      </c>
      <c r="K61" s="29"/>
      <c r="L61" s="3" t="e">
        <f t="shared" si="90"/>
        <v>#DIV/0!</v>
      </c>
      <c r="M61" s="250">
        <f t="shared" si="91"/>
        <v>0</v>
      </c>
      <c r="N61" s="270" t="e">
        <f t="shared" si="92"/>
        <v>#DIV/0!</v>
      </c>
      <c r="O61" s="109">
        <f t="shared" si="140"/>
        <v>0</v>
      </c>
      <c r="P61" s="110">
        <f t="shared" si="141"/>
        <v>0</v>
      </c>
      <c r="Q61" s="275">
        <f t="shared" si="142"/>
        <v>0</v>
      </c>
      <c r="R61" s="32"/>
      <c r="S61" s="31"/>
      <c r="T61" s="340" t="e">
        <f t="shared" si="93"/>
        <v>#DIV/0!</v>
      </c>
      <c r="U61" s="29"/>
      <c r="V61" s="3" t="e">
        <f t="shared" si="94"/>
        <v>#DIV/0!</v>
      </c>
      <c r="W61" s="250">
        <f t="shared" si="95"/>
        <v>0</v>
      </c>
      <c r="X61" s="270" t="e">
        <f t="shared" si="96"/>
        <v>#DIV/0!</v>
      </c>
      <c r="Y61" s="31"/>
      <c r="Z61" s="340" t="e">
        <f t="shared" si="97"/>
        <v>#DIV/0!</v>
      </c>
      <c r="AA61" s="29"/>
      <c r="AB61" s="3" t="e">
        <f t="shared" si="98"/>
        <v>#DIV/0!</v>
      </c>
      <c r="AC61" s="250">
        <f t="shared" si="99"/>
        <v>0</v>
      </c>
      <c r="AD61" s="270" t="e">
        <f t="shared" si="100"/>
        <v>#DIV/0!</v>
      </c>
      <c r="AE61" s="109">
        <f t="shared" si="143"/>
        <v>0</v>
      </c>
      <c r="AF61" s="110">
        <f t="shared" si="144"/>
        <v>0</v>
      </c>
      <c r="AG61" s="275">
        <f t="shared" si="145"/>
        <v>0</v>
      </c>
      <c r="AH61" s="32"/>
      <c r="AI61" s="31"/>
      <c r="AJ61" s="340" t="e">
        <f t="shared" si="101"/>
        <v>#DIV/0!</v>
      </c>
      <c r="AK61" s="29"/>
      <c r="AL61" s="3" t="e">
        <f t="shared" si="102"/>
        <v>#DIV/0!</v>
      </c>
      <c r="AM61" s="250">
        <f t="shared" si="103"/>
        <v>0</v>
      </c>
      <c r="AN61" s="270" t="e">
        <f t="shared" si="104"/>
        <v>#DIV/0!</v>
      </c>
      <c r="AO61" s="31"/>
      <c r="AP61" s="340" t="e">
        <f t="shared" si="105"/>
        <v>#DIV/0!</v>
      </c>
      <c r="AQ61" s="29"/>
      <c r="AR61" s="3" t="e">
        <f t="shared" si="106"/>
        <v>#DIV/0!</v>
      </c>
      <c r="AS61" s="250">
        <f t="shared" si="107"/>
        <v>0</v>
      </c>
      <c r="AT61" s="270" t="e">
        <f t="shared" si="108"/>
        <v>#DIV/0!</v>
      </c>
      <c r="AU61" s="109">
        <f t="shared" si="146"/>
        <v>0</v>
      </c>
      <c r="AV61" s="110">
        <f t="shared" si="147"/>
        <v>0</v>
      </c>
      <c r="AW61" s="275">
        <f t="shared" si="148"/>
        <v>0</v>
      </c>
      <c r="AX61" s="32"/>
      <c r="AY61" s="31"/>
      <c r="AZ61" s="340" t="e">
        <f t="shared" si="109"/>
        <v>#DIV/0!</v>
      </c>
      <c r="BA61" s="29"/>
      <c r="BB61" s="3" t="e">
        <f t="shared" si="110"/>
        <v>#DIV/0!</v>
      </c>
      <c r="BC61" s="250">
        <f t="shared" si="111"/>
        <v>0</v>
      </c>
      <c r="BD61" s="270" t="e">
        <f t="shared" si="112"/>
        <v>#DIV/0!</v>
      </c>
      <c r="BE61" s="31"/>
      <c r="BF61" s="340" t="e">
        <f t="shared" si="113"/>
        <v>#DIV/0!</v>
      </c>
      <c r="BG61" s="29"/>
      <c r="BH61" s="3" t="e">
        <f t="shared" si="114"/>
        <v>#DIV/0!</v>
      </c>
      <c r="BI61" s="250">
        <f t="shared" si="115"/>
        <v>0</v>
      </c>
      <c r="BJ61" s="270" t="e">
        <f t="shared" si="116"/>
        <v>#DIV/0!</v>
      </c>
      <c r="BK61" s="109">
        <f t="shared" si="149"/>
        <v>0</v>
      </c>
      <c r="BL61" s="110">
        <f t="shared" si="150"/>
        <v>0</v>
      </c>
      <c r="BM61" s="275">
        <f t="shared" si="151"/>
        <v>0</v>
      </c>
      <c r="BN61" s="32"/>
      <c r="BO61" s="31"/>
      <c r="BP61" s="340" t="e">
        <f t="shared" si="117"/>
        <v>#DIV/0!</v>
      </c>
      <c r="BQ61" s="29"/>
      <c r="BR61" s="3" t="e">
        <f t="shared" si="118"/>
        <v>#DIV/0!</v>
      </c>
      <c r="BS61" s="250">
        <f t="shared" si="119"/>
        <v>0</v>
      </c>
      <c r="BT61" s="270" t="e">
        <f t="shared" si="120"/>
        <v>#DIV/0!</v>
      </c>
      <c r="BU61" s="31"/>
      <c r="BV61" s="340" t="e">
        <f t="shared" si="121"/>
        <v>#DIV/0!</v>
      </c>
      <c r="BW61" s="29"/>
      <c r="BX61" s="3" t="e">
        <f t="shared" si="122"/>
        <v>#DIV/0!</v>
      </c>
      <c r="BY61" s="250">
        <f t="shared" si="123"/>
        <v>0</v>
      </c>
      <c r="BZ61" s="270" t="e">
        <f t="shared" si="124"/>
        <v>#DIV/0!</v>
      </c>
      <c r="CA61" s="109">
        <f t="shared" si="152"/>
        <v>0</v>
      </c>
      <c r="CB61" s="110">
        <f t="shared" si="153"/>
        <v>0</v>
      </c>
      <c r="CC61" s="275">
        <f t="shared" si="154"/>
        <v>0</v>
      </c>
      <c r="CD61"/>
      <c r="CE61" s="290">
        <v>37</v>
      </c>
      <c r="CF61" s="225" t="s">
        <v>53</v>
      </c>
      <c r="CG61" s="38">
        <f t="shared" si="125"/>
        <v>0</v>
      </c>
      <c r="CH61" s="39" t="e">
        <f t="shared" si="126"/>
        <v>#DIV/0!</v>
      </c>
      <c r="CI61" s="36">
        <f t="shared" si="127"/>
        <v>0</v>
      </c>
      <c r="CJ61" s="39" t="e">
        <f t="shared" si="128"/>
        <v>#DIV/0!</v>
      </c>
      <c r="CK61" s="36">
        <f t="shared" si="129"/>
        <v>0</v>
      </c>
      <c r="CL61" s="190" t="e">
        <f t="shared" si="130"/>
        <v>#DIV/0!</v>
      </c>
      <c r="CM61" s="38">
        <f t="shared" si="131"/>
        <v>0</v>
      </c>
      <c r="CN61" s="39" t="e">
        <f t="shared" si="132"/>
        <v>#DIV/0!</v>
      </c>
      <c r="CO61" s="36">
        <f t="shared" si="133"/>
        <v>0</v>
      </c>
      <c r="CP61" s="39" t="e">
        <f t="shared" si="134"/>
        <v>#DIV/0!</v>
      </c>
      <c r="CQ61" s="36">
        <f t="shared" si="135"/>
        <v>0</v>
      </c>
      <c r="CR61" s="40" t="e">
        <f t="shared" si="136"/>
        <v>#DIV/0!</v>
      </c>
      <c r="CS61"/>
      <c r="CT61" s="290">
        <v>37</v>
      </c>
      <c r="CU61" s="225" t="s">
        <v>53</v>
      </c>
      <c r="CV61" s="38">
        <f t="shared" si="137"/>
        <v>0</v>
      </c>
      <c r="CW61" s="36">
        <f t="shared" si="138"/>
        <v>0</v>
      </c>
      <c r="CX61" s="37">
        <f t="shared" si="139"/>
        <v>0</v>
      </c>
      <c r="CY61"/>
    </row>
    <row r="62" spans="1:103" s="19" customFormat="1" ht="15.6" customHeight="1" x14ac:dyDescent="0.3">
      <c r="A62" s="222">
        <v>38</v>
      </c>
      <c r="B62" s="225" t="s">
        <v>41</v>
      </c>
      <c r="C62" s="31"/>
      <c r="D62" s="340" t="e">
        <f t="shared" si="85"/>
        <v>#DIV/0!</v>
      </c>
      <c r="E62" s="29"/>
      <c r="F62" s="3" t="e">
        <f t="shared" si="86"/>
        <v>#DIV/0!</v>
      </c>
      <c r="G62" s="250">
        <f t="shared" si="87"/>
        <v>0</v>
      </c>
      <c r="H62" s="270" t="e">
        <f t="shared" si="88"/>
        <v>#DIV/0!</v>
      </c>
      <c r="I62" s="31"/>
      <c r="J62" s="340" t="e">
        <f t="shared" si="89"/>
        <v>#DIV/0!</v>
      </c>
      <c r="K62" s="29"/>
      <c r="L62" s="3" t="e">
        <f t="shared" si="90"/>
        <v>#DIV/0!</v>
      </c>
      <c r="M62" s="250">
        <f t="shared" si="91"/>
        <v>0</v>
      </c>
      <c r="N62" s="270" t="e">
        <f t="shared" si="92"/>
        <v>#DIV/0!</v>
      </c>
      <c r="O62" s="109">
        <f t="shared" si="140"/>
        <v>0</v>
      </c>
      <c r="P62" s="110">
        <f t="shared" si="141"/>
        <v>0</v>
      </c>
      <c r="Q62" s="275">
        <f t="shared" si="142"/>
        <v>0</v>
      </c>
      <c r="R62" s="32"/>
      <c r="S62" s="31"/>
      <c r="T62" s="340" t="e">
        <f t="shared" si="93"/>
        <v>#DIV/0!</v>
      </c>
      <c r="U62" s="29"/>
      <c r="V62" s="3" t="e">
        <f t="shared" si="94"/>
        <v>#DIV/0!</v>
      </c>
      <c r="W62" s="250">
        <f t="shared" si="95"/>
        <v>0</v>
      </c>
      <c r="X62" s="270" t="e">
        <f t="shared" si="96"/>
        <v>#DIV/0!</v>
      </c>
      <c r="Y62" s="31"/>
      <c r="Z62" s="340" t="e">
        <f t="shared" si="97"/>
        <v>#DIV/0!</v>
      </c>
      <c r="AA62" s="29"/>
      <c r="AB62" s="3" t="e">
        <f t="shared" si="98"/>
        <v>#DIV/0!</v>
      </c>
      <c r="AC62" s="250">
        <f t="shared" si="99"/>
        <v>0</v>
      </c>
      <c r="AD62" s="270" t="e">
        <f t="shared" si="100"/>
        <v>#DIV/0!</v>
      </c>
      <c r="AE62" s="109">
        <f t="shared" si="143"/>
        <v>0</v>
      </c>
      <c r="AF62" s="110">
        <f t="shared" si="144"/>
        <v>0</v>
      </c>
      <c r="AG62" s="275">
        <f t="shared" si="145"/>
        <v>0</v>
      </c>
      <c r="AH62" s="32"/>
      <c r="AI62" s="31"/>
      <c r="AJ62" s="340" t="e">
        <f t="shared" si="101"/>
        <v>#DIV/0!</v>
      </c>
      <c r="AK62" s="29"/>
      <c r="AL62" s="3" t="e">
        <f t="shared" si="102"/>
        <v>#DIV/0!</v>
      </c>
      <c r="AM62" s="250">
        <f t="shared" si="103"/>
        <v>0</v>
      </c>
      <c r="AN62" s="270" t="e">
        <f t="shared" si="104"/>
        <v>#DIV/0!</v>
      </c>
      <c r="AO62" s="31"/>
      <c r="AP62" s="340" t="e">
        <f t="shared" si="105"/>
        <v>#DIV/0!</v>
      </c>
      <c r="AQ62" s="29"/>
      <c r="AR62" s="3" t="e">
        <f t="shared" si="106"/>
        <v>#DIV/0!</v>
      </c>
      <c r="AS62" s="250">
        <f t="shared" si="107"/>
        <v>0</v>
      </c>
      <c r="AT62" s="270" t="e">
        <f t="shared" si="108"/>
        <v>#DIV/0!</v>
      </c>
      <c r="AU62" s="109">
        <f t="shared" si="146"/>
        <v>0</v>
      </c>
      <c r="AV62" s="110">
        <f t="shared" si="147"/>
        <v>0</v>
      </c>
      <c r="AW62" s="275">
        <f t="shared" si="148"/>
        <v>0</v>
      </c>
      <c r="AX62" s="32"/>
      <c r="AY62" s="31"/>
      <c r="AZ62" s="340" t="e">
        <f t="shared" si="109"/>
        <v>#DIV/0!</v>
      </c>
      <c r="BA62" s="29"/>
      <c r="BB62" s="3" t="e">
        <f t="shared" si="110"/>
        <v>#DIV/0!</v>
      </c>
      <c r="BC62" s="250">
        <f t="shared" si="111"/>
        <v>0</v>
      </c>
      <c r="BD62" s="270" t="e">
        <f t="shared" si="112"/>
        <v>#DIV/0!</v>
      </c>
      <c r="BE62" s="31"/>
      <c r="BF62" s="340" t="e">
        <f t="shared" si="113"/>
        <v>#DIV/0!</v>
      </c>
      <c r="BG62" s="29"/>
      <c r="BH62" s="3" t="e">
        <f t="shared" si="114"/>
        <v>#DIV/0!</v>
      </c>
      <c r="BI62" s="250">
        <f t="shared" si="115"/>
        <v>0</v>
      </c>
      <c r="BJ62" s="270" t="e">
        <f t="shared" si="116"/>
        <v>#DIV/0!</v>
      </c>
      <c r="BK62" s="109">
        <f t="shared" si="149"/>
        <v>0</v>
      </c>
      <c r="BL62" s="110">
        <f t="shared" si="150"/>
        <v>0</v>
      </c>
      <c r="BM62" s="275">
        <f t="shared" si="151"/>
        <v>0</v>
      </c>
      <c r="BN62" s="32"/>
      <c r="BO62" s="31"/>
      <c r="BP62" s="340" t="e">
        <f t="shared" si="117"/>
        <v>#DIV/0!</v>
      </c>
      <c r="BQ62" s="29"/>
      <c r="BR62" s="3" t="e">
        <f t="shared" si="118"/>
        <v>#DIV/0!</v>
      </c>
      <c r="BS62" s="250">
        <f t="shared" si="119"/>
        <v>0</v>
      </c>
      <c r="BT62" s="270" t="e">
        <f t="shared" si="120"/>
        <v>#DIV/0!</v>
      </c>
      <c r="BU62" s="31"/>
      <c r="BV62" s="340" t="e">
        <f t="shared" si="121"/>
        <v>#DIV/0!</v>
      </c>
      <c r="BW62" s="29"/>
      <c r="BX62" s="3" t="e">
        <f t="shared" si="122"/>
        <v>#DIV/0!</v>
      </c>
      <c r="BY62" s="250">
        <f t="shared" si="123"/>
        <v>0</v>
      </c>
      <c r="BZ62" s="270" t="e">
        <f t="shared" si="124"/>
        <v>#DIV/0!</v>
      </c>
      <c r="CA62" s="109">
        <f t="shared" si="152"/>
        <v>0</v>
      </c>
      <c r="CB62" s="110">
        <f t="shared" si="153"/>
        <v>0</v>
      </c>
      <c r="CC62" s="275">
        <f t="shared" si="154"/>
        <v>0</v>
      </c>
      <c r="CD62"/>
      <c r="CE62" s="290">
        <v>38</v>
      </c>
      <c r="CF62" s="225" t="s">
        <v>41</v>
      </c>
      <c r="CG62" s="38">
        <f t="shared" si="125"/>
        <v>0</v>
      </c>
      <c r="CH62" s="39" t="e">
        <f t="shared" si="126"/>
        <v>#DIV/0!</v>
      </c>
      <c r="CI62" s="36">
        <f t="shared" si="127"/>
        <v>0</v>
      </c>
      <c r="CJ62" s="39" t="e">
        <f t="shared" si="128"/>
        <v>#DIV/0!</v>
      </c>
      <c r="CK62" s="36">
        <f t="shared" si="129"/>
        <v>0</v>
      </c>
      <c r="CL62" s="190" t="e">
        <f t="shared" si="130"/>
        <v>#DIV/0!</v>
      </c>
      <c r="CM62" s="38">
        <f t="shared" si="131"/>
        <v>0</v>
      </c>
      <c r="CN62" s="39" t="e">
        <f t="shared" si="132"/>
        <v>#DIV/0!</v>
      </c>
      <c r="CO62" s="36">
        <f t="shared" si="133"/>
        <v>0</v>
      </c>
      <c r="CP62" s="39" t="e">
        <f t="shared" si="134"/>
        <v>#DIV/0!</v>
      </c>
      <c r="CQ62" s="36">
        <f t="shared" si="135"/>
        <v>0</v>
      </c>
      <c r="CR62" s="40" t="e">
        <f t="shared" si="136"/>
        <v>#DIV/0!</v>
      </c>
      <c r="CS62"/>
      <c r="CT62" s="290">
        <v>38</v>
      </c>
      <c r="CU62" s="225" t="s">
        <v>41</v>
      </c>
      <c r="CV62" s="38">
        <f t="shared" si="137"/>
        <v>0</v>
      </c>
      <c r="CW62" s="36">
        <f t="shared" si="138"/>
        <v>0</v>
      </c>
      <c r="CX62" s="37">
        <f t="shared" si="139"/>
        <v>0</v>
      </c>
      <c r="CY62"/>
    </row>
    <row r="63" spans="1:103" s="19" customFormat="1" ht="15.6" customHeight="1" x14ac:dyDescent="0.3">
      <c r="A63" s="222">
        <v>39</v>
      </c>
      <c r="B63" s="225" t="s">
        <v>261</v>
      </c>
      <c r="C63" s="31"/>
      <c r="D63" s="340" t="e">
        <f t="shared" si="85"/>
        <v>#DIV/0!</v>
      </c>
      <c r="E63" s="29"/>
      <c r="F63" s="3" t="e">
        <f t="shared" si="86"/>
        <v>#DIV/0!</v>
      </c>
      <c r="G63" s="250">
        <f t="shared" si="87"/>
        <v>0</v>
      </c>
      <c r="H63" s="270" t="e">
        <f t="shared" si="88"/>
        <v>#DIV/0!</v>
      </c>
      <c r="I63" s="31"/>
      <c r="J63" s="340" t="e">
        <f t="shared" si="89"/>
        <v>#DIV/0!</v>
      </c>
      <c r="K63" s="29"/>
      <c r="L63" s="3" t="e">
        <f t="shared" si="90"/>
        <v>#DIV/0!</v>
      </c>
      <c r="M63" s="250">
        <f t="shared" si="91"/>
        <v>0</v>
      </c>
      <c r="N63" s="270" t="e">
        <f t="shared" si="92"/>
        <v>#DIV/0!</v>
      </c>
      <c r="O63" s="109">
        <f t="shared" si="140"/>
        <v>0</v>
      </c>
      <c r="P63" s="110">
        <f t="shared" si="141"/>
        <v>0</v>
      </c>
      <c r="Q63" s="275">
        <f t="shared" si="142"/>
        <v>0</v>
      </c>
      <c r="R63" s="32"/>
      <c r="S63" s="31"/>
      <c r="T63" s="340" t="e">
        <f t="shared" si="93"/>
        <v>#DIV/0!</v>
      </c>
      <c r="U63" s="29"/>
      <c r="V63" s="3" t="e">
        <f t="shared" si="94"/>
        <v>#DIV/0!</v>
      </c>
      <c r="W63" s="250">
        <f t="shared" si="95"/>
        <v>0</v>
      </c>
      <c r="X63" s="270" t="e">
        <f t="shared" si="96"/>
        <v>#DIV/0!</v>
      </c>
      <c r="Y63" s="31"/>
      <c r="Z63" s="340" t="e">
        <f t="shared" si="97"/>
        <v>#DIV/0!</v>
      </c>
      <c r="AA63" s="29"/>
      <c r="AB63" s="3" t="e">
        <f t="shared" si="98"/>
        <v>#DIV/0!</v>
      </c>
      <c r="AC63" s="250">
        <f t="shared" si="99"/>
        <v>0</v>
      </c>
      <c r="AD63" s="270" t="e">
        <f t="shared" si="100"/>
        <v>#DIV/0!</v>
      </c>
      <c r="AE63" s="109">
        <f t="shared" si="143"/>
        <v>0</v>
      </c>
      <c r="AF63" s="110">
        <f t="shared" si="144"/>
        <v>0</v>
      </c>
      <c r="AG63" s="275">
        <f t="shared" si="145"/>
        <v>0</v>
      </c>
      <c r="AH63" s="32"/>
      <c r="AI63" s="31"/>
      <c r="AJ63" s="340" t="e">
        <f t="shared" si="101"/>
        <v>#DIV/0!</v>
      </c>
      <c r="AK63" s="29"/>
      <c r="AL63" s="3" t="e">
        <f t="shared" si="102"/>
        <v>#DIV/0!</v>
      </c>
      <c r="AM63" s="250">
        <f t="shared" si="103"/>
        <v>0</v>
      </c>
      <c r="AN63" s="270" t="e">
        <f t="shared" si="104"/>
        <v>#DIV/0!</v>
      </c>
      <c r="AO63" s="31"/>
      <c r="AP63" s="340" t="e">
        <f t="shared" si="105"/>
        <v>#DIV/0!</v>
      </c>
      <c r="AQ63" s="29"/>
      <c r="AR63" s="3" t="e">
        <f t="shared" si="106"/>
        <v>#DIV/0!</v>
      </c>
      <c r="AS63" s="250">
        <f t="shared" si="107"/>
        <v>0</v>
      </c>
      <c r="AT63" s="270" t="e">
        <f t="shared" si="108"/>
        <v>#DIV/0!</v>
      </c>
      <c r="AU63" s="109">
        <f t="shared" si="146"/>
        <v>0</v>
      </c>
      <c r="AV63" s="110">
        <f t="shared" si="147"/>
        <v>0</v>
      </c>
      <c r="AW63" s="275">
        <f t="shared" si="148"/>
        <v>0</v>
      </c>
      <c r="AX63" s="32"/>
      <c r="AY63" s="31"/>
      <c r="AZ63" s="340" t="e">
        <f t="shared" si="109"/>
        <v>#DIV/0!</v>
      </c>
      <c r="BA63" s="29"/>
      <c r="BB63" s="3" t="e">
        <f t="shared" si="110"/>
        <v>#DIV/0!</v>
      </c>
      <c r="BC63" s="250">
        <f t="shared" si="111"/>
        <v>0</v>
      </c>
      <c r="BD63" s="270" t="e">
        <f t="shared" si="112"/>
        <v>#DIV/0!</v>
      </c>
      <c r="BE63" s="31"/>
      <c r="BF63" s="340" t="e">
        <f t="shared" si="113"/>
        <v>#DIV/0!</v>
      </c>
      <c r="BG63" s="29"/>
      <c r="BH63" s="3" t="e">
        <f t="shared" si="114"/>
        <v>#DIV/0!</v>
      </c>
      <c r="BI63" s="250">
        <f t="shared" si="115"/>
        <v>0</v>
      </c>
      <c r="BJ63" s="270" t="e">
        <f t="shared" si="116"/>
        <v>#DIV/0!</v>
      </c>
      <c r="BK63" s="109">
        <f t="shared" si="149"/>
        <v>0</v>
      </c>
      <c r="BL63" s="110">
        <f t="shared" si="150"/>
        <v>0</v>
      </c>
      <c r="BM63" s="275">
        <f t="shared" si="151"/>
        <v>0</v>
      </c>
      <c r="BN63" s="32"/>
      <c r="BO63" s="31"/>
      <c r="BP63" s="340" t="e">
        <f t="shared" si="117"/>
        <v>#DIV/0!</v>
      </c>
      <c r="BQ63" s="29"/>
      <c r="BR63" s="3" t="e">
        <f t="shared" si="118"/>
        <v>#DIV/0!</v>
      </c>
      <c r="BS63" s="250">
        <f t="shared" si="119"/>
        <v>0</v>
      </c>
      <c r="BT63" s="270" t="e">
        <f t="shared" si="120"/>
        <v>#DIV/0!</v>
      </c>
      <c r="BU63" s="31"/>
      <c r="BV63" s="340" t="e">
        <f t="shared" si="121"/>
        <v>#DIV/0!</v>
      </c>
      <c r="BW63" s="29"/>
      <c r="BX63" s="3" t="e">
        <f t="shared" si="122"/>
        <v>#DIV/0!</v>
      </c>
      <c r="BY63" s="250">
        <f t="shared" si="123"/>
        <v>0</v>
      </c>
      <c r="BZ63" s="270" t="e">
        <f t="shared" si="124"/>
        <v>#DIV/0!</v>
      </c>
      <c r="CA63" s="109">
        <f t="shared" si="152"/>
        <v>0</v>
      </c>
      <c r="CB63" s="110">
        <f t="shared" si="153"/>
        <v>0</v>
      </c>
      <c r="CC63" s="275">
        <f t="shared" si="154"/>
        <v>0</v>
      </c>
      <c r="CD63"/>
      <c r="CE63" s="290">
        <v>39</v>
      </c>
      <c r="CF63" s="225" t="s">
        <v>261</v>
      </c>
      <c r="CG63" s="38">
        <f t="shared" si="125"/>
        <v>0</v>
      </c>
      <c r="CH63" s="39" t="e">
        <f t="shared" si="126"/>
        <v>#DIV/0!</v>
      </c>
      <c r="CI63" s="36">
        <f t="shared" si="127"/>
        <v>0</v>
      </c>
      <c r="CJ63" s="39" t="e">
        <f t="shared" si="128"/>
        <v>#DIV/0!</v>
      </c>
      <c r="CK63" s="36">
        <f t="shared" si="129"/>
        <v>0</v>
      </c>
      <c r="CL63" s="190" t="e">
        <f t="shared" si="130"/>
        <v>#DIV/0!</v>
      </c>
      <c r="CM63" s="38">
        <f t="shared" si="131"/>
        <v>0</v>
      </c>
      <c r="CN63" s="39" t="e">
        <f t="shared" si="132"/>
        <v>#DIV/0!</v>
      </c>
      <c r="CO63" s="36">
        <f t="shared" si="133"/>
        <v>0</v>
      </c>
      <c r="CP63" s="39" t="e">
        <f t="shared" si="134"/>
        <v>#DIV/0!</v>
      </c>
      <c r="CQ63" s="36">
        <f t="shared" si="135"/>
        <v>0</v>
      </c>
      <c r="CR63" s="40" t="e">
        <f t="shared" si="136"/>
        <v>#DIV/0!</v>
      </c>
      <c r="CS63"/>
      <c r="CT63" s="290">
        <v>39</v>
      </c>
      <c r="CU63" s="225" t="s">
        <v>261</v>
      </c>
      <c r="CV63" s="38">
        <f t="shared" si="137"/>
        <v>0</v>
      </c>
      <c r="CW63" s="36">
        <f t="shared" si="138"/>
        <v>0</v>
      </c>
      <c r="CX63" s="37">
        <f t="shared" si="139"/>
        <v>0</v>
      </c>
      <c r="CY63"/>
    </row>
    <row r="64" spans="1:103" s="19" customFormat="1" ht="15.6" customHeight="1" x14ac:dyDescent="0.3">
      <c r="A64" s="222">
        <v>40</v>
      </c>
      <c r="B64" s="225" t="s">
        <v>262</v>
      </c>
      <c r="C64" s="31"/>
      <c r="D64" s="340" t="e">
        <f t="shared" si="85"/>
        <v>#DIV/0!</v>
      </c>
      <c r="E64" s="29"/>
      <c r="F64" s="3" t="e">
        <f t="shared" si="86"/>
        <v>#DIV/0!</v>
      </c>
      <c r="G64" s="250">
        <f t="shared" si="87"/>
        <v>0</v>
      </c>
      <c r="H64" s="270" t="e">
        <f t="shared" si="88"/>
        <v>#DIV/0!</v>
      </c>
      <c r="I64" s="31"/>
      <c r="J64" s="340" t="e">
        <f t="shared" si="89"/>
        <v>#DIV/0!</v>
      </c>
      <c r="K64" s="29"/>
      <c r="L64" s="3" t="e">
        <f t="shared" si="90"/>
        <v>#DIV/0!</v>
      </c>
      <c r="M64" s="250">
        <f t="shared" si="91"/>
        <v>0</v>
      </c>
      <c r="N64" s="270" t="e">
        <f t="shared" si="92"/>
        <v>#DIV/0!</v>
      </c>
      <c r="O64" s="109">
        <f t="shared" si="140"/>
        <v>0</v>
      </c>
      <c r="P64" s="110">
        <f t="shared" si="141"/>
        <v>0</v>
      </c>
      <c r="Q64" s="275">
        <f t="shared" si="142"/>
        <v>0</v>
      </c>
      <c r="R64" s="32"/>
      <c r="S64" s="31"/>
      <c r="T64" s="340" t="e">
        <f t="shared" si="93"/>
        <v>#DIV/0!</v>
      </c>
      <c r="U64" s="29"/>
      <c r="V64" s="3" t="e">
        <f t="shared" si="94"/>
        <v>#DIV/0!</v>
      </c>
      <c r="W64" s="250">
        <f t="shared" si="95"/>
        <v>0</v>
      </c>
      <c r="X64" s="270" t="e">
        <f t="shared" si="96"/>
        <v>#DIV/0!</v>
      </c>
      <c r="Y64" s="31"/>
      <c r="Z64" s="340" t="e">
        <f t="shared" si="97"/>
        <v>#DIV/0!</v>
      </c>
      <c r="AA64" s="29"/>
      <c r="AB64" s="3" t="e">
        <f t="shared" si="98"/>
        <v>#DIV/0!</v>
      </c>
      <c r="AC64" s="250">
        <f t="shared" si="99"/>
        <v>0</v>
      </c>
      <c r="AD64" s="270" t="e">
        <f t="shared" si="100"/>
        <v>#DIV/0!</v>
      </c>
      <c r="AE64" s="109">
        <f t="shared" si="143"/>
        <v>0</v>
      </c>
      <c r="AF64" s="110">
        <f t="shared" si="144"/>
        <v>0</v>
      </c>
      <c r="AG64" s="275">
        <f t="shared" si="145"/>
        <v>0</v>
      </c>
      <c r="AH64" s="32"/>
      <c r="AI64" s="31"/>
      <c r="AJ64" s="340" t="e">
        <f t="shared" si="101"/>
        <v>#DIV/0!</v>
      </c>
      <c r="AK64" s="29"/>
      <c r="AL64" s="3" t="e">
        <f t="shared" si="102"/>
        <v>#DIV/0!</v>
      </c>
      <c r="AM64" s="250">
        <f t="shared" si="103"/>
        <v>0</v>
      </c>
      <c r="AN64" s="270" t="e">
        <f t="shared" si="104"/>
        <v>#DIV/0!</v>
      </c>
      <c r="AO64" s="31"/>
      <c r="AP64" s="340" t="e">
        <f t="shared" si="105"/>
        <v>#DIV/0!</v>
      </c>
      <c r="AQ64" s="29"/>
      <c r="AR64" s="3" t="e">
        <f t="shared" si="106"/>
        <v>#DIV/0!</v>
      </c>
      <c r="AS64" s="250">
        <f t="shared" si="107"/>
        <v>0</v>
      </c>
      <c r="AT64" s="270" t="e">
        <f t="shared" si="108"/>
        <v>#DIV/0!</v>
      </c>
      <c r="AU64" s="109">
        <f t="shared" si="146"/>
        <v>0</v>
      </c>
      <c r="AV64" s="110">
        <f t="shared" si="147"/>
        <v>0</v>
      </c>
      <c r="AW64" s="275">
        <f t="shared" si="148"/>
        <v>0</v>
      </c>
      <c r="AX64" s="32"/>
      <c r="AY64" s="31"/>
      <c r="AZ64" s="340" t="e">
        <f t="shared" si="109"/>
        <v>#DIV/0!</v>
      </c>
      <c r="BA64" s="29"/>
      <c r="BB64" s="3" t="e">
        <f t="shared" si="110"/>
        <v>#DIV/0!</v>
      </c>
      <c r="BC64" s="250">
        <f t="shared" si="111"/>
        <v>0</v>
      </c>
      <c r="BD64" s="270" t="e">
        <f t="shared" si="112"/>
        <v>#DIV/0!</v>
      </c>
      <c r="BE64" s="31"/>
      <c r="BF64" s="340" t="e">
        <f t="shared" si="113"/>
        <v>#DIV/0!</v>
      </c>
      <c r="BG64" s="29"/>
      <c r="BH64" s="3" t="e">
        <f t="shared" si="114"/>
        <v>#DIV/0!</v>
      </c>
      <c r="BI64" s="250">
        <f t="shared" si="115"/>
        <v>0</v>
      </c>
      <c r="BJ64" s="270" t="e">
        <f t="shared" si="116"/>
        <v>#DIV/0!</v>
      </c>
      <c r="BK64" s="109">
        <f t="shared" si="149"/>
        <v>0</v>
      </c>
      <c r="BL64" s="110">
        <f t="shared" si="150"/>
        <v>0</v>
      </c>
      <c r="BM64" s="275">
        <f t="shared" si="151"/>
        <v>0</v>
      </c>
      <c r="BN64" s="32"/>
      <c r="BO64" s="31"/>
      <c r="BP64" s="340" t="e">
        <f t="shared" si="117"/>
        <v>#DIV/0!</v>
      </c>
      <c r="BQ64" s="29"/>
      <c r="BR64" s="3" t="e">
        <f t="shared" si="118"/>
        <v>#DIV/0!</v>
      </c>
      <c r="BS64" s="250">
        <f t="shared" si="119"/>
        <v>0</v>
      </c>
      <c r="BT64" s="270" t="e">
        <f t="shared" si="120"/>
        <v>#DIV/0!</v>
      </c>
      <c r="BU64" s="31"/>
      <c r="BV64" s="340" t="e">
        <f t="shared" si="121"/>
        <v>#DIV/0!</v>
      </c>
      <c r="BW64" s="29"/>
      <c r="BX64" s="3" t="e">
        <f t="shared" si="122"/>
        <v>#DIV/0!</v>
      </c>
      <c r="BY64" s="250">
        <f t="shared" si="123"/>
        <v>0</v>
      </c>
      <c r="BZ64" s="270" t="e">
        <f t="shared" si="124"/>
        <v>#DIV/0!</v>
      </c>
      <c r="CA64" s="109">
        <f t="shared" si="152"/>
        <v>0</v>
      </c>
      <c r="CB64" s="110">
        <f t="shared" si="153"/>
        <v>0</v>
      </c>
      <c r="CC64" s="275">
        <f t="shared" si="154"/>
        <v>0</v>
      </c>
      <c r="CD64"/>
      <c r="CE64" s="290">
        <v>40</v>
      </c>
      <c r="CF64" s="225" t="s">
        <v>262</v>
      </c>
      <c r="CG64" s="38">
        <f t="shared" si="125"/>
        <v>0</v>
      </c>
      <c r="CH64" s="39" t="e">
        <f t="shared" si="126"/>
        <v>#DIV/0!</v>
      </c>
      <c r="CI64" s="36">
        <f t="shared" si="127"/>
        <v>0</v>
      </c>
      <c r="CJ64" s="39" t="e">
        <f t="shared" si="128"/>
        <v>#DIV/0!</v>
      </c>
      <c r="CK64" s="36">
        <f t="shared" si="129"/>
        <v>0</v>
      </c>
      <c r="CL64" s="190" t="e">
        <f t="shared" si="130"/>
        <v>#DIV/0!</v>
      </c>
      <c r="CM64" s="38">
        <f t="shared" si="131"/>
        <v>0</v>
      </c>
      <c r="CN64" s="39" t="e">
        <f t="shared" si="132"/>
        <v>#DIV/0!</v>
      </c>
      <c r="CO64" s="36">
        <f t="shared" si="133"/>
        <v>0</v>
      </c>
      <c r="CP64" s="39" t="e">
        <f t="shared" si="134"/>
        <v>#DIV/0!</v>
      </c>
      <c r="CQ64" s="36">
        <f t="shared" si="135"/>
        <v>0</v>
      </c>
      <c r="CR64" s="40" t="e">
        <f t="shared" si="136"/>
        <v>#DIV/0!</v>
      </c>
      <c r="CS64"/>
      <c r="CT64" s="290">
        <v>40</v>
      </c>
      <c r="CU64" s="225" t="s">
        <v>262</v>
      </c>
      <c r="CV64" s="38">
        <f t="shared" si="137"/>
        <v>0</v>
      </c>
      <c r="CW64" s="36">
        <f t="shared" si="138"/>
        <v>0</v>
      </c>
      <c r="CX64" s="37">
        <f t="shared" si="139"/>
        <v>0</v>
      </c>
      <c r="CY64"/>
    </row>
    <row r="65" spans="1:105" s="19" customFormat="1" ht="15.6" customHeight="1" x14ac:dyDescent="0.3">
      <c r="A65" s="222">
        <v>41</v>
      </c>
      <c r="B65" s="225" t="s">
        <v>263</v>
      </c>
      <c r="C65" s="31"/>
      <c r="D65" s="340" t="e">
        <f t="shared" si="85"/>
        <v>#DIV/0!</v>
      </c>
      <c r="E65" s="29"/>
      <c r="F65" s="3" t="e">
        <f t="shared" si="86"/>
        <v>#DIV/0!</v>
      </c>
      <c r="G65" s="250">
        <f t="shared" si="87"/>
        <v>0</v>
      </c>
      <c r="H65" s="270" t="e">
        <f t="shared" si="88"/>
        <v>#DIV/0!</v>
      </c>
      <c r="I65" s="31"/>
      <c r="J65" s="340" t="e">
        <f t="shared" si="89"/>
        <v>#DIV/0!</v>
      </c>
      <c r="K65" s="29"/>
      <c r="L65" s="3" t="e">
        <f t="shared" si="90"/>
        <v>#DIV/0!</v>
      </c>
      <c r="M65" s="250">
        <f t="shared" si="91"/>
        <v>0</v>
      </c>
      <c r="N65" s="270" t="e">
        <f t="shared" si="92"/>
        <v>#DIV/0!</v>
      </c>
      <c r="O65" s="109">
        <f t="shared" si="140"/>
        <v>0</v>
      </c>
      <c r="P65" s="110">
        <f t="shared" si="141"/>
        <v>0</v>
      </c>
      <c r="Q65" s="275">
        <f t="shared" si="142"/>
        <v>0</v>
      </c>
      <c r="R65" s="32"/>
      <c r="S65" s="31"/>
      <c r="T65" s="340" t="e">
        <f t="shared" si="93"/>
        <v>#DIV/0!</v>
      </c>
      <c r="U65" s="29"/>
      <c r="V65" s="3" t="e">
        <f t="shared" si="94"/>
        <v>#DIV/0!</v>
      </c>
      <c r="W65" s="250">
        <f t="shared" si="95"/>
        <v>0</v>
      </c>
      <c r="X65" s="270" t="e">
        <f t="shared" si="96"/>
        <v>#DIV/0!</v>
      </c>
      <c r="Y65" s="31"/>
      <c r="Z65" s="340" t="e">
        <f t="shared" si="97"/>
        <v>#DIV/0!</v>
      </c>
      <c r="AA65" s="29"/>
      <c r="AB65" s="3" t="e">
        <f t="shared" si="98"/>
        <v>#DIV/0!</v>
      </c>
      <c r="AC65" s="250">
        <f t="shared" si="99"/>
        <v>0</v>
      </c>
      <c r="AD65" s="270" t="e">
        <f t="shared" si="100"/>
        <v>#DIV/0!</v>
      </c>
      <c r="AE65" s="109">
        <f t="shared" si="143"/>
        <v>0</v>
      </c>
      <c r="AF65" s="110">
        <f t="shared" si="144"/>
        <v>0</v>
      </c>
      <c r="AG65" s="275">
        <f t="shared" si="145"/>
        <v>0</v>
      </c>
      <c r="AH65" s="32"/>
      <c r="AI65" s="31"/>
      <c r="AJ65" s="340" t="e">
        <f t="shared" si="101"/>
        <v>#DIV/0!</v>
      </c>
      <c r="AK65" s="29"/>
      <c r="AL65" s="3" t="e">
        <f t="shared" si="102"/>
        <v>#DIV/0!</v>
      </c>
      <c r="AM65" s="250">
        <f t="shared" si="103"/>
        <v>0</v>
      </c>
      <c r="AN65" s="270" t="e">
        <f t="shared" si="104"/>
        <v>#DIV/0!</v>
      </c>
      <c r="AO65" s="31"/>
      <c r="AP65" s="340" t="e">
        <f t="shared" si="105"/>
        <v>#DIV/0!</v>
      </c>
      <c r="AQ65" s="29"/>
      <c r="AR65" s="3" t="e">
        <f t="shared" si="106"/>
        <v>#DIV/0!</v>
      </c>
      <c r="AS65" s="250">
        <f t="shared" si="107"/>
        <v>0</v>
      </c>
      <c r="AT65" s="270" t="e">
        <f t="shared" si="108"/>
        <v>#DIV/0!</v>
      </c>
      <c r="AU65" s="109">
        <f t="shared" si="146"/>
        <v>0</v>
      </c>
      <c r="AV65" s="110">
        <f t="shared" si="147"/>
        <v>0</v>
      </c>
      <c r="AW65" s="275">
        <f t="shared" si="148"/>
        <v>0</v>
      </c>
      <c r="AX65" s="32"/>
      <c r="AY65" s="31"/>
      <c r="AZ65" s="340" t="e">
        <f t="shared" si="109"/>
        <v>#DIV/0!</v>
      </c>
      <c r="BA65" s="29"/>
      <c r="BB65" s="3" t="e">
        <f t="shared" si="110"/>
        <v>#DIV/0!</v>
      </c>
      <c r="BC65" s="250">
        <f t="shared" si="111"/>
        <v>0</v>
      </c>
      <c r="BD65" s="270" t="e">
        <f t="shared" si="112"/>
        <v>#DIV/0!</v>
      </c>
      <c r="BE65" s="31"/>
      <c r="BF65" s="340" t="e">
        <f t="shared" si="113"/>
        <v>#DIV/0!</v>
      </c>
      <c r="BG65" s="29"/>
      <c r="BH65" s="3" t="e">
        <f t="shared" si="114"/>
        <v>#DIV/0!</v>
      </c>
      <c r="BI65" s="250">
        <f t="shared" si="115"/>
        <v>0</v>
      </c>
      <c r="BJ65" s="270" t="e">
        <f t="shared" si="116"/>
        <v>#DIV/0!</v>
      </c>
      <c r="BK65" s="109">
        <f t="shared" si="149"/>
        <v>0</v>
      </c>
      <c r="BL65" s="110">
        <f t="shared" si="150"/>
        <v>0</v>
      </c>
      <c r="BM65" s="275">
        <f t="shared" si="151"/>
        <v>0</v>
      </c>
      <c r="BN65" s="32"/>
      <c r="BO65" s="31"/>
      <c r="BP65" s="340" t="e">
        <f t="shared" si="117"/>
        <v>#DIV/0!</v>
      </c>
      <c r="BQ65" s="29"/>
      <c r="BR65" s="3" t="e">
        <f t="shared" si="118"/>
        <v>#DIV/0!</v>
      </c>
      <c r="BS65" s="250">
        <f t="shared" si="119"/>
        <v>0</v>
      </c>
      <c r="BT65" s="270" t="e">
        <f t="shared" si="120"/>
        <v>#DIV/0!</v>
      </c>
      <c r="BU65" s="31"/>
      <c r="BV65" s="340" t="e">
        <f t="shared" si="121"/>
        <v>#DIV/0!</v>
      </c>
      <c r="BW65" s="29"/>
      <c r="BX65" s="3" t="e">
        <f t="shared" si="122"/>
        <v>#DIV/0!</v>
      </c>
      <c r="BY65" s="250">
        <f t="shared" si="123"/>
        <v>0</v>
      </c>
      <c r="BZ65" s="270" t="e">
        <f t="shared" si="124"/>
        <v>#DIV/0!</v>
      </c>
      <c r="CA65" s="109">
        <f t="shared" si="152"/>
        <v>0</v>
      </c>
      <c r="CB65" s="110">
        <f t="shared" si="153"/>
        <v>0</v>
      </c>
      <c r="CC65" s="275">
        <f t="shared" si="154"/>
        <v>0</v>
      </c>
      <c r="CD65"/>
      <c r="CE65" s="290">
        <v>41</v>
      </c>
      <c r="CF65" s="225" t="s">
        <v>263</v>
      </c>
      <c r="CG65" s="38">
        <f t="shared" si="125"/>
        <v>0</v>
      </c>
      <c r="CH65" s="39" t="e">
        <f t="shared" si="126"/>
        <v>#DIV/0!</v>
      </c>
      <c r="CI65" s="36">
        <f t="shared" si="127"/>
        <v>0</v>
      </c>
      <c r="CJ65" s="39" t="e">
        <f t="shared" si="128"/>
        <v>#DIV/0!</v>
      </c>
      <c r="CK65" s="36">
        <f t="shared" si="129"/>
        <v>0</v>
      </c>
      <c r="CL65" s="190" t="e">
        <f t="shared" si="130"/>
        <v>#DIV/0!</v>
      </c>
      <c r="CM65" s="38">
        <f t="shared" si="131"/>
        <v>0</v>
      </c>
      <c r="CN65" s="39" t="e">
        <f t="shared" si="132"/>
        <v>#DIV/0!</v>
      </c>
      <c r="CO65" s="36">
        <f t="shared" si="133"/>
        <v>0</v>
      </c>
      <c r="CP65" s="39" t="e">
        <f t="shared" si="134"/>
        <v>#DIV/0!</v>
      </c>
      <c r="CQ65" s="36">
        <f t="shared" si="135"/>
        <v>0</v>
      </c>
      <c r="CR65" s="40" t="e">
        <f t="shared" si="136"/>
        <v>#DIV/0!</v>
      </c>
      <c r="CS65"/>
      <c r="CT65" s="290">
        <v>41</v>
      </c>
      <c r="CU65" s="225" t="s">
        <v>263</v>
      </c>
      <c r="CV65" s="38">
        <f t="shared" si="137"/>
        <v>0</v>
      </c>
      <c r="CW65" s="36">
        <f t="shared" si="138"/>
        <v>0</v>
      </c>
      <c r="CX65" s="37">
        <f t="shared" si="139"/>
        <v>0</v>
      </c>
      <c r="CY65"/>
    </row>
    <row r="66" spans="1:105" s="19" customFormat="1" ht="15.6" customHeight="1" x14ac:dyDescent="0.3">
      <c r="A66" s="222">
        <v>42</v>
      </c>
      <c r="B66" s="225" t="s">
        <v>264</v>
      </c>
      <c r="C66" s="31"/>
      <c r="D66" s="340" t="e">
        <f t="shared" si="85"/>
        <v>#DIV/0!</v>
      </c>
      <c r="E66" s="29"/>
      <c r="F66" s="3" t="e">
        <f t="shared" si="86"/>
        <v>#DIV/0!</v>
      </c>
      <c r="G66" s="250">
        <f t="shared" si="87"/>
        <v>0</v>
      </c>
      <c r="H66" s="270" t="e">
        <f t="shared" si="88"/>
        <v>#DIV/0!</v>
      </c>
      <c r="I66" s="31"/>
      <c r="J66" s="340" t="e">
        <f t="shared" si="89"/>
        <v>#DIV/0!</v>
      </c>
      <c r="K66" s="29"/>
      <c r="L66" s="3" t="e">
        <f t="shared" si="90"/>
        <v>#DIV/0!</v>
      </c>
      <c r="M66" s="250">
        <f t="shared" si="91"/>
        <v>0</v>
      </c>
      <c r="N66" s="270" t="e">
        <f t="shared" si="92"/>
        <v>#DIV/0!</v>
      </c>
      <c r="O66" s="109">
        <f t="shared" si="140"/>
        <v>0</v>
      </c>
      <c r="P66" s="110">
        <f t="shared" si="141"/>
        <v>0</v>
      </c>
      <c r="Q66" s="275">
        <f t="shared" si="142"/>
        <v>0</v>
      </c>
      <c r="R66" s="32"/>
      <c r="S66" s="31"/>
      <c r="T66" s="340" t="e">
        <f t="shared" si="93"/>
        <v>#DIV/0!</v>
      </c>
      <c r="U66" s="29"/>
      <c r="V66" s="3" t="e">
        <f t="shared" si="94"/>
        <v>#DIV/0!</v>
      </c>
      <c r="W66" s="250">
        <f t="shared" si="95"/>
        <v>0</v>
      </c>
      <c r="X66" s="270" t="e">
        <f t="shared" si="96"/>
        <v>#DIV/0!</v>
      </c>
      <c r="Y66" s="31"/>
      <c r="Z66" s="340" t="e">
        <f t="shared" si="97"/>
        <v>#DIV/0!</v>
      </c>
      <c r="AA66" s="29"/>
      <c r="AB66" s="3" t="e">
        <f t="shared" si="98"/>
        <v>#DIV/0!</v>
      </c>
      <c r="AC66" s="250">
        <f t="shared" si="99"/>
        <v>0</v>
      </c>
      <c r="AD66" s="270" t="e">
        <f t="shared" si="100"/>
        <v>#DIV/0!</v>
      </c>
      <c r="AE66" s="109">
        <f t="shared" si="143"/>
        <v>0</v>
      </c>
      <c r="AF66" s="110">
        <f t="shared" si="144"/>
        <v>0</v>
      </c>
      <c r="AG66" s="275">
        <f t="shared" si="145"/>
        <v>0</v>
      </c>
      <c r="AH66" s="32"/>
      <c r="AI66" s="31"/>
      <c r="AJ66" s="340" t="e">
        <f t="shared" si="101"/>
        <v>#DIV/0!</v>
      </c>
      <c r="AK66" s="29"/>
      <c r="AL66" s="3" t="e">
        <f t="shared" si="102"/>
        <v>#DIV/0!</v>
      </c>
      <c r="AM66" s="250">
        <f t="shared" si="103"/>
        <v>0</v>
      </c>
      <c r="AN66" s="270" t="e">
        <f t="shared" si="104"/>
        <v>#DIV/0!</v>
      </c>
      <c r="AO66" s="31"/>
      <c r="AP66" s="340" t="e">
        <f t="shared" si="105"/>
        <v>#DIV/0!</v>
      </c>
      <c r="AQ66" s="29"/>
      <c r="AR66" s="3" t="e">
        <f t="shared" si="106"/>
        <v>#DIV/0!</v>
      </c>
      <c r="AS66" s="250">
        <f t="shared" si="107"/>
        <v>0</v>
      </c>
      <c r="AT66" s="270" t="e">
        <f t="shared" si="108"/>
        <v>#DIV/0!</v>
      </c>
      <c r="AU66" s="109">
        <f t="shared" si="146"/>
        <v>0</v>
      </c>
      <c r="AV66" s="110">
        <f t="shared" si="147"/>
        <v>0</v>
      </c>
      <c r="AW66" s="275">
        <f t="shared" si="148"/>
        <v>0</v>
      </c>
      <c r="AX66" s="32"/>
      <c r="AY66" s="31"/>
      <c r="AZ66" s="340" t="e">
        <f t="shared" si="109"/>
        <v>#DIV/0!</v>
      </c>
      <c r="BA66" s="29"/>
      <c r="BB66" s="3" t="e">
        <f t="shared" si="110"/>
        <v>#DIV/0!</v>
      </c>
      <c r="BC66" s="250">
        <f t="shared" si="111"/>
        <v>0</v>
      </c>
      <c r="BD66" s="270" t="e">
        <f t="shared" si="112"/>
        <v>#DIV/0!</v>
      </c>
      <c r="BE66" s="31"/>
      <c r="BF66" s="340" t="e">
        <f t="shared" si="113"/>
        <v>#DIV/0!</v>
      </c>
      <c r="BG66" s="29"/>
      <c r="BH66" s="3" t="e">
        <f t="shared" si="114"/>
        <v>#DIV/0!</v>
      </c>
      <c r="BI66" s="250">
        <f t="shared" si="115"/>
        <v>0</v>
      </c>
      <c r="BJ66" s="270" t="e">
        <f t="shared" si="116"/>
        <v>#DIV/0!</v>
      </c>
      <c r="BK66" s="109">
        <f t="shared" si="149"/>
        <v>0</v>
      </c>
      <c r="BL66" s="110">
        <f t="shared" si="150"/>
        <v>0</v>
      </c>
      <c r="BM66" s="275">
        <f t="shared" si="151"/>
        <v>0</v>
      </c>
      <c r="BN66" s="32"/>
      <c r="BO66" s="31"/>
      <c r="BP66" s="340" t="e">
        <f t="shared" si="117"/>
        <v>#DIV/0!</v>
      </c>
      <c r="BQ66" s="29"/>
      <c r="BR66" s="3" t="e">
        <f t="shared" si="118"/>
        <v>#DIV/0!</v>
      </c>
      <c r="BS66" s="250">
        <f t="shared" si="119"/>
        <v>0</v>
      </c>
      <c r="BT66" s="270" t="e">
        <f t="shared" si="120"/>
        <v>#DIV/0!</v>
      </c>
      <c r="BU66" s="31"/>
      <c r="BV66" s="340" t="e">
        <f t="shared" si="121"/>
        <v>#DIV/0!</v>
      </c>
      <c r="BW66" s="29"/>
      <c r="BX66" s="3" t="e">
        <f t="shared" si="122"/>
        <v>#DIV/0!</v>
      </c>
      <c r="BY66" s="250">
        <f t="shared" si="123"/>
        <v>0</v>
      </c>
      <c r="BZ66" s="270" t="e">
        <f t="shared" si="124"/>
        <v>#DIV/0!</v>
      </c>
      <c r="CA66" s="109">
        <f t="shared" si="152"/>
        <v>0</v>
      </c>
      <c r="CB66" s="110">
        <f t="shared" si="153"/>
        <v>0</v>
      </c>
      <c r="CC66" s="275">
        <f t="shared" si="154"/>
        <v>0</v>
      </c>
      <c r="CD66"/>
      <c r="CE66" s="290">
        <v>42</v>
      </c>
      <c r="CF66" s="225" t="s">
        <v>264</v>
      </c>
      <c r="CG66" s="38">
        <f t="shared" si="125"/>
        <v>0</v>
      </c>
      <c r="CH66" s="39" t="e">
        <f t="shared" si="126"/>
        <v>#DIV/0!</v>
      </c>
      <c r="CI66" s="36">
        <f t="shared" si="127"/>
        <v>0</v>
      </c>
      <c r="CJ66" s="39" t="e">
        <f t="shared" si="128"/>
        <v>#DIV/0!</v>
      </c>
      <c r="CK66" s="36">
        <f t="shared" si="129"/>
        <v>0</v>
      </c>
      <c r="CL66" s="190" t="e">
        <f t="shared" si="130"/>
        <v>#DIV/0!</v>
      </c>
      <c r="CM66" s="38">
        <f t="shared" si="131"/>
        <v>0</v>
      </c>
      <c r="CN66" s="39" t="e">
        <f t="shared" si="132"/>
        <v>#DIV/0!</v>
      </c>
      <c r="CO66" s="36">
        <f t="shared" si="133"/>
        <v>0</v>
      </c>
      <c r="CP66" s="39" t="e">
        <f t="shared" si="134"/>
        <v>#DIV/0!</v>
      </c>
      <c r="CQ66" s="36">
        <f t="shared" si="135"/>
        <v>0</v>
      </c>
      <c r="CR66" s="40" t="e">
        <f t="shared" si="136"/>
        <v>#DIV/0!</v>
      </c>
      <c r="CS66"/>
      <c r="CT66" s="290">
        <v>42</v>
      </c>
      <c r="CU66" s="225" t="s">
        <v>264</v>
      </c>
      <c r="CV66" s="38">
        <f t="shared" si="137"/>
        <v>0</v>
      </c>
      <c r="CW66" s="36">
        <f t="shared" si="138"/>
        <v>0</v>
      </c>
      <c r="CX66" s="37">
        <f t="shared" si="139"/>
        <v>0</v>
      </c>
      <c r="CY66"/>
    </row>
    <row r="67" spans="1:105" s="19" customFormat="1" ht="15.6" customHeight="1" x14ac:dyDescent="0.3">
      <c r="A67" s="222">
        <v>43</v>
      </c>
      <c r="B67" s="225" t="s">
        <v>265</v>
      </c>
      <c r="C67" s="31"/>
      <c r="D67" s="340" t="e">
        <f t="shared" si="85"/>
        <v>#DIV/0!</v>
      </c>
      <c r="E67" s="29"/>
      <c r="F67" s="3" t="e">
        <f t="shared" si="86"/>
        <v>#DIV/0!</v>
      </c>
      <c r="G67" s="250">
        <f t="shared" si="87"/>
        <v>0</v>
      </c>
      <c r="H67" s="270" t="e">
        <f t="shared" si="88"/>
        <v>#DIV/0!</v>
      </c>
      <c r="I67" s="31"/>
      <c r="J67" s="340" t="e">
        <f t="shared" si="89"/>
        <v>#DIV/0!</v>
      </c>
      <c r="K67" s="29"/>
      <c r="L67" s="3" t="e">
        <f t="shared" si="90"/>
        <v>#DIV/0!</v>
      </c>
      <c r="M67" s="250">
        <f t="shared" si="91"/>
        <v>0</v>
      </c>
      <c r="N67" s="270" t="e">
        <f t="shared" si="92"/>
        <v>#DIV/0!</v>
      </c>
      <c r="O67" s="109">
        <f t="shared" si="140"/>
        <v>0</v>
      </c>
      <c r="P67" s="110">
        <f t="shared" si="141"/>
        <v>0</v>
      </c>
      <c r="Q67" s="275">
        <f t="shared" si="142"/>
        <v>0</v>
      </c>
      <c r="R67" s="32"/>
      <c r="S67" s="31"/>
      <c r="T67" s="340" t="e">
        <f t="shared" si="93"/>
        <v>#DIV/0!</v>
      </c>
      <c r="U67" s="29"/>
      <c r="V67" s="3" t="e">
        <f t="shared" si="94"/>
        <v>#DIV/0!</v>
      </c>
      <c r="W67" s="250">
        <f t="shared" si="95"/>
        <v>0</v>
      </c>
      <c r="X67" s="270" t="e">
        <f t="shared" si="96"/>
        <v>#DIV/0!</v>
      </c>
      <c r="Y67" s="31"/>
      <c r="Z67" s="340" t="e">
        <f t="shared" si="97"/>
        <v>#DIV/0!</v>
      </c>
      <c r="AA67" s="29"/>
      <c r="AB67" s="3" t="e">
        <f t="shared" si="98"/>
        <v>#DIV/0!</v>
      </c>
      <c r="AC67" s="250">
        <f t="shared" si="99"/>
        <v>0</v>
      </c>
      <c r="AD67" s="270" t="e">
        <f t="shared" si="100"/>
        <v>#DIV/0!</v>
      </c>
      <c r="AE67" s="109">
        <f t="shared" si="143"/>
        <v>0</v>
      </c>
      <c r="AF67" s="110">
        <f t="shared" si="144"/>
        <v>0</v>
      </c>
      <c r="AG67" s="275">
        <f t="shared" si="145"/>
        <v>0</v>
      </c>
      <c r="AH67" s="32"/>
      <c r="AI67" s="31"/>
      <c r="AJ67" s="340" t="e">
        <f t="shared" si="101"/>
        <v>#DIV/0!</v>
      </c>
      <c r="AK67" s="29"/>
      <c r="AL67" s="3" t="e">
        <f t="shared" si="102"/>
        <v>#DIV/0!</v>
      </c>
      <c r="AM67" s="250">
        <f t="shared" si="103"/>
        <v>0</v>
      </c>
      <c r="AN67" s="270" t="e">
        <f t="shared" si="104"/>
        <v>#DIV/0!</v>
      </c>
      <c r="AO67" s="31"/>
      <c r="AP67" s="340" t="e">
        <f t="shared" si="105"/>
        <v>#DIV/0!</v>
      </c>
      <c r="AQ67" s="29"/>
      <c r="AR67" s="3" t="e">
        <f t="shared" si="106"/>
        <v>#DIV/0!</v>
      </c>
      <c r="AS67" s="250">
        <f t="shared" si="107"/>
        <v>0</v>
      </c>
      <c r="AT67" s="270" t="e">
        <f t="shared" si="108"/>
        <v>#DIV/0!</v>
      </c>
      <c r="AU67" s="109">
        <f t="shared" si="146"/>
        <v>0</v>
      </c>
      <c r="AV67" s="110">
        <f t="shared" si="147"/>
        <v>0</v>
      </c>
      <c r="AW67" s="275">
        <f t="shared" si="148"/>
        <v>0</v>
      </c>
      <c r="AX67" s="32"/>
      <c r="AY67" s="31"/>
      <c r="AZ67" s="340" t="e">
        <f t="shared" si="109"/>
        <v>#DIV/0!</v>
      </c>
      <c r="BA67" s="29"/>
      <c r="BB67" s="3" t="e">
        <f t="shared" si="110"/>
        <v>#DIV/0!</v>
      </c>
      <c r="BC67" s="250">
        <f t="shared" si="111"/>
        <v>0</v>
      </c>
      <c r="BD67" s="270" t="e">
        <f t="shared" si="112"/>
        <v>#DIV/0!</v>
      </c>
      <c r="BE67" s="31"/>
      <c r="BF67" s="340" t="e">
        <f t="shared" si="113"/>
        <v>#DIV/0!</v>
      </c>
      <c r="BG67" s="29"/>
      <c r="BH67" s="3" t="e">
        <f t="shared" si="114"/>
        <v>#DIV/0!</v>
      </c>
      <c r="BI67" s="250">
        <f t="shared" si="115"/>
        <v>0</v>
      </c>
      <c r="BJ67" s="270" t="e">
        <f t="shared" si="116"/>
        <v>#DIV/0!</v>
      </c>
      <c r="BK67" s="109">
        <f t="shared" si="149"/>
        <v>0</v>
      </c>
      <c r="BL67" s="110">
        <f t="shared" si="150"/>
        <v>0</v>
      </c>
      <c r="BM67" s="275">
        <f t="shared" si="151"/>
        <v>0</v>
      </c>
      <c r="BN67" s="32"/>
      <c r="BO67" s="31"/>
      <c r="BP67" s="340" t="e">
        <f t="shared" si="117"/>
        <v>#DIV/0!</v>
      </c>
      <c r="BQ67" s="29"/>
      <c r="BR67" s="3" t="e">
        <f t="shared" si="118"/>
        <v>#DIV/0!</v>
      </c>
      <c r="BS67" s="250">
        <f t="shared" si="119"/>
        <v>0</v>
      </c>
      <c r="BT67" s="270" t="e">
        <f t="shared" si="120"/>
        <v>#DIV/0!</v>
      </c>
      <c r="BU67" s="31"/>
      <c r="BV67" s="340" t="e">
        <f t="shared" si="121"/>
        <v>#DIV/0!</v>
      </c>
      <c r="BW67" s="29"/>
      <c r="BX67" s="3" t="e">
        <f t="shared" si="122"/>
        <v>#DIV/0!</v>
      </c>
      <c r="BY67" s="250">
        <f t="shared" si="123"/>
        <v>0</v>
      </c>
      <c r="BZ67" s="270" t="e">
        <f t="shared" si="124"/>
        <v>#DIV/0!</v>
      </c>
      <c r="CA67" s="109">
        <f t="shared" si="152"/>
        <v>0</v>
      </c>
      <c r="CB67" s="110">
        <f t="shared" si="153"/>
        <v>0</v>
      </c>
      <c r="CC67" s="275">
        <f t="shared" si="154"/>
        <v>0</v>
      </c>
      <c r="CD67"/>
      <c r="CE67" s="290">
        <v>43</v>
      </c>
      <c r="CF67" s="225" t="s">
        <v>265</v>
      </c>
      <c r="CG67" s="38">
        <f t="shared" si="125"/>
        <v>0</v>
      </c>
      <c r="CH67" s="39" t="e">
        <f t="shared" si="126"/>
        <v>#DIV/0!</v>
      </c>
      <c r="CI67" s="36">
        <f t="shared" si="127"/>
        <v>0</v>
      </c>
      <c r="CJ67" s="39" t="e">
        <f t="shared" si="128"/>
        <v>#DIV/0!</v>
      </c>
      <c r="CK67" s="36">
        <f t="shared" si="129"/>
        <v>0</v>
      </c>
      <c r="CL67" s="190" t="e">
        <f t="shared" si="130"/>
        <v>#DIV/0!</v>
      </c>
      <c r="CM67" s="38">
        <f t="shared" si="131"/>
        <v>0</v>
      </c>
      <c r="CN67" s="39" t="e">
        <f t="shared" si="132"/>
        <v>#DIV/0!</v>
      </c>
      <c r="CO67" s="36">
        <f t="shared" si="133"/>
        <v>0</v>
      </c>
      <c r="CP67" s="39" t="e">
        <f t="shared" si="134"/>
        <v>#DIV/0!</v>
      </c>
      <c r="CQ67" s="36">
        <f t="shared" si="135"/>
        <v>0</v>
      </c>
      <c r="CR67" s="40" t="e">
        <f t="shared" si="136"/>
        <v>#DIV/0!</v>
      </c>
      <c r="CS67"/>
      <c r="CT67" s="290">
        <v>43</v>
      </c>
      <c r="CU67" s="225" t="s">
        <v>265</v>
      </c>
      <c r="CV67" s="38">
        <f t="shared" si="137"/>
        <v>0</v>
      </c>
      <c r="CW67" s="36">
        <f t="shared" si="138"/>
        <v>0</v>
      </c>
      <c r="CX67" s="37">
        <f t="shared" si="139"/>
        <v>0</v>
      </c>
      <c r="CY67"/>
    </row>
    <row r="68" spans="1:105" s="19" customFormat="1" ht="15.6" customHeight="1" x14ac:dyDescent="0.3">
      <c r="A68" s="222">
        <v>44</v>
      </c>
      <c r="B68" s="225" t="s">
        <v>266</v>
      </c>
      <c r="C68" s="31"/>
      <c r="D68" s="340" t="e">
        <f t="shared" si="85"/>
        <v>#DIV/0!</v>
      </c>
      <c r="E68" s="29"/>
      <c r="F68" s="3" t="e">
        <f t="shared" si="86"/>
        <v>#DIV/0!</v>
      </c>
      <c r="G68" s="250">
        <f t="shared" si="87"/>
        <v>0</v>
      </c>
      <c r="H68" s="270" t="e">
        <f t="shared" si="88"/>
        <v>#DIV/0!</v>
      </c>
      <c r="I68" s="31"/>
      <c r="J68" s="340" t="e">
        <f t="shared" si="89"/>
        <v>#DIV/0!</v>
      </c>
      <c r="K68" s="29"/>
      <c r="L68" s="3" t="e">
        <f t="shared" si="90"/>
        <v>#DIV/0!</v>
      </c>
      <c r="M68" s="250">
        <f t="shared" si="91"/>
        <v>0</v>
      </c>
      <c r="N68" s="270" t="e">
        <f t="shared" si="92"/>
        <v>#DIV/0!</v>
      </c>
      <c r="O68" s="109">
        <f t="shared" si="140"/>
        <v>0</v>
      </c>
      <c r="P68" s="110">
        <f t="shared" si="141"/>
        <v>0</v>
      </c>
      <c r="Q68" s="275">
        <f t="shared" si="142"/>
        <v>0</v>
      </c>
      <c r="R68" s="32"/>
      <c r="S68" s="31"/>
      <c r="T68" s="340" t="e">
        <f t="shared" si="93"/>
        <v>#DIV/0!</v>
      </c>
      <c r="U68" s="29"/>
      <c r="V68" s="3" t="e">
        <f t="shared" si="94"/>
        <v>#DIV/0!</v>
      </c>
      <c r="W68" s="250">
        <f t="shared" si="95"/>
        <v>0</v>
      </c>
      <c r="X68" s="270" t="e">
        <f t="shared" si="96"/>
        <v>#DIV/0!</v>
      </c>
      <c r="Y68" s="31"/>
      <c r="Z68" s="340" t="e">
        <f t="shared" si="97"/>
        <v>#DIV/0!</v>
      </c>
      <c r="AA68" s="29"/>
      <c r="AB68" s="3" t="e">
        <f t="shared" si="98"/>
        <v>#DIV/0!</v>
      </c>
      <c r="AC68" s="250">
        <f t="shared" si="99"/>
        <v>0</v>
      </c>
      <c r="AD68" s="270" t="e">
        <f t="shared" si="100"/>
        <v>#DIV/0!</v>
      </c>
      <c r="AE68" s="109">
        <f t="shared" si="143"/>
        <v>0</v>
      </c>
      <c r="AF68" s="110">
        <f t="shared" si="144"/>
        <v>0</v>
      </c>
      <c r="AG68" s="275">
        <f t="shared" si="145"/>
        <v>0</v>
      </c>
      <c r="AH68" s="32"/>
      <c r="AI68" s="31"/>
      <c r="AJ68" s="340" t="e">
        <f t="shared" si="101"/>
        <v>#DIV/0!</v>
      </c>
      <c r="AK68" s="29"/>
      <c r="AL68" s="3" t="e">
        <f t="shared" si="102"/>
        <v>#DIV/0!</v>
      </c>
      <c r="AM68" s="250">
        <f t="shared" si="103"/>
        <v>0</v>
      </c>
      <c r="AN68" s="270" t="e">
        <f t="shared" si="104"/>
        <v>#DIV/0!</v>
      </c>
      <c r="AO68" s="31"/>
      <c r="AP68" s="340" t="e">
        <f t="shared" si="105"/>
        <v>#DIV/0!</v>
      </c>
      <c r="AQ68" s="29"/>
      <c r="AR68" s="3" t="e">
        <f t="shared" si="106"/>
        <v>#DIV/0!</v>
      </c>
      <c r="AS68" s="250">
        <f t="shared" si="107"/>
        <v>0</v>
      </c>
      <c r="AT68" s="270" t="e">
        <f t="shared" si="108"/>
        <v>#DIV/0!</v>
      </c>
      <c r="AU68" s="109">
        <f t="shared" si="146"/>
        <v>0</v>
      </c>
      <c r="AV68" s="110">
        <f t="shared" si="147"/>
        <v>0</v>
      </c>
      <c r="AW68" s="275">
        <f t="shared" si="148"/>
        <v>0</v>
      </c>
      <c r="AX68" s="32"/>
      <c r="AY68" s="31"/>
      <c r="AZ68" s="340" t="e">
        <f t="shared" si="109"/>
        <v>#DIV/0!</v>
      </c>
      <c r="BA68" s="29"/>
      <c r="BB68" s="3" t="e">
        <f t="shared" si="110"/>
        <v>#DIV/0!</v>
      </c>
      <c r="BC68" s="250">
        <f t="shared" si="111"/>
        <v>0</v>
      </c>
      <c r="BD68" s="270" t="e">
        <f t="shared" si="112"/>
        <v>#DIV/0!</v>
      </c>
      <c r="BE68" s="31"/>
      <c r="BF68" s="340" t="e">
        <f t="shared" si="113"/>
        <v>#DIV/0!</v>
      </c>
      <c r="BG68" s="29"/>
      <c r="BH68" s="3" t="e">
        <f t="shared" si="114"/>
        <v>#DIV/0!</v>
      </c>
      <c r="BI68" s="250">
        <f t="shared" si="115"/>
        <v>0</v>
      </c>
      <c r="BJ68" s="270" t="e">
        <f t="shared" si="116"/>
        <v>#DIV/0!</v>
      </c>
      <c r="BK68" s="109">
        <f t="shared" si="149"/>
        <v>0</v>
      </c>
      <c r="BL68" s="110">
        <f t="shared" si="150"/>
        <v>0</v>
      </c>
      <c r="BM68" s="275">
        <f t="shared" si="151"/>
        <v>0</v>
      </c>
      <c r="BN68" s="32"/>
      <c r="BO68" s="31"/>
      <c r="BP68" s="340" t="e">
        <f t="shared" si="117"/>
        <v>#DIV/0!</v>
      </c>
      <c r="BQ68" s="29"/>
      <c r="BR68" s="3" t="e">
        <f t="shared" si="118"/>
        <v>#DIV/0!</v>
      </c>
      <c r="BS68" s="250">
        <f t="shared" si="119"/>
        <v>0</v>
      </c>
      <c r="BT68" s="270" t="e">
        <f t="shared" si="120"/>
        <v>#DIV/0!</v>
      </c>
      <c r="BU68" s="31"/>
      <c r="BV68" s="340" t="e">
        <f t="shared" si="121"/>
        <v>#DIV/0!</v>
      </c>
      <c r="BW68" s="29"/>
      <c r="BX68" s="3" t="e">
        <f t="shared" si="122"/>
        <v>#DIV/0!</v>
      </c>
      <c r="BY68" s="250">
        <f t="shared" si="123"/>
        <v>0</v>
      </c>
      <c r="BZ68" s="270" t="e">
        <f t="shared" si="124"/>
        <v>#DIV/0!</v>
      </c>
      <c r="CA68" s="109">
        <f t="shared" si="152"/>
        <v>0</v>
      </c>
      <c r="CB68" s="110">
        <f t="shared" si="153"/>
        <v>0</v>
      </c>
      <c r="CC68" s="275">
        <f t="shared" si="154"/>
        <v>0</v>
      </c>
      <c r="CD68"/>
      <c r="CE68" s="290">
        <v>44</v>
      </c>
      <c r="CF68" s="225" t="s">
        <v>266</v>
      </c>
      <c r="CG68" s="38">
        <f t="shared" si="125"/>
        <v>0</v>
      </c>
      <c r="CH68" s="39" t="e">
        <f t="shared" si="126"/>
        <v>#DIV/0!</v>
      </c>
      <c r="CI68" s="36">
        <f t="shared" si="127"/>
        <v>0</v>
      </c>
      <c r="CJ68" s="39" t="e">
        <f t="shared" si="128"/>
        <v>#DIV/0!</v>
      </c>
      <c r="CK68" s="36">
        <f t="shared" si="129"/>
        <v>0</v>
      </c>
      <c r="CL68" s="190" t="e">
        <f t="shared" si="130"/>
        <v>#DIV/0!</v>
      </c>
      <c r="CM68" s="38">
        <f t="shared" si="131"/>
        <v>0</v>
      </c>
      <c r="CN68" s="39" t="e">
        <f t="shared" si="132"/>
        <v>#DIV/0!</v>
      </c>
      <c r="CO68" s="36">
        <f t="shared" si="133"/>
        <v>0</v>
      </c>
      <c r="CP68" s="39" t="e">
        <f t="shared" si="134"/>
        <v>#DIV/0!</v>
      </c>
      <c r="CQ68" s="36">
        <f t="shared" si="135"/>
        <v>0</v>
      </c>
      <c r="CR68" s="40" t="e">
        <f t="shared" si="136"/>
        <v>#DIV/0!</v>
      </c>
      <c r="CS68"/>
      <c r="CT68" s="290">
        <v>44</v>
      </c>
      <c r="CU68" s="225" t="s">
        <v>266</v>
      </c>
      <c r="CV68" s="38">
        <f t="shared" si="137"/>
        <v>0</v>
      </c>
      <c r="CW68" s="36">
        <f t="shared" si="138"/>
        <v>0</v>
      </c>
      <c r="CX68" s="37">
        <f t="shared" si="139"/>
        <v>0</v>
      </c>
      <c r="CY68"/>
    </row>
    <row r="69" spans="1:105" s="19" customFormat="1" ht="15.6" customHeight="1" x14ac:dyDescent="0.3">
      <c r="A69" s="222">
        <v>45</v>
      </c>
      <c r="B69" s="225" t="s">
        <v>267</v>
      </c>
      <c r="C69" s="31"/>
      <c r="D69" s="340" t="e">
        <f t="shared" si="85"/>
        <v>#DIV/0!</v>
      </c>
      <c r="E69" s="29"/>
      <c r="F69" s="3" t="e">
        <f t="shared" si="86"/>
        <v>#DIV/0!</v>
      </c>
      <c r="G69" s="250">
        <f t="shared" si="87"/>
        <v>0</v>
      </c>
      <c r="H69" s="270" t="e">
        <f t="shared" si="88"/>
        <v>#DIV/0!</v>
      </c>
      <c r="I69" s="31"/>
      <c r="J69" s="340" t="e">
        <f t="shared" si="89"/>
        <v>#DIV/0!</v>
      </c>
      <c r="K69" s="29"/>
      <c r="L69" s="3" t="e">
        <f t="shared" si="90"/>
        <v>#DIV/0!</v>
      </c>
      <c r="M69" s="250">
        <f t="shared" si="91"/>
        <v>0</v>
      </c>
      <c r="N69" s="270" t="e">
        <f t="shared" si="92"/>
        <v>#DIV/0!</v>
      </c>
      <c r="O69" s="109">
        <f t="shared" si="140"/>
        <v>0</v>
      </c>
      <c r="P69" s="110">
        <f t="shared" si="141"/>
        <v>0</v>
      </c>
      <c r="Q69" s="275">
        <f t="shared" si="142"/>
        <v>0</v>
      </c>
      <c r="R69" s="32"/>
      <c r="S69" s="31"/>
      <c r="T69" s="340" t="e">
        <f t="shared" si="93"/>
        <v>#DIV/0!</v>
      </c>
      <c r="U69" s="29"/>
      <c r="V69" s="3" t="e">
        <f t="shared" si="94"/>
        <v>#DIV/0!</v>
      </c>
      <c r="W69" s="250">
        <f t="shared" si="95"/>
        <v>0</v>
      </c>
      <c r="X69" s="270" t="e">
        <f t="shared" si="96"/>
        <v>#DIV/0!</v>
      </c>
      <c r="Y69" s="31"/>
      <c r="Z69" s="340" t="e">
        <f t="shared" si="97"/>
        <v>#DIV/0!</v>
      </c>
      <c r="AA69" s="29"/>
      <c r="AB69" s="3" t="e">
        <f t="shared" si="98"/>
        <v>#DIV/0!</v>
      </c>
      <c r="AC69" s="250">
        <f t="shared" si="99"/>
        <v>0</v>
      </c>
      <c r="AD69" s="270" t="e">
        <f t="shared" si="100"/>
        <v>#DIV/0!</v>
      </c>
      <c r="AE69" s="109">
        <f t="shared" si="143"/>
        <v>0</v>
      </c>
      <c r="AF69" s="110">
        <f t="shared" si="144"/>
        <v>0</v>
      </c>
      <c r="AG69" s="275">
        <f t="shared" si="145"/>
        <v>0</v>
      </c>
      <c r="AH69" s="32"/>
      <c r="AI69" s="31"/>
      <c r="AJ69" s="340" t="e">
        <f t="shared" si="101"/>
        <v>#DIV/0!</v>
      </c>
      <c r="AK69" s="29"/>
      <c r="AL69" s="3" t="e">
        <f t="shared" si="102"/>
        <v>#DIV/0!</v>
      </c>
      <c r="AM69" s="250">
        <f t="shared" si="103"/>
        <v>0</v>
      </c>
      <c r="AN69" s="270" t="e">
        <f t="shared" si="104"/>
        <v>#DIV/0!</v>
      </c>
      <c r="AO69" s="31"/>
      <c r="AP69" s="340" t="e">
        <f t="shared" si="105"/>
        <v>#DIV/0!</v>
      </c>
      <c r="AQ69" s="29"/>
      <c r="AR69" s="3" t="e">
        <f t="shared" si="106"/>
        <v>#DIV/0!</v>
      </c>
      <c r="AS69" s="250">
        <f t="shared" si="107"/>
        <v>0</v>
      </c>
      <c r="AT69" s="270" t="e">
        <f t="shared" si="108"/>
        <v>#DIV/0!</v>
      </c>
      <c r="AU69" s="109">
        <f t="shared" si="146"/>
        <v>0</v>
      </c>
      <c r="AV69" s="110">
        <f t="shared" si="147"/>
        <v>0</v>
      </c>
      <c r="AW69" s="275">
        <f t="shared" si="148"/>
        <v>0</v>
      </c>
      <c r="AX69" s="32"/>
      <c r="AY69" s="31"/>
      <c r="AZ69" s="340" t="e">
        <f t="shared" si="109"/>
        <v>#DIV/0!</v>
      </c>
      <c r="BA69" s="29"/>
      <c r="BB69" s="3" t="e">
        <f t="shared" si="110"/>
        <v>#DIV/0!</v>
      </c>
      <c r="BC69" s="250">
        <f t="shared" si="111"/>
        <v>0</v>
      </c>
      <c r="BD69" s="270" t="e">
        <f t="shared" si="112"/>
        <v>#DIV/0!</v>
      </c>
      <c r="BE69" s="31"/>
      <c r="BF69" s="340" t="e">
        <f t="shared" si="113"/>
        <v>#DIV/0!</v>
      </c>
      <c r="BG69" s="29"/>
      <c r="BH69" s="3" t="e">
        <f t="shared" si="114"/>
        <v>#DIV/0!</v>
      </c>
      <c r="BI69" s="250">
        <f t="shared" si="115"/>
        <v>0</v>
      </c>
      <c r="BJ69" s="270" t="e">
        <f t="shared" si="116"/>
        <v>#DIV/0!</v>
      </c>
      <c r="BK69" s="109">
        <f t="shared" si="149"/>
        <v>0</v>
      </c>
      <c r="BL69" s="110">
        <f t="shared" si="150"/>
        <v>0</v>
      </c>
      <c r="BM69" s="275">
        <f t="shared" si="151"/>
        <v>0</v>
      </c>
      <c r="BN69" s="32"/>
      <c r="BO69" s="31"/>
      <c r="BP69" s="340" t="e">
        <f t="shared" si="117"/>
        <v>#DIV/0!</v>
      </c>
      <c r="BQ69" s="29"/>
      <c r="BR69" s="3" t="e">
        <f t="shared" si="118"/>
        <v>#DIV/0!</v>
      </c>
      <c r="BS69" s="250">
        <f t="shared" si="119"/>
        <v>0</v>
      </c>
      <c r="BT69" s="270" t="e">
        <f t="shared" si="120"/>
        <v>#DIV/0!</v>
      </c>
      <c r="BU69" s="31"/>
      <c r="BV69" s="340" t="e">
        <f t="shared" si="121"/>
        <v>#DIV/0!</v>
      </c>
      <c r="BW69" s="29"/>
      <c r="BX69" s="3" t="e">
        <f t="shared" si="122"/>
        <v>#DIV/0!</v>
      </c>
      <c r="BY69" s="250">
        <f t="shared" si="123"/>
        <v>0</v>
      </c>
      <c r="BZ69" s="270" t="e">
        <f t="shared" si="124"/>
        <v>#DIV/0!</v>
      </c>
      <c r="CA69" s="109">
        <f t="shared" si="152"/>
        <v>0</v>
      </c>
      <c r="CB69" s="110">
        <f t="shared" si="153"/>
        <v>0</v>
      </c>
      <c r="CC69" s="275">
        <f t="shared" si="154"/>
        <v>0</v>
      </c>
      <c r="CD69"/>
      <c r="CE69" s="290">
        <v>45</v>
      </c>
      <c r="CF69" s="225" t="s">
        <v>267</v>
      </c>
      <c r="CG69" s="38">
        <f t="shared" si="125"/>
        <v>0</v>
      </c>
      <c r="CH69" s="39" t="e">
        <f t="shared" si="126"/>
        <v>#DIV/0!</v>
      </c>
      <c r="CI69" s="36">
        <f t="shared" si="127"/>
        <v>0</v>
      </c>
      <c r="CJ69" s="39" t="e">
        <f t="shared" si="128"/>
        <v>#DIV/0!</v>
      </c>
      <c r="CK69" s="36">
        <f t="shared" si="129"/>
        <v>0</v>
      </c>
      <c r="CL69" s="190" t="e">
        <f t="shared" si="130"/>
        <v>#DIV/0!</v>
      </c>
      <c r="CM69" s="38">
        <f t="shared" si="131"/>
        <v>0</v>
      </c>
      <c r="CN69" s="39" t="e">
        <f t="shared" si="132"/>
        <v>#DIV/0!</v>
      </c>
      <c r="CO69" s="36">
        <f t="shared" si="133"/>
        <v>0</v>
      </c>
      <c r="CP69" s="39" t="e">
        <f t="shared" si="134"/>
        <v>#DIV/0!</v>
      </c>
      <c r="CQ69" s="36">
        <f t="shared" si="135"/>
        <v>0</v>
      </c>
      <c r="CR69" s="40" t="e">
        <f t="shared" si="136"/>
        <v>#DIV/0!</v>
      </c>
      <c r="CS69"/>
      <c r="CT69" s="290">
        <v>45</v>
      </c>
      <c r="CU69" s="225" t="s">
        <v>267</v>
      </c>
      <c r="CV69" s="38">
        <f t="shared" si="137"/>
        <v>0</v>
      </c>
      <c r="CW69" s="36">
        <f t="shared" si="138"/>
        <v>0</v>
      </c>
      <c r="CX69" s="37">
        <f t="shared" si="139"/>
        <v>0</v>
      </c>
      <c r="CY69"/>
    </row>
    <row r="70" spans="1:105" s="19" customFormat="1" ht="15.6" customHeight="1" x14ac:dyDescent="0.3">
      <c r="A70" s="222">
        <v>46</v>
      </c>
      <c r="B70" s="225" t="s">
        <v>57</v>
      </c>
      <c r="C70" s="31"/>
      <c r="D70" s="340" t="e">
        <f t="shared" si="85"/>
        <v>#DIV/0!</v>
      </c>
      <c r="E70" s="29"/>
      <c r="F70" s="3" t="e">
        <f t="shared" si="86"/>
        <v>#DIV/0!</v>
      </c>
      <c r="G70" s="250">
        <f t="shared" si="87"/>
        <v>0</v>
      </c>
      <c r="H70" s="270" t="e">
        <f t="shared" si="88"/>
        <v>#DIV/0!</v>
      </c>
      <c r="I70" s="31"/>
      <c r="J70" s="340" t="e">
        <f t="shared" si="89"/>
        <v>#DIV/0!</v>
      </c>
      <c r="K70" s="29"/>
      <c r="L70" s="3" t="e">
        <f t="shared" si="90"/>
        <v>#DIV/0!</v>
      </c>
      <c r="M70" s="250">
        <f t="shared" si="91"/>
        <v>0</v>
      </c>
      <c r="N70" s="270" t="e">
        <f t="shared" si="92"/>
        <v>#DIV/0!</v>
      </c>
      <c r="O70" s="109">
        <f t="shared" si="140"/>
        <v>0</v>
      </c>
      <c r="P70" s="110">
        <f t="shared" si="141"/>
        <v>0</v>
      </c>
      <c r="Q70" s="275">
        <f t="shared" si="142"/>
        <v>0</v>
      </c>
      <c r="R70" s="32"/>
      <c r="S70" s="31"/>
      <c r="T70" s="340" t="e">
        <f t="shared" si="93"/>
        <v>#DIV/0!</v>
      </c>
      <c r="U70" s="29"/>
      <c r="V70" s="3" t="e">
        <f t="shared" si="94"/>
        <v>#DIV/0!</v>
      </c>
      <c r="W70" s="250">
        <f t="shared" si="95"/>
        <v>0</v>
      </c>
      <c r="X70" s="270" t="e">
        <f t="shared" si="96"/>
        <v>#DIV/0!</v>
      </c>
      <c r="Y70" s="31"/>
      <c r="Z70" s="340" t="e">
        <f t="shared" si="97"/>
        <v>#DIV/0!</v>
      </c>
      <c r="AA70" s="29"/>
      <c r="AB70" s="3" t="e">
        <f t="shared" si="98"/>
        <v>#DIV/0!</v>
      </c>
      <c r="AC70" s="250">
        <f t="shared" si="99"/>
        <v>0</v>
      </c>
      <c r="AD70" s="270" t="e">
        <f t="shared" si="100"/>
        <v>#DIV/0!</v>
      </c>
      <c r="AE70" s="109">
        <f t="shared" si="143"/>
        <v>0</v>
      </c>
      <c r="AF70" s="110">
        <f t="shared" si="144"/>
        <v>0</v>
      </c>
      <c r="AG70" s="275">
        <f t="shared" si="145"/>
        <v>0</v>
      </c>
      <c r="AH70" s="32"/>
      <c r="AI70" s="31"/>
      <c r="AJ70" s="340" t="e">
        <f t="shared" si="101"/>
        <v>#DIV/0!</v>
      </c>
      <c r="AK70" s="29"/>
      <c r="AL70" s="3" t="e">
        <f t="shared" si="102"/>
        <v>#DIV/0!</v>
      </c>
      <c r="AM70" s="250">
        <f t="shared" si="103"/>
        <v>0</v>
      </c>
      <c r="AN70" s="270" t="e">
        <f t="shared" si="104"/>
        <v>#DIV/0!</v>
      </c>
      <c r="AO70" s="31"/>
      <c r="AP70" s="340" t="e">
        <f t="shared" si="105"/>
        <v>#DIV/0!</v>
      </c>
      <c r="AQ70" s="29"/>
      <c r="AR70" s="3" t="e">
        <f t="shared" si="106"/>
        <v>#DIV/0!</v>
      </c>
      <c r="AS70" s="250">
        <f t="shared" si="107"/>
        <v>0</v>
      </c>
      <c r="AT70" s="270" t="e">
        <f t="shared" si="108"/>
        <v>#DIV/0!</v>
      </c>
      <c r="AU70" s="109">
        <f t="shared" si="146"/>
        <v>0</v>
      </c>
      <c r="AV70" s="110">
        <f t="shared" si="147"/>
        <v>0</v>
      </c>
      <c r="AW70" s="275">
        <f t="shared" si="148"/>
        <v>0</v>
      </c>
      <c r="AX70" s="32"/>
      <c r="AY70" s="31"/>
      <c r="AZ70" s="340" t="e">
        <f t="shared" si="109"/>
        <v>#DIV/0!</v>
      </c>
      <c r="BA70" s="29"/>
      <c r="BB70" s="3" t="e">
        <f t="shared" si="110"/>
        <v>#DIV/0!</v>
      </c>
      <c r="BC70" s="250">
        <f t="shared" si="111"/>
        <v>0</v>
      </c>
      <c r="BD70" s="270" t="e">
        <f t="shared" si="112"/>
        <v>#DIV/0!</v>
      </c>
      <c r="BE70" s="31"/>
      <c r="BF70" s="340" t="e">
        <f t="shared" si="113"/>
        <v>#DIV/0!</v>
      </c>
      <c r="BG70" s="29"/>
      <c r="BH70" s="3" t="e">
        <f t="shared" si="114"/>
        <v>#DIV/0!</v>
      </c>
      <c r="BI70" s="250">
        <f t="shared" si="115"/>
        <v>0</v>
      </c>
      <c r="BJ70" s="270" t="e">
        <f t="shared" si="116"/>
        <v>#DIV/0!</v>
      </c>
      <c r="BK70" s="109">
        <f t="shared" si="149"/>
        <v>0</v>
      </c>
      <c r="BL70" s="110">
        <f t="shared" si="150"/>
        <v>0</v>
      </c>
      <c r="BM70" s="275">
        <f t="shared" si="151"/>
        <v>0</v>
      </c>
      <c r="BN70" s="32"/>
      <c r="BO70" s="31"/>
      <c r="BP70" s="340" t="e">
        <f t="shared" si="117"/>
        <v>#DIV/0!</v>
      </c>
      <c r="BQ70" s="29"/>
      <c r="BR70" s="3" t="e">
        <f t="shared" si="118"/>
        <v>#DIV/0!</v>
      </c>
      <c r="BS70" s="250">
        <f t="shared" si="119"/>
        <v>0</v>
      </c>
      <c r="BT70" s="270" t="e">
        <f t="shared" si="120"/>
        <v>#DIV/0!</v>
      </c>
      <c r="BU70" s="31"/>
      <c r="BV70" s="340" t="e">
        <f t="shared" si="121"/>
        <v>#DIV/0!</v>
      </c>
      <c r="BW70" s="29"/>
      <c r="BX70" s="3" t="e">
        <f t="shared" si="122"/>
        <v>#DIV/0!</v>
      </c>
      <c r="BY70" s="250">
        <f t="shared" si="123"/>
        <v>0</v>
      </c>
      <c r="BZ70" s="270" t="e">
        <f t="shared" si="124"/>
        <v>#DIV/0!</v>
      </c>
      <c r="CA70" s="109">
        <f t="shared" si="152"/>
        <v>0</v>
      </c>
      <c r="CB70" s="110">
        <f t="shared" si="153"/>
        <v>0</v>
      </c>
      <c r="CC70" s="275">
        <f t="shared" si="154"/>
        <v>0</v>
      </c>
      <c r="CD70"/>
      <c r="CE70" s="290">
        <v>46</v>
      </c>
      <c r="CF70" s="225" t="s">
        <v>57</v>
      </c>
      <c r="CG70" s="38">
        <f t="shared" si="125"/>
        <v>0</v>
      </c>
      <c r="CH70" s="39" t="e">
        <f t="shared" si="126"/>
        <v>#DIV/0!</v>
      </c>
      <c r="CI70" s="36">
        <f t="shared" si="127"/>
        <v>0</v>
      </c>
      <c r="CJ70" s="39" t="e">
        <f t="shared" si="128"/>
        <v>#DIV/0!</v>
      </c>
      <c r="CK70" s="36">
        <f t="shared" si="129"/>
        <v>0</v>
      </c>
      <c r="CL70" s="190" t="e">
        <f t="shared" si="130"/>
        <v>#DIV/0!</v>
      </c>
      <c r="CM70" s="38">
        <f t="shared" si="131"/>
        <v>0</v>
      </c>
      <c r="CN70" s="39" t="e">
        <f t="shared" si="132"/>
        <v>#DIV/0!</v>
      </c>
      <c r="CO70" s="36">
        <f t="shared" si="133"/>
        <v>0</v>
      </c>
      <c r="CP70" s="39" t="e">
        <f t="shared" si="134"/>
        <v>#DIV/0!</v>
      </c>
      <c r="CQ70" s="36">
        <f t="shared" si="135"/>
        <v>0</v>
      </c>
      <c r="CR70" s="40" t="e">
        <f t="shared" si="136"/>
        <v>#DIV/0!</v>
      </c>
      <c r="CS70"/>
      <c r="CT70" s="290">
        <v>46</v>
      </c>
      <c r="CU70" s="225" t="s">
        <v>57</v>
      </c>
      <c r="CV70" s="38">
        <f t="shared" si="137"/>
        <v>0</v>
      </c>
      <c r="CW70" s="36">
        <f t="shared" si="138"/>
        <v>0</v>
      </c>
      <c r="CX70" s="37">
        <f t="shared" si="139"/>
        <v>0</v>
      </c>
      <c r="CY70"/>
    </row>
    <row r="71" spans="1:105" s="19" customFormat="1" ht="15.6" customHeight="1" x14ac:dyDescent="0.3">
      <c r="A71" s="222">
        <v>47</v>
      </c>
      <c r="B71" s="225" t="s">
        <v>58</v>
      </c>
      <c r="C71" s="31"/>
      <c r="D71" s="340" t="e">
        <f t="shared" si="85"/>
        <v>#DIV/0!</v>
      </c>
      <c r="E71" s="29"/>
      <c r="F71" s="3" t="e">
        <f t="shared" si="86"/>
        <v>#DIV/0!</v>
      </c>
      <c r="G71" s="250">
        <f t="shared" si="87"/>
        <v>0</v>
      </c>
      <c r="H71" s="270" t="e">
        <f t="shared" si="88"/>
        <v>#DIV/0!</v>
      </c>
      <c r="I71" s="31"/>
      <c r="J71" s="340" t="e">
        <f t="shared" si="89"/>
        <v>#DIV/0!</v>
      </c>
      <c r="K71" s="29"/>
      <c r="L71" s="3" t="e">
        <f t="shared" si="90"/>
        <v>#DIV/0!</v>
      </c>
      <c r="M71" s="250">
        <f t="shared" si="91"/>
        <v>0</v>
      </c>
      <c r="N71" s="270" t="e">
        <f t="shared" si="92"/>
        <v>#DIV/0!</v>
      </c>
      <c r="O71" s="109">
        <f t="shared" si="140"/>
        <v>0</v>
      </c>
      <c r="P71" s="110">
        <f t="shared" si="141"/>
        <v>0</v>
      </c>
      <c r="Q71" s="275">
        <f t="shared" si="142"/>
        <v>0</v>
      </c>
      <c r="R71" s="32"/>
      <c r="S71" s="31"/>
      <c r="T71" s="340" t="e">
        <f t="shared" si="93"/>
        <v>#DIV/0!</v>
      </c>
      <c r="U71" s="29"/>
      <c r="V71" s="3" t="e">
        <f t="shared" si="94"/>
        <v>#DIV/0!</v>
      </c>
      <c r="W71" s="250">
        <f t="shared" si="95"/>
        <v>0</v>
      </c>
      <c r="X71" s="270" t="e">
        <f t="shared" si="96"/>
        <v>#DIV/0!</v>
      </c>
      <c r="Y71" s="31"/>
      <c r="Z71" s="340" t="e">
        <f t="shared" si="97"/>
        <v>#DIV/0!</v>
      </c>
      <c r="AA71" s="29"/>
      <c r="AB71" s="3" t="e">
        <f t="shared" si="98"/>
        <v>#DIV/0!</v>
      </c>
      <c r="AC71" s="250">
        <f t="shared" si="99"/>
        <v>0</v>
      </c>
      <c r="AD71" s="270" t="e">
        <f t="shared" si="100"/>
        <v>#DIV/0!</v>
      </c>
      <c r="AE71" s="109">
        <f t="shared" si="143"/>
        <v>0</v>
      </c>
      <c r="AF71" s="110">
        <f t="shared" si="144"/>
        <v>0</v>
      </c>
      <c r="AG71" s="275">
        <f t="shared" si="145"/>
        <v>0</v>
      </c>
      <c r="AH71" s="32"/>
      <c r="AI71" s="31"/>
      <c r="AJ71" s="340" t="e">
        <f t="shared" si="101"/>
        <v>#DIV/0!</v>
      </c>
      <c r="AK71" s="29"/>
      <c r="AL71" s="3" t="e">
        <f t="shared" si="102"/>
        <v>#DIV/0!</v>
      </c>
      <c r="AM71" s="250">
        <f t="shared" si="103"/>
        <v>0</v>
      </c>
      <c r="AN71" s="270" t="e">
        <f t="shared" si="104"/>
        <v>#DIV/0!</v>
      </c>
      <c r="AO71" s="31"/>
      <c r="AP71" s="340" t="e">
        <f t="shared" si="105"/>
        <v>#DIV/0!</v>
      </c>
      <c r="AQ71" s="29"/>
      <c r="AR71" s="3" t="e">
        <f t="shared" si="106"/>
        <v>#DIV/0!</v>
      </c>
      <c r="AS71" s="250">
        <f t="shared" si="107"/>
        <v>0</v>
      </c>
      <c r="AT71" s="270" t="e">
        <f t="shared" si="108"/>
        <v>#DIV/0!</v>
      </c>
      <c r="AU71" s="109">
        <f t="shared" si="146"/>
        <v>0</v>
      </c>
      <c r="AV71" s="110">
        <f t="shared" si="147"/>
        <v>0</v>
      </c>
      <c r="AW71" s="275">
        <f t="shared" si="148"/>
        <v>0</v>
      </c>
      <c r="AX71" s="32"/>
      <c r="AY71" s="31"/>
      <c r="AZ71" s="340" t="e">
        <f t="shared" si="109"/>
        <v>#DIV/0!</v>
      </c>
      <c r="BA71" s="29"/>
      <c r="BB71" s="3" t="e">
        <f t="shared" si="110"/>
        <v>#DIV/0!</v>
      </c>
      <c r="BC71" s="250">
        <f t="shared" si="111"/>
        <v>0</v>
      </c>
      <c r="BD71" s="270" t="e">
        <f t="shared" si="112"/>
        <v>#DIV/0!</v>
      </c>
      <c r="BE71" s="31"/>
      <c r="BF71" s="340" t="e">
        <f t="shared" si="113"/>
        <v>#DIV/0!</v>
      </c>
      <c r="BG71" s="29"/>
      <c r="BH71" s="3" t="e">
        <f t="shared" si="114"/>
        <v>#DIV/0!</v>
      </c>
      <c r="BI71" s="250">
        <f t="shared" si="115"/>
        <v>0</v>
      </c>
      <c r="BJ71" s="270" t="e">
        <f t="shared" si="116"/>
        <v>#DIV/0!</v>
      </c>
      <c r="BK71" s="109">
        <f t="shared" si="149"/>
        <v>0</v>
      </c>
      <c r="BL71" s="110">
        <f t="shared" si="150"/>
        <v>0</v>
      </c>
      <c r="BM71" s="275">
        <f t="shared" si="151"/>
        <v>0</v>
      </c>
      <c r="BN71" s="32"/>
      <c r="BO71" s="31"/>
      <c r="BP71" s="340" t="e">
        <f t="shared" si="117"/>
        <v>#DIV/0!</v>
      </c>
      <c r="BQ71" s="29"/>
      <c r="BR71" s="3" t="e">
        <f t="shared" si="118"/>
        <v>#DIV/0!</v>
      </c>
      <c r="BS71" s="250">
        <f t="shared" si="119"/>
        <v>0</v>
      </c>
      <c r="BT71" s="270" t="e">
        <f t="shared" si="120"/>
        <v>#DIV/0!</v>
      </c>
      <c r="BU71" s="31"/>
      <c r="BV71" s="340" t="e">
        <f t="shared" si="121"/>
        <v>#DIV/0!</v>
      </c>
      <c r="BW71" s="29"/>
      <c r="BX71" s="3" t="e">
        <f t="shared" si="122"/>
        <v>#DIV/0!</v>
      </c>
      <c r="BY71" s="250">
        <f t="shared" si="123"/>
        <v>0</v>
      </c>
      <c r="BZ71" s="270" t="e">
        <f t="shared" si="124"/>
        <v>#DIV/0!</v>
      </c>
      <c r="CA71" s="109">
        <f t="shared" si="152"/>
        <v>0</v>
      </c>
      <c r="CB71" s="110">
        <f t="shared" si="153"/>
        <v>0</v>
      </c>
      <c r="CC71" s="275">
        <f t="shared" si="154"/>
        <v>0</v>
      </c>
      <c r="CD71"/>
      <c r="CE71" s="290">
        <v>47</v>
      </c>
      <c r="CF71" s="225" t="s">
        <v>58</v>
      </c>
      <c r="CG71" s="38">
        <f t="shared" si="125"/>
        <v>0</v>
      </c>
      <c r="CH71" s="39" t="e">
        <f t="shared" si="126"/>
        <v>#DIV/0!</v>
      </c>
      <c r="CI71" s="36">
        <f t="shared" si="127"/>
        <v>0</v>
      </c>
      <c r="CJ71" s="39" t="e">
        <f t="shared" si="128"/>
        <v>#DIV/0!</v>
      </c>
      <c r="CK71" s="36">
        <f t="shared" si="129"/>
        <v>0</v>
      </c>
      <c r="CL71" s="190" t="e">
        <f t="shared" si="130"/>
        <v>#DIV/0!</v>
      </c>
      <c r="CM71" s="38">
        <f>+I71+Y71+AO71+BE71+BU71</f>
        <v>0</v>
      </c>
      <c r="CN71" s="39" t="e">
        <f t="shared" si="132"/>
        <v>#DIV/0!</v>
      </c>
      <c r="CO71" s="36">
        <f t="shared" si="133"/>
        <v>0</v>
      </c>
      <c r="CP71" s="39" t="e">
        <f t="shared" si="134"/>
        <v>#DIV/0!</v>
      </c>
      <c r="CQ71" s="36">
        <f t="shared" si="135"/>
        <v>0</v>
      </c>
      <c r="CR71" s="40" t="e">
        <f t="shared" si="136"/>
        <v>#DIV/0!</v>
      </c>
      <c r="CS71"/>
      <c r="CT71" s="290">
        <v>47</v>
      </c>
      <c r="CU71" s="225" t="s">
        <v>58</v>
      </c>
      <c r="CV71" s="38">
        <f t="shared" si="137"/>
        <v>0</v>
      </c>
      <c r="CW71" s="36">
        <f t="shared" si="138"/>
        <v>0</v>
      </c>
      <c r="CX71" s="37">
        <f t="shared" si="139"/>
        <v>0</v>
      </c>
      <c r="CY71"/>
    </row>
    <row r="72" spans="1:105" s="19" customFormat="1" ht="15.6" customHeight="1" x14ac:dyDescent="0.3">
      <c r="A72" s="222">
        <v>48</v>
      </c>
      <c r="B72" s="225" t="s">
        <v>268</v>
      </c>
      <c r="C72" s="233"/>
      <c r="D72" s="340" t="e">
        <f t="shared" si="85"/>
        <v>#DIV/0!</v>
      </c>
      <c r="E72" s="3"/>
      <c r="F72" s="5"/>
      <c r="G72" s="3"/>
      <c r="H72" s="270"/>
      <c r="I72" s="233"/>
      <c r="J72" s="340" t="e">
        <f t="shared" si="89"/>
        <v>#DIV/0!</v>
      </c>
      <c r="K72" s="3"/>
      <c r="L72" s="5"/>
      <c r="M72" s="3"/>
      <c r="N72" s="270"/>
      <c r="O72" s="109"/>
      <c r="P72" s="110"/>
      <c r="Q72" s="275"/>
      <c r="R72" s="32"/>
      <c r="S72" s="233"/>
      <c r="T72" s="340" t="e">
        <f t="shared" si="93"/>
        <v>#DIV/0!</v>
      </c>
      <c r="U72" s="3"/>
      <c r="V72" s="5"/>
      <c r="W72" s="3"/>
      <c r="X72" s="270"/>
      <c r="Y72" s="233"/>
      <c r="Z72" s="340" t="e">
        <f t="shared" si="97"/>
        <v>#DIV/0!</v>
      </c>
      <c r="AA72" s="3"/>
      <c r="AB72" s="5"/>
      <c r="AC72" s="3"/>
      <c r="AD72" s="270"/>
      <c r="AE72" s="109"/>
      <c r="AF72" s="110"/>
      <c r="AG72" s="275"/>
      <c r="AH72" s="32"/>
      <c r="AI72" s="233"/>
      <c r="AJ72" s="340" t="e">
        <f t="shared" si="101"/>
        <v>#DIV/0!</v>
      </c>
      <c r="AK72" s="3"/>
      <c r="AL72" s="5"/>
      <c r="AM72" s="3"/>
      <c r="AN72" s="270"/>
      <c r="AO72" s="233"/>
      <c r="AP72" s="340" t="e">
        <f t="shared" si="105"/>
        <v>#DIV/0!</v>
      </c>
      <c r="AQ72" s="3"/>
      <c r="AR72" s="5"/>
      <c r="AS72" s="3"/>
      <c r="AT72" s="270"/>
      <c r="AU72" s="109"/>
      <c r="AV72" s="110"/>
      <c r="AW72" s="275"/>
      <c r="AX72" s="32"/>
      <c r="AY72" s="233"/>
      <c r="AZ72" s="340" t="e">
        <f t="shared" si="109"/>
        <v>#DIV/0!</v>
      </c>
      <c r="BA72" s="3"/>
      <c r="BB72" s="5"/>
      <c r="BC72" s="3"/>
      <c r="BD72" s="270"/>
      <c r="BE72" s="233"/>
      <c r="BF72" s="340" t="e">
        <f t="shared" si="113"/>
        <v>#DIV/0!</v>
      </c>
      <c r="BG72" s="3"/>
      <c r="BH72" s="5"/>
      <c r="BI72" s="3"/>
      <c r="BJ72" s="270"/>
      <c r="BK72" s="109"/>
      <c r="BL72" s="110"/>
      <c r="BM72" s="275"/>
      <c r="BN72" s="32"/>
      <c r="BO72" s="233"/>
      <c r="BP72" s="340" t="e">
        <f t="shared" si="117"/>
        <v>#DIV/0!</v>
      </c>
      <c r="BQ72" s="3"/>
      <c r="BR72" s="5"/>
      <c r="BS72" s="3"/>
      <c r="BT72" s="270"/>
      <c r="BU72" s="233"/>
      <c r="BV72" s="340" t="e">
        <f t="shared" si="121"/>
        <v>#DIV/0!</v>
      </c>
      <c r="BW72" s="3"/>
      <c r="BX72" s="5"/>
      <c r="BY72" s="3"/>
      <c r="BZ72" s="270"/>
      <c r="CA72" s="109"/>
      <c r="CB72" s="110"/>
      <c r="CC72" s="275"/>
      <c r="CD72"/>
      <c r="CE72" s="290">
        <v>48</v>
      </c>
      <c r="CF72" s="225" t="s">
        <v>268</v>
      </c>
      <c r="CG72" s="38"/>
      <c r="CH72" s="39"/>
      <c r="CI72" s="36"/>
      <c r="CJ72" s="39"/>
      <c r="CK72" s="36"/>
      <c r="CL72" s="190"/>
      <c r="CM72" s="38"/>
      <c r="CN72" s="39"/>
      <c r="CO72" s="36"/>
      <c r="CP72" s="39"/>
      <c r="CQ72" s="36"/>
      <c r="CR72" s="40"/>
      <c r="CS72"/>
      <c r="CT72" s="290">
        <v>48</v>
      </c>
      <c r="CU72" s="225" t="s">
        <v>268</v>
      </c>
      <c r="CV72" s="38"/>
      <c r="CW72" s="36"/>
      <c r="CX72" s="37"/>
      <c r="CY72"/>
    </row>
    <row r="73" spans="1:105" s="19" customFormat="1" ht="15.6" customHeight="1" x14ac:dyDescent="0.3">
      <c r="A73" s="222"/>
      <c r="B73" s="225" t="s">
        <v>269</v>
      </c>
      <c r="C73" s="31"/>
      <c r="D73" s="340" t="e">
        <f t="shared" si="85"/>
        <v>#DIV/0!</v>
      </c>
      <c r="E73" s="29"/>
      <c r="F73" s="3" t="e">
        <f t="shared" si="86"/>
        <v>#DIV/0!</v>
      </c>
      <c r="G73" s="250">
        <f t="shared" ref="G73:G82" si="155">+C73+E73</f>
        <v>0</v>
      </c>
      <c r="H73" s="270" t="e">
        <f t="shared" si="88"/>
        <v>#DIV/0!</v>
      </c>
      <c r="I73" s="31"/>
      <c r="J73" s="340" t="e">
        <f t="shared" si="89"/>
        <v>#DIV/0!</v>
      </c>
      <c r="K73" s="29"/>
      <c r="L73" s="3" t="e">
        <f t="shared" si="90"/>
        <v>#DIV/0!</v>
      </c>
      <c r="M73" s="250">
        <f t="shared" ref="M73:M82" si="156">+I73+K73</f>
        <v>0</v>
      </c>
      <c r="N73" s="270" t="e">
        <f t="shared" si="92"/>
        <v>#DIV/0!</v>
      </c>
      <c r="O73" s="109">
        <f t="shared" si="140"/>
        <v>0</v>
      </c>
      <c r="P73" s="110">
        <f t="shared" si="141"/>
        <v>0</v>
      </c>
      <c r="Q73" s="275">
        <f t="shared" si="142"/>
        <v>0</v>
      </c>
      <c r="R73" s="32"/>
      <c r="S73" s="31"/>
      <c r="T73" s="340" t="e">
        <f t="shared" si="93"/>
        <v>#DIV/0!</v>
      </c>
      <c r="U73" s="29"/>
      <c r="V73" s="3" t="e">
        <f t="shared" si="94"/>
        <v>#DIV/0!</v>
      </c>
      <c r="W73" s="250">
        <f t="shared" ref="W73:W82" si="157">+S73+U73</f>
        <v>0</v>
      </c>
      <c r="X73" s="270" t="e">
        <f t="shared" si="96"/>
        <v>#DIV/0!</v>
      </c>
      <c r="Y73" s="31"/>
      <c r="Z73" s="340" t="e">
        <f t="shared" si="97"/>
        <v>#DIV/0!</v>
      </c>
      <c r="AA73" s="29"/>
      <c r="AB73" s="3" t="e">
        <f t="shared" si="98"/>
        <v>#DIV/0!</v>
      </c>
      <c r="AC73" s="250">
        <f t="shared" ref="AC73:AC82" si="158">+Y73+AA73</f>
        <v>0</v>
      </c>
      <c r="AD73" s="270" t="e">
        <f t="shared" si="100"/>
        <v>#DIV/0!</v>
      </c>
      <c r="AE73" s="109">
        <f t="shared" ref="AE73:AE82" si="159">+S73+Y73</f>
        <v>0</v>
      </c>
      <c r="AF73" s="110">
        <f t="shared" ref="AF73:AF82" si="160">+U73+AA73</f>
        <v>0</v>
      </c>
      <c r="AG73" s="275">
        <f t="shared" ref="AG73:AG82" si="161">+AE73+AF73</f>
        <v>0</v>
      </c>
      <c r="AH73" s="32"/>
      <c r="AI73" s="31"/>
      <c r="AJ73" s="340" t="e">
        <f t="shared" si="101"/>
        <v>#DIV/0!</v>
      </c>
      <c r="AK73" s="29"/>
      <c r="AL73" s="3" t="e">
        <f t="shared" si="102"/>
        <v>#DIV/0!</v>
      </c>
      <c r="AM73" s="250">
        <f t="shared" ref="AM73:AM82" si="162">+AI73+AK73</f>
        <v>0</v>
      </c>
      <c r="AN73" s="270" t="e">
        <f t="shared" si="104"/>
        <v>#DIV/0!</v>
      </c>
      <c r="AO73" s="31"/>
      <c r="AP73" s="340" t="e">
        <f t="shared" si="105"/>
        <v>#DIV/0!</v>
      </c>
      <c r="AQ73" s="29"/>
      <c r="AR73" s="3" t="e">
        <f t="shared" si="106"/>
        <v>#DIV/0!</v>
      </c>
      <c r="AS73" s="250">
        <f t="shared" ref="AS73:AS82" si="163">+AO73+AQ73</f>
        <v>0</v>
      </c>
      <c r="AT73" s="270" t="e">
        <f t="shared" si="108"/>
        <v>#DIV/0!</v>
      </c>
      <c r="AU73" s="109">
        <f t="shared" ref="AU73:AU82" si="164">+AI73+AO73</f>
        <v>0</v>
      </c>
      <c r="AV73" s="110">
        <f t="shared" ref="AV73:AV82" si="165">+AK73+AQ73</f>
        <v>0</v>
      </c>
      <c r="AW73" s="275">
        <f t="shared" ref="AW73:AW82" si="166">+AU73+AV73</f>
        <v>0</v>
      </c>
      <c r="AX73" s="32"/>
      <c r="AY73" s="31"/>
      <c r="AZ73" s="340" t="e">
        <f t="shared" si="109"/>
        <v>#DIV/0!</v>
      </c>
      <c r="BA73" s="29"/>
      <c r="BB73" s="3" t="e">
        <f t="shared" si="110"/>
        <v>#DIV/0!</v>
      </c>
      <c r="BC73" s="250">
        <f t="shared" ref="BC73:BC82" si="167">+AY73+BA73</f>
        <v>0</v>
      </c>
      <c r="BD73" s="270" t="e">
        <f t="shared" si="112"/>
        <v>#DIV/0!</v>
      </c>
      <c r="BE73" s="31"/>
      <c r="BF73" s="340" t="e">
        <f t="shared" si="113"/>
        <v>#DIV/0!</v>
      </c>
      <c r="BG73" s="29"/>
      <c r="BH73" s="3" t="e">
        <f t="shared" si="114"/>
        <v>#DIV/0!</v>
      </c>
      <c r="BI73" s="250">
        <f t="shared" ref="BI73:BI82" si="168">+BE73+BG73</f>
        <v>0</v>
      </c>
      <c r="BJ73" s="270" t="e">
        <f t="shared" si="116"/>
        <v>#DIV/0!</v>
      </c>
      <c r="BK73" s="109">
        <f t="shared" ref="BK73:BK82" si="169">+AY73+BE73</f>
        <v>0</v>
      </c>
      <c r="BL73" s="110">
        <f t="shared" ref="BL73:BL82" si="170">+BA73+BG73</f>
        <v>0</v>
      </c>
      <c r="BM73" s="275">
        <f t="shared" ref="BM73:BM82" si="171">+BK73+BL73</f>
        <v>0</v>
      </c>
      <c r="BN73" s="32"/>
      <c r="BO73" s="31"/>
      <c r="BP73" s="340" t="e">
        <f t="shared" si="117"/>
        <v>#DIV/0!</v>
      </c>
      <c r="BQ73" s="29"/>
      <c r="BR73" s="3" t="e">
        <f t="shared" si="118"/>
        <v>#DIV/0!</v>
      </c>
      <c r="BS73" s="250">
        <f t="shared" ref="BS73:BS82" si="172">+BO73+BQ73</f>
        <v>0</v>
      </c>
      <c r="BT73" s="270" t="e">
        <f t="shared" si="120"/>
        <v>#DIV/0!</v>
      </c>
      <c r="BU73" s="31"/>
      <c r="BV73" s="340" t="e">
        <f t="shared" si="121"/>
        <v>#DIV/0!</v>
      </c>
      <c r="BW73" s="29"/>
      <c r="BX73" s="3" t="e">
        <f t="shared" si="122"/>
        <v>#DIV/0!</v>
      </c>
      <c r="BY73" s="250">
        <f t="shared" ref="BY73:BY82" si="173">+BU73+BW73</f>
        <v>0</v>
      </c>
      <c r="BZ73" s="270" t="e">
        <f t="shared" si="124"/>
        <v>#DIV/0!</v>
      </c>
      <c r="CA73" s="109">
        <f t="shared" ref="CA73:CA82" si="174">+BO73+BU73</f>
        <v>0</v>
      </c>
      <c r="CB73" s="110">
        <f t="shared" ref="CB73:CB82" si="175">+BQ73+BW73</f>
        <v>0</v>
      </c>
      <c r="CC73" s="275">
        <f t="shared" ref="CC73:CC82" si="176">+CA73+CB73</f>
        <v>0</v>
      </c>
      <c r="CD73"/>
      <c r="CE73" s="290"/>
      <c r="CF73" s="225" t="s">
        <v>269</v>
      </c>
      <c r="CG73" s="38">
        <f t="shared" ref="CG73:CG82" si="177">+C73+S73+AI73+AY73+BO73</f>
        <v>0</v>
      </c>
      <c r="CH73" s="39" t="e">
        <f t="shared" ref="CH73:CH88" si="178">+CG73/$CG$131</f>
        <v>#DIV/0!</v>
      </c>
      <c r="CI73" s="36">
        <f t="shared" ref="CI73:CI82" si="179">+E73+U73+AK73+BA73+BQ73</f>
        <v>0</v>
      </c>
      <c r="CJ73" s="39" t="e">
        <f t="shared" ref="CJ73:CJ88" si="180">+CI73/$CI$131</f>
        <v>#DIV/0!</v>
      </c>
      <c r="CK73" s="36">
        <f t="shared" si="129"/>
        <v>0</v>
      </c>
      <c r="CL73" s="190" t="e">
        <f t="shared" ref="CL73:CL87" si="181">+CK73/$CK$131</f>
        <v>#DIV/0!</v>
      </c>
      <c r="CM73" s="38">
        <f>+I73+Y73+AO73+BE73+BU73</f>
        <v>0</v>
      </c>
      <c r="CN73" s="39" t="e">
        <f t="shared" si="132"/>
        <v>#DIV/0!</v>
      </c>
      <c r="CO73" s="36">
        <f t="shared" ref="CO73:CO87" si="182">+K73+AA73+AQ73+BG73+BW73</f>
        <v>0</v>
      </c>
      <c r="CP73" s="39" t="e">
        <f t="shared" si="134"/>
        <v>#DIV/0!</v>
      </c>
      <c r="CQ73" s="36">
        <f t="shared" si="135"/>
        <v>0</v>
      </c>
      <c r="CR73" s="40" t="e">
        <f t="shared" si="136"/>
        <v>#DIV/0!</v>
      </c>
      <c r="CS73"/>
      <c r="CT73" s="290"/>
      <c r="CU73" s="225" t="s">
        <v>269</v>
      </c>
      <c r="CV73" s="38">
        <f t="shared" si="137"/>
        <v>0</v>
      </c>
      <c r="CW73" s="36">
        <f t="shared" si="138"/>
        <v>0</v>
      </c>
      <c r="CX73" s="37">
        <f t="shared" si="139"/>
        <v>0</v>
      </c>
      <c r="CY73"/>
    </row>
    <row r="74" spans="1:105" s="19" customFormat="1" ht="15.6" customHeight="1" x14ac:dyDescent="0.3">
      <c r="A74" s="222"/>
      <c r="B74" s="225" t="s">
        <v>270</v>
      </c>
      <c r="C74" s="31"/>
      <c r="D74" s="340" t="e">
        <f t="shared" si="85"/>
        <v>#DIV/0!</v>
      </c>
      <c r="E74" s="29"/>
      <c r="F74" s="3" t="e">
        <f t="shared" si="86"/>
        <v>#DIV/0!</v>
      </c>
      <c r="G74" s="250">
        <f t="shared" si="155"/>
        <v>0</v>
      </c>
      <c r="H74" s="271" t="e">
        <f t="shared" si="88"/>
        <v>#DIV/0!</v>
      </c>
      <c r="I74" s="31"/>
      <c r="J74" s="340" t="e">
        <f t="shared" si="89"/>
        <v>#DIV/0!</v>
      </c>
      <c r="K74" s="29"/>
      <c r="L74" s="3" t="e">
        <f t="shared" si="90"/>
        <v>#DIV/0!</v>
      </c>
      <c r="M74" s="250">
        <f t="shared" si="156"/>
        <v>0</v>
      </c>
      <c r="N74" s="271" t="e">
        <f t="shared" si="92"/>
        <v>#DIV/0!</v>
      </c>
      <c r="O74" s="109">
        <f t="shared" si="140"/>
        <v>0</v>
      </c>
      <c r="P74" s="110">
        <f t="shared" si="141"/>
        <v>0</v>
      </c>
      <c r="Q74" s="275">
        <f t="shared" si="142"/>
        <v>0</v>
      </c>
      <c r="R74" s="32"/>
      <c r="S74" s="31"/>
      <c r="T74" s="340" t="e">
        <f t="shared" si="93"/>
        <v>#DIV/0!</v>
      </c>
      <c r="U74" s="29"/>
      <c r="V74" s="3" t="e">
        <f t="shared" si="94"/>
        <v>#DIV/0!</v>
      </c>
      <c r="W74" s="250">
        <f t="shared" si="157"/>
        <v>0</v>
      </c>
      <c r="X74" s="271" t="e">
        <f t="shared" si="96"/>
        <v>#DIV/0!</v>
      </c>
      <c r="Y74" s="31"/>
      <c r="Z74" s="340" t="e">
        <f t="shared" si="97"/>
        <v>#DIV/0!</v>
      </c>
      <c r="AA74" s="29"/>
      <c r="AB74" s="3" t="e">
        <f t="shared" si="98"/>
        <v>#DIV/0!</v>
      </c>
      <c r="AC74" s="250">
        <f t="shared" si="158"/>
        <v>0</v>
      </c>
      <c r="AD74" s="271" t="e">
        <f t="shared" si="100"/>
        <v>#DIV/0!</v>
      </c>
      <c r="AE74" s="109">
        <f t="shared" si="159"/>
        <v>0</v>
      </c>
      <c r="AF74" s="110">
        <f t="shared" si="160"/>
        <v>0</v>
      </c>
      <c r="AG74" s="275">
        <f t="shared" si="161"/>
        <v>0</v>
      </c>
      <c r="AH74" s="32"/>
      <c r="AI74" s="31"/>
      <c r="AJ74" s="340" t="e">
        <f t="shared" si="101"/>
        <v>#DIV/0!</v>
      </c>
      <c r="AK74" s="29"/>
      <c r="AL74" s="3" t="e">
        <f t="shared" si="102"/>
        <v>#DIV/0!</v>
      </c>
      <c r="AM74" s="250">
        <f t="shared" si="162"/>
        <v>0</v>
      </c>
      <c r="AN74" s="271" t="e">
        <f t="shared" si="104"/>
        <v>#DIV/0!</v>
      </c>
      <c r="AO74" s="31"/>
      <c r="AP74" s="340" t="e">
        <f t="shared" si="105"/>
        <v>#DIV/0!</v>
      </c>
      <c r="AQ74" s="29"/>
      <c r="AR74" s="3" t="e">
        <f t="shared" si="106"/>
        <v>#DIV/0!</v>
      </c>
      <c r="AS74" s="250">
        <f t="shared" si="163"/>
        <v>0</v>
      </c>
      <c r="AT74" s="271" t="e">
        <f t="shared" si="108"/>
        <v>#DIV/0!</v>
      </c>
      <c r="AU74" s="109">
        <f t="shared" si="164"/>
        <v>0</v>
      </c>
      <c r="AV74" s="110">
        <f t="shared" si="165"/>
        <v>0</v>
      </c>
      <c r="AW74" s="275">
        <f t="shared" si="166"/>
        <v>0</v>
      </c>
      <c r="AX74" s="32"/>
      <c r="AY74" s="31"/>
      <c r="AZ74" s="340" t="e">
        <f t="shared" si="109"/>
        <v>#DIV/0!</v>
      </c>
      <c r="BA74" s="29"/>
      <c r="BB74" s="3" t="e">
        <f t="shared" si="110"/>
        <v>#DIV/0!</v>
      </c>
      <c r="BC74" s="250">
        <f t="shared" si="167"/>
        <v>0</v>
      </c>
      <c r="BD74" s="271" t="e">
        <f t="shared" si="112"/>
        <v>#DIV/0!</v>
      </c>
      <c r="BE74" s="31"/>
      <c r="BF74" s="340" t="e">
        <f t="shared" si="113"/>
        <v>#DIV/0!</v>
      </c>
      <c r="BG74" s="29"/>
      <c r="BH74" s="3" t="e">
        <f t="shared" si="114"/>
        <v>#DIV/0!</v>
      </c>
      <c r="BI74" s="250">
        <f t="shared" si="168"/>
        <v>0</v>
      </c>
      <c r="BJ74" s="271" t="e">
        <f t="shared" si="116"/>
        <v>#DIV/0!</v>
      </c>
      <c r="BK74" s="109">
        <f t="shared" si="169"/>
        <v>0</v>
      </c>
      <c r="BL74" s="110">
        <f t="shared" si="170"/>
        <v>0</v>
      </c>
      <c r="BM74" s="275">
        <f t="shared" si="171"/>
        <v>0</v>
      </c>
      <c r="BN74" s="32"/>
      <c r="BO74" s="31"/>
      <c r="BP74" s="340" t="e">
        <f t="shared" si="117"/>
        <v>#DIV/0!</v>
      </c>
      <c r="BQ74" s="29"/>
      <c r="BR74" s="3" t="e">
        <f t="shared" si="118"/>
        <v>#DIV/0!</v>
      </c>
      <c r="BS74" s="250">
        <f t="shared" si="172"/>
        <v>0</v>
      </c>
      <c r="BT74" s="271" t="e">
        <f t="shared" si="120"/>
        <v>#DIV/0!</v>
      </c>
      <c r="BU74" s="31"/>
      <c r="BV74" s="340" t="e">
        <f t="shared" si="121"/>
        <v>#DIV/0!</v>
      </c>
      <c r="BW74" s="29"/>
      <c r="BX74" s="3" t="e">
        <f t="shared" si="122"/>
        <v>#DIV/0!</v>
      </c>
      <c r="BY74" s="250">
        <f t="shared" si="173"/>
        <v>0</v>
      </c>
      <c r="BZ74" s="271" t="e">
        <f t="shared" si="124"/>
        <v>#DIV/0!</v>
      </c>
      <c r="CA74" s="109">
        <f t="shared" si="174"/>
        <v>0</v>
      </c>
      <c r="CB74" s="110">
        <f t="shared" si="175"/>
        <v>0</v>
      </c>
      <c r="CC74" s="275">
        <f t="shared" si="176"/>
        <v>0</v>
      </c>
      <c r="CD74"/>
      <c r="CE74" s="290"/>
      <c r="CF74" s="225" t="s">
        <v>270</v>
      </c>
      <c r="CG74" s="38">
        <f t="shared" si="177"/>
        <v>0</v>
      </c>
      <c r="CH74" s="39" t="e">
        <f t="shared" si="178"/>
        <v>#DIV/0!</v>
      </c>
      <c r="CI74" s="36">
        <f t="shared" si="179"/>
        <v>0</v>
      </c>
      <c r="CJ74" s="39" t="e">
        <f t="shared" si="180"/>
        <v>#DIV/0!</v>
      </c>
      <c r="CK74" s="36">
        <f t="shared" si="129"/>
        <v>0</v>
      </c>
      <c r="CL74" s="190" t="e">
        <f t="shared" si="181"/>
        <v>#DIV/0!</v>
      </c>
      <c r="CM74" s="38">
        <f>SUM(CM33:CM73)</f>
        <v>0</v>
      </c>
      <c r="CN74" s="39" t="e">
        <f t="shared" si="132"/>
        <v>#DIV/0!</v>
      </c>
      <c r="CO74" s="36">
        <f t="shared" si="182"/>
        <v>0</v>
      </c>
      <c r="CP74" s="39" t="e">
        <f t="shared" si="134"/>
        <v>#DIV/0!</v>
      </c>
      <c r="CQ74" s="36">
        <f>SUM(CQ33:CQ73)</f>
        <v>0</v>
      </c>
      <c r="CR74" s="47" t="e">
        <f t="shared" si="136"/>
        <v>#DIV/0!</v>
      </c>
      <c r="CS74"/>
      <c r="CT74" s="290"/>
      <c r="CU74" s="225" t="s">
        <v>270</v>
      </c>
      <c r="CV74" s="38">
        <f>SUM(CV33:CV73)</f>
        <v>0</v>
      </c>
      <c r="CW74" s="36">
        <f>SUM(CW33:CW73)</f>
        <v>0</v>
      </c>
      <c r="CX74" s="37">
        <f t="shared" si="139"/>
        <v>0</v>
      </c>
      <c r="CY74"/>
      <c r="CZ74" s="51"/>
      <c r="DA74" s="48"/>
    </row>
    <row r="75" spans="1:105" s="19" customFormat="1" ht="15.6" customHeight="1" x14ac:dyDescent="0.3">
      <c r="A75" s="222"/>
      <c r="B75" s="225" t="s">
        <v>271</v>
      </c>
      <c r="C75" s="31"/>
      <c r="D75" s="340" t="e">
        <f t="shared" si="85"/>
        <v>#DIV/0!</v>
      </c>
      <c r="E75" s="29"/>
      <c r="F75" s="3" t="e">
        <f t="shared" si="86"/>
        <v>#DIV/0!</v>
      </c>
      <c r="G75" s="250">
        <f t="shared" si="155"/>
        <v>0</v>
      </c>
      <c r="H75" s="270" t="e">
        <f t="shared" si="88"/>
        <v>#DIV/0!</v>
      </c>
      <c r="I75" s="31"/>
      <c r="J75" s="340" t="e">
        <f t="shared" si="89"/>
        <v>#DIV/0!</v>
      </c>
      <c r="K75" s="29"/>
      <c r="L75" s="3" t="e">
        <f t="shared" si="90"/>
        <v>#DIV/0!</v>
      </c>
      <c r="M75" s="250">
        <f t="shared" si="156"/>
        <v>0</v>
      </c>
      <c r="N75" s="270" t="e">
        <f t="shared" si="92"/>
        <v>#DIV/0!</v>
      </c>
      <c r="O75" s="109">
        <f t="shared" si="140"/>
        <v>0</v>
      </c>
      <c r="P75" s="110">
        <f t="shared" si="141"/>
        <v>0</v>
      </c>
      <c r="Q75" s="275">
        <f t="shared" si="142"/>
        <v>0</v>
      </c>
      <c r="R75" s="32"/>
      <c r="S75" s="31"/>
      <c r="T75" s="340" t="e">
        <f t="shared" si="93"/>
        <v>#DIV/0!</v>
      </c>
      <c r="U75" s="29"/>
      <c r="V75" s="3" t="e">
        <f t="shared" si="94"/>
        <v>#DIV/0!</v>
      </c>
      <c r="W75" s="250">
        <f t="shared" si="157"/>
        <v>0</v>
      </c>
      <c r="X75" s="270" t="e">
        <f t="shared" si="96"/>
        <v>#DIV/0!</v>
      </c>
      <c r="Y75" s="31"/>
      <c r="Z75" s="340" t="e">
        <f t="shared" si="97"/>
        <v>#DIV/0!</v>
      </c>
      <c r="AA75" s="29"/>
      <c r="AB75" s="3" t="e">
        <f t="shared" si="98"/>
        <v>#DIV/0!</v>
      </c>
      <c r="AC75" s="250">
        <f t="shared" si="158"/>
        <v>0</v>
      </c>
      <c r="AD75" s="270" t="e">
        <f t="shared" si="100"/>
        <v>#DIV/0!</v>
      </c>
      <c r="AE75" s="109">
        <f t="shared" si="159"/>
        <v>0</v>
      </c>
      <c r="AF75" s="110">
        <f t="shared" si="160"/>
        <v>0</v>
      </c>
      <c r="AG75" s="275">
        <f t="shared" si="161"/>
        <v>0</v>
      </c>
      <c r="AH75" s="32"/>
      <c r="AI75" s="31"/>
      <c r="AJ75" s="340" t="e">
        <f t="shared" si="101"/>
        <v>#DIV/0!</v>
      </c>
      <c r="AK75" s="29"/>
      <c r="AL75" s="3" t="e">
        <f t="shared" si="102"/>
        <v>#DIV/0!</v>
      </c>
      <c r="AM75" s="250">
        <f t="shared" si="162"/>
        <v>0</v>
      </c>
      <c r="AN75" s="270" t="e">
        <f t="shared" si="104"/>
        <v>#DIV/0!</v>
      </c>
      <c r="AO75" s="31"/>
      <c r="AP75" s="340" t="e">
        <f t="shared" si="105"/>
        <v>#DIV/0!</v>
      </c>
      <c r="AQ75" s="29"/>
      <c r="AR75" s="3" t="e">
        <f t="shared" si="106"/>
        <v>#DIV/0!</v>
      </c>
      <c r="AS75" s="250">
        <f t="shared" si="163"/>
        <v>0</v>
      </c>
      <c r="AT75" s="270" t="e">
        <f t="shared" si="108"/>
        <v>#DIV/0!</v>
      </c>
      <c r="AU75" s="109">
        <f t="shared" si="164"/>
        <v>0</v>
      </c>
      <c r="AV75" s="110">
        <f t="shared" si="165"/>
        <v>0</v>
      </c>
      <c r="AW75" s="275">
        <f t="shared" si="166"/>
        <v>0</v>
      </c>
      <c r="AX75" s="32"/>
      <c r="AY75" s="31"/>
      <c r="AZ75" s="340" t="e">
        <f t="shared" si="109"/>
        <v>#DIV/0!</v>
      </c>
      <c r="BA75" s="29"/>
      <c r="BB75" s="3" t="e">
        <f t="shared" si="110"/>
        <v>#DIV/0!</v>
      </c>
      <c r="BC75" s="250">
        <f t="shared" si="167"/>
        <v>0</v>
      </c>
      <c r="BD75" s="270" t="e">
        <f t="shared" si="112"/>
        <v>#DIV/0!</v>
      </c>
      <c r="BE75" s="31"/>
      <c r="BF75" s="340" t="e">
        <f t="shared" si="113"/>
        <v>#DIV/0!</v>
      </c>
      <c r="BG75" s="29"/>
      <c r="BH75" s="3" t="e">
        <f t="shared" si="114"/>
        <v>#DIV/0!</v>
      </c>
      <c r="BI75" s="250">
        <f t="shared" si="168"/>
        <v>0</v>
      </c>
      <c r="BJ75" s="270" t="e">
        <f t="shared" si="116"/>
        <v>#DIV/0!</v>
      </c>
      <c r="BK75" s="109">
        <f t="shared" si="169"/>
        <v>0</v>
      </c>
      <c r="BL75" s="110">
        <f t="shared" si="170"/>
        <v>0</v>
      </c>
      <c r="BM75" s="275">
        <f t="shared" si="171"/>
        <v>0</v>
      </c>
      <c r="BN75" s="32"/>
      <c r="BO75" s="31"/>
      <c r="BP75" s="340" t="e">
        <f t="shared" si="117"/>
        <v>#DIV/0!</v>
      </c>
      <c r="BQ75" s="29"/>
      <c r="BR75" s="3" t="e">
        <f t="shared" si="118"/>
        <v>#DIV/0!</v>
      </c>
      <c r="BS75" s="250">
        <f t="shared" si="172"/>
        <v>0</v>
      </c>
      <c r="BT75" s="270" t="e">
        <f t="shared" si="120"/>
        <v>#DIV/0!</v>
      </c>
      <c r="BU75" s="31"/>
      <c r="BV75" s="340" t="e">
        <f t="shared" si="121"/>
        <v>#DIV/0!</v>
      </c>
      <c r="BW75" s="29"/>
      <c r="BX75" s="3" t="e">
        <f t="shared" si="122"/>
        <v>#DIV/0!</v>
      </c>
      <c r="BY75" s="250">
        <f t="shared" si="173"/>
        <v>0</v>
      </c>
      <c r="BZ75" s="270" t="e">
        <f t="shared" si="124"/>
        <v>#DIV/0!</v>
      </c>
      <c r="CA75" s="109">
        <f t="shared" si="174"/>
        <v>0</v>
      </c>
      <c r="CB75" s="110">
        <f t="shared" si="175"/>
        <v>0</v>
      </c>
      <c r="CC75" s="275">
        <f t="shared" si="176"/>
        <v>0</v>
      </c>
      <c r="CD75"/>
      <c r="CE75" s="290"/>
      <c r="CF75" s="225" t="s">
        <v>271</v>
      </c>
      <c r="CG75" s="38">
        <f t="shared" si="177"/>
        <v>0</v>
      </c>
      <c r="CH75" s="39" t="e">
        <f t="shared" si="178"/>
        <v>#DIV/0!</v>
      </c>
      <c r="CI75" s="36">
        <f t="shared" si="179"/>
        <v>0</v>
      </c>
      <c r="CJ75" s="39" t="e">
        <f t="shared" si="180"/>
        <v>#DIV/0!</v>
      </c>
      <c r="CK75" s="36">
        <f t="shared" si="129"/>
        <v>0</v>
      </c>
      <c r="CL75" s="190" t="e">
        <f t="shared" si="181"/>
        <v>#DIV/0!</v>
      </c>
      <c r="CM75" s="38">
        <f>+I75+Y75+AO75+BE75+BU75</f>
        <v>0</v>
      </c>
      <c r="CN75" s="39" t="e">
        <f>+CM75/$CM$136</f>
        <v>#DIV/0!</v>
      </c>
      <c r="CO75" s="36">
        <f t="shared" si="182"/>
        <v>0</v>
      </c>
      <c r="CP75" s="39" t="e">
        <f t="shared" si="134"/>
        <v>#DIV/0!</v>
      </c>
      <c r="CQ75" s="36">
        <f>+CM75+CO75</f>
        <v>0</v>
      </c>
      <c r="CR75" s="40" t="e">
        <f t="shared" si="136"/>
        <v>#DIV/0!</v>
      </c>
      <c r="CS75"/>
      <c r="CT75" s="290"/>
      <c r="CU75" s="225" t="s">
        <v>271</v>
      </c>
      <c r="CV75" s="38">
        <f t="shared" ref="CV75:CV85" si="183">+CK75</f>
        <v>0</v>
      </c>
      <c r="CW75" s="36">
        <f t="shared" ref="CW75:CW85" si="184">+CQ75</f>
        <v>0</v>
      </c>
      <c r="CX75" s="37">
        <f t="shared" si="139"/>
        <v>0</v>
      </c>
      <c r="CY75"/>
    </row>
    <row r="76" spans="1:105" s="19" customFormat="1" ht="15.6" customHeight="1" x14ac:dyDescent="0.3">
      <c r="A76" s="222"/>
      <c r="B76" s="225" t="s">
        <v>272</v>
      </c>
      <c r="C76" s="31"/>
      <c r="D76" s="340" t="e">
        <f t="shared" si="85"/>
        <v>#DIV/0!</v>
      </c>
      <c r="E76" s="29"/>
      <c r="F76" s="3" t="e">
        <f t="shared" si="86"/>
        <v>#DIV/0!</v>
      </c>
      <c r="G76" s="250">
        <f t="shared" si="155"/>
        <v>0</v>
      </c>
      <c r="H76" s="270" t="e">
        <f t="shared" si="88"/>
        <v>#DIV/0!</v>
      </c>
      <c r="I76" s="31"/>
      <c r="J76" s="340" t="e">
        <f t="shared" si="89"/>
        <v>#DIV/0!</v>
      </c>
      <c r="K76" s="29"/>
      <c r="L76" s="3" t="e">
        <f t="shared" si="90"/>
        <v>#DIV/0!</v>
      </c>
      <c r="M76" s="250">
        <f t="shared" si="156"/>
        <v>0</v>
      </c>
      <c r="N76" s="270" t="e">
        <f t="shared" si="92"/>
        <v>#DIV/0!</v>
      </c>
      <c r="O76" s="109">
        <f t="shared" si="140"/>
        <v>0</v>
      </c>
      <c r="P76" s="110">
        <f t="shared" si="141"/>
        <v>0</v>
      </c>
      <c r="Q76" s="275">
        <f t="shared" si="142"/>
        <v>0</v>
      </c>
      <c r="R76" s="32"/>
      <c r="S76" s="31"/>
      <c r="T76" s="340" t="e">
        <f t="shared" si="93"/>
        <v>#DIV/0!</v>
      </c>
      <c r="U76" s="29"/>
      <c r="V76" s="3" t="e">
        <f t="shared" si="94"/>
        <v>#DIV/0!</v>
      </c>
      <c r="W76" s="250">
        <f t="shared" si="157"/>
        <v>0</v>
      </c>
      <c r="X76" s="270" t="e">
        <f t="shared" si="96"/>
        <v>#DIV/0!</v>
      </c>
      <c r="Y76" s="31"/>
      <c r="Z76" s="340" t="e">
        <f t="shared" si="97"/>
        <v>#DIV/0!</v>
      </c>
      <c r="AA76" s="29"/>
      <c r="AB76" s="3" t="e">
        <f t="shared" si="98"/>
        <v>#DIV/0!</v>
      </c>
      <c r="AC76" s="250">
        <f t="shared" si="158"/>
        <v>0</v>
      </c>
      <c r="AD76" s="270" t="e">
        <f t="shared" si="100"/>
        <v>#DIV/0!</v>
      </c>
      <c r="AE76" s="109">
        <f t="shared" si="159"/>
        <v>0</v>
      </c>
      <c r="AF76" s="110">
        <f t="shared" si="160"/>
        <v>0</v>
      </c>
      <c r="AG76" s="275">
        <f t="shared" si="161"/>
        <v>0</v>
      </c>
      <c r="AH76" s="32"/>
      <c r="AI76" s="31"/>
      <c r="AJ76" s="340" t="e">
        <f t="shared" si="101"/>
        <v>#DIV/0!</v>
      </c>
      <c r="AK76" s="29"/>
      <c r="AL76" s="3" t="e">
        <f t="shared" si="102"/>
        <v>#DIV/0!</v>
      </c>
      <c r="AM76" s="250">
        <f t="shared" si="162"/>
        <v>0</v>
      </c>
      <c r="AN76" s="270" t="e">
        <f t="shared" si="104"/>
        <v>#DIV/0!</v>
      </c>
      <c r="AO76" s="31"/>
      <c r="AP76" s="340" t="e">
        <f t="shared" si="105"/>
        <v>#DIV/0!</v>
      </c>
      <c r="AQ76" s="29"/>
      <c r="AR76" s="3" t="e">
        <f t="shared" si="106"/>
        <v>#DIV/0!</v>
      </c>
      <c r="AS76" s="250">
        <f t="shared" si="163"/>
        <v>0</v>
      </c>
      <c r="AT76" s="270" t="e">
        <f t="shared" si="108"/>
        <v>#DIV/0!</v>
      </c>
      <c r="AU76" s="109">
        <f t="shared" si="164"/>
        <v>0</v>
      </c>
      <c r="AV76" s="110">
        <f t="shared" si="165"/>
        <v>0</v>
      </c>
      <c r="AW76" s="275">
        <f t="shared" si="166"/>
        <v>0</v>
      </c>
      <c r="AX76" s="32"/>
      <c r="AY76" s="31"/>
      <c r="AZ76" s="340" t="e">
        <f t="shared" si="109"/>
        <v>#DIV/0!</v>
      </c>
      <c r="BA76" s="29"/>
      <c r="BB76" s="3" t="e">
        <f t="shared" si="110"/>
        <v>#DIV/0!</v>
      </c>
      <c r="BC76" s="250">
        <f t="shared" si="167"/>
        <v>0</v>
      </c>
      <c r="BD76" s="270" t="e">
        <f t="shared" si="112"/>
        <v>#DIV/0!</v>
      </c>
      <c r="BE76" s="31"/>
      <c r="BF76" s="340" t="e">
        <f t="shared" si="113"/>
        <v>#DIV/0!</v>
      </c>
      <c r="BG76" s="29"/>
      <c r="BH76" s="3" t="e">
        <f t="shared" si="114"/>
        <v>#DIV/0!</v>
      </c>
      <c r="BI76" s="250">
        <f t="shared" si="168"/>
        <v>0</v>
      </c>
      <c r="BJ76" s="270" t="e">
        <f t="shared" si="116"/>
        <v>#DIV/0!</v>
      </c>
      <c r="BK76" s="109">
        <f t="shared" si="169"/>
        <v>0</v>
      </c>
      <c r="BL76" s="110">
        <f t="shared" si="170"/>
        <v>0</v>
      </c>
      <c r="BM76" s="275">
        <f t="shared" si="171"/>
        <v>0</v>
      </c>
      <c r="BN76" s="32"/>
      <c r="BO76" s="31"/>
      <c r="BP76" s="340" t="e">
        <f t="shared" si="117"/>
        <v>#DIV/0!</v>
      </c>
      <c r="BQ76" s="29"/>
      <c r="BR76" s="3" t="e">
        <f t="shared" si="118"/>
        <v>#DIV/0!</v>
      </c>
      <c r="BS76" s="250">
        <f t="shared" si="172"/>
        <v>0</v>
      </c>
      <c r="BT76" s="270" t="e">
        <f t="shared" si="120"/>
        <v>#DIV/0!</v>
      </c>
      <c r="BU76" s="31"/>
      <c r="BV76" s="340" t="e">
        <f t="shared" si="121"/>
        <v>#DIV/0!</v>
      </c>
      <c r="BW76" s="29"/>
      <c r="BX76" s="3" t="e">
        <f t="shared" si="122"/>
        <v>#DIV/0!</v>
      </c>
      <c r="BY76" s="250">
        <f t="shared" si="173"/>
        <v>0</v>
      </c>
      <c r="BZ76" s="270" t="e">
        <f t="shared" si="124"/>
        <v>#DIV/0!</v>
      </c>
      <c r="CA76" s="109">
        <f t="shared" si="174"/>
        <v>0</v>
      </c>
      <c r="CB76" s="110">
        <f t="shared" si="175"/>
        <v>0</v>
      </c>
      <c r="CC76" s="275">
        <f t="shared" si="176"/>
        <v>0</v>
      </c>
      <c r="CD76"/>
      <c r="CE76" s="290"/>
      <c r="CF76" s="225" t="s">
        <v>272</v>
      </c>
      <c r="CG76" s="38">
        <f t="shared" si="177"/>
        <v>0</v>
      </c>
      <c r="CH76" s="39" t="e">
        <f t="shared" si="178"/>
        <v>#DIV/0!</v>
      </c>
      <c r="CI76" s="36">
        <f t="shared" si="179"/>
        <v>0</v>
      </c>
      <c r="CJ76" s="39" t="e">
        <f t="shared" si="180"/>
        <v>#DIV/0!</v>
      </c>
      <c r="CK76" s="36">
        <f t="shared" si="129"/>
        <v>0</v>
      </c>
      <c r="CL76" s="190" t="e">
        <f t="shared" si="181"/>
        <v>#DIV/0!</v>
      </c>
      <c r="CM76" s="38">
        <f t="shared" ref="CM76:CM85" si="185">+I76+Y76+AO76+BE76+BU76</f>
        <v>0</v>
      </c>
      <c r="CN76" s="39" t="e">
        <f>+CM76/$CM$136</f>
        <v>#DIV/0!</v>
      </c>
      <c r="CO76" s="36">
        <f t="shared" si="182"/>
        <v>0</v>
      </c>
      <c r="CP76" s="39" t="e">
        <f t="shared" si="134"/>
        <v>#DIV/0!</v>
      </c>
      <c r="CQ76" s="36">
        <f t="shared" ref="CQ76:CQ87" si="186">+CM76+CO76</f>
        <v>0</v>
      </c>
      <c r="CR76" s="40" t="e">
        <f t="shared" si="136"/>
        <v>#DIV/0!</v>
      </c>
      <c r="CS76"/>
      <c r="CT76" s="290"/>
      <c r="CU76" s="225" t="s">
        <v>272</v>
      </c>
      <c r="CV76" s="38">
        <f t="shared" si="183"/>
        <v>0</v>
      </c>
      <c r="CW76" s="36">
        <f t="shared" si="184"/>
        <v>0</v>
      </c>
      <c r="CX76" s="37">
        <f t="shared" si="139"/>
        <v>0</v>
      </c>
      <c r="CY76"/>
    </row>
    <row r="77" spans="1:105" s="19" customFormat="1" ht="15.6" customHeight="1" x14ac:dyDescent="0.3">
      <c r="A77" s="222"/>
      <c r="B77" s="225" t="s">
        <v>273</v>
      </c>
      <c r="C77" s="31"/>
      <c r="D77" s="340" t="e">
        <f t="shared" si="85"/>
        <v>#DIV/0!</v>
      </c>
      <c r="E77" s="29"/>
      <c r="F77" s="3" t="e">
        <f t="shared" si="86"/>
        <v>#DIV/0!</v>
      </c>
      <c r="G77" s="250">
        <f t="shared" si="155"/>
        <v>0</v>
      </c>
      <c r="H77" s="270" t="e">
        <f t="shared" si="88"/>
        <v>#DIV/0!</v>
      </c>
      <c r="I77" s="31"/>
      <c r="J77" s="340" t="e">
        <f t="shared" si="89"/>
        <v>#DIV/0!</v>
      </c>
      <c r="K77" s="29"/>
      <c r="L77" s="3" t="e">
        <f t="shared" si="90"/>
        <v>#DIV/0!</v>
      </c>
      <c r="M77" s="250">
        <f t="shared" si="156"/>
        <v>0</v>
      </c>
      <c r="N77" s="270" t="e">
        <f t="shared" si="92"/>
        <v>#DIV/0!</v>
      </c>
      <c r="O77" s="109">
        <f t="shared" si="140"/>
        <v>0</v>
      </c>
      <c r="P77" s="110">
        <f t="shared" si="141"/>
        <v>0</v>
      </c>
      <c r="Q77" s="275">
        <f t="shared" si="142"/>
        <v>0</v>
      </c>
      <c r="R77" s="32"/>
      <c r="S77" s="31"/>
      <c r="T77" s="340" t="e">
        <f t="shared" si="93"/>
        <v>#DIV/0!</v>
      </c>
      <c r="U77" s="29"/>
      <c r="V77" s="3" t="e">
        <f t="shared" si="94"/>
        <v>#DIV/0!</v>
      </c>
      <c r="W77" s="250">
        <f t="shared" si="157"/>
        <v>0</v>
      </c>
      <c r="X77" s="270" t="e">
        <f t="shared" si="96"/>
        <v>#DIV/0!</v>
      </c>
      <c r="Y77" s="31"/>
      <c r="Z77" s="340" t="e">
        <f t="shared" si="97"/>
        <v>#DIV/0!</v>
      </c>
      <c r="AA77" s="29"/>
      <c r="AB77" s="3" t="e">
        <f t="shared" si="98"/>
        <v>#DIV/0!</v>
      </c>
      <c r="AC77" s="250">
        <f t="shared" si="158"/>
        <v>0</v>
      </c>
      <c r="AD77" s="270" t="e">
        <f t="shared" si="100"/>
        <v>#DIV/0!</v>
      </c>
      <c r="AE77" s="109">
        <f t="shared" si="159"/>
        <v>0</v>
      </c>
      <c r="AF77" s="110">
        <f t="shared" si="160"/>
        <v>0</v>
      </c>
      <c r="AG77" s="275">
        <f t="shared" si="161"/>
        <v>0</v>
      </c>
      <c r="AH77" s="32"/>
      <c r="AI77" s="31"/>
      <c r="AJ77" s="340" t="e">
        <f t="shared" si="101"/>
        <v>#DIV/0!</v>
      </c>
      <c r="AK77" s="29"/>
      <c r="AL77" s="3" t="e">
        <f t="shared" si="102"/>
        <v>#DIV/0!</v>
      </c>
      <c r="AM77" s="250">
        <f t="shared" si="162"/>
        <v>0</v>
      </c>
      <c r="AN77" s="270" t="e">
        <f t="shared" si="104"/>
        <v>#DIV/0!</v>
      </c>
      <c r="AO77" s="31"/>
      <c r="AP77" s="340" t="e">
        <f t="shared" si="105"/>
        <v>#DIV/0!</v>
      </c>
      <c r="AQ77" s="29"/>
      <c r="AR77" s="3" t="e">
        <f t="shared" si="106"/>
        <v>#DIV/0!</v>
      </c>
      <c r="AS77" s="250">
        <f t="shared" si="163"/>
        <v>0</v>
      </c>
      <c r="AT77" s="270" t="e">
        <f t="shared" si="108"/>
        <v>#DIV/0!</v>
      </c>
      <c r="AU77" s="109">
        <f t="shared" si="164"/>
        <v>0</v>
      </c>
      <c r="AV77" s="110">
        <f t="shared" si="165"/>
        <v>0</v>
      </c>
      <c r="AW77" s="275">
        <f t="shared" si="166"/>
        <v>0</v>
      </c>
      <c r="AX77" s="32"/>
      <c r="AY77" s="31"/>
      <c r="AZ77" s="340" t="e">
        <f t="shared" si="109"/>
        <v>#DIV/0!</v>
      </c>
      <c r="BA77" s="29"/>
      <c r="BB77" s="3" t="e">
        <f t="shared" si="110"/>
        <v>#DIV/0!</v>
      </c>
      <c r="BC77" s="250">
        <f t="shared" si="167"/>
        <v>0</v>
      </c>
      <c r="BD77" s="270" t="e">
        <f t="shared" si="112"/>
        <v>#DIV/0!</v>
      </c>
      <c r="BE77" s="31"/>
      <c r="BF77" s="340" t="e">
        <f t="shared" si="113"/>
        <v>#DIV/0!</v>
      </c>
      <c r="BG77" s="29"/>
      <c r="BH77" s="3" t="e">
        <f t="shared" si="114"/>
        <v>#DIV/0!</v>
      </c>
      <c r="BI77" s="250">
        <f t="shared" si="168"/>
        <v>0</v>
      </c>
      <c r="BJ77" s="270" t="e">
        <f t="shared" si="116"/>
        <v>#DIV/0!</v>
      </c>
      <c r="BK77" s="109">
        <f t="shared" si="169"/>
        <v>0</v>
      </c>
      <c r="BL77" s="110">
        <f t="shared" si="170"/>
        <v>0</v>
      </c>
      <c r="BM77" s="275">
        <f t="shared" si="171"/>
        <v>0</v>
      </c>
      <c r="BN77" s="32"/>
      <c r="BO77" s="31"/>
      <c r="BP77" s="340" t="e">
        <f t="shared" si="117"/>
        <v>#DIV/0!</v>
      </c>
      <c r="BQ77" s="29"/>
      <c r="BR77" s="3" t="e">
        <f t="shared" si="118"/>
        <v>#DIV/0!</v>
      </c>
      <c r="BS77" s="250">
        <f t="shared" si="172"/>
        <v>0</v>
      </c>
      <c r="BT77" s="270" t="e">
        <f t="shared" si="120"/>
        <v>#DIV/0!</v>
      </c>
      <c r="BU77" s="31"/>
      <c r="BV77" s="340" t="e">
        <f t="shared" si="121"/>
        <v>#DIV/0!</v>
      </c>
      <c r="BW77" s="29"/>
      <c r="BX77" s="3" t="e">
        <f t="shared" si="122"/>
        <v>#DIV/0!</v>
      </c>
      <c r="BY77" s="250">
        <f t="shared" si="173"/>
        <v>0</v>
      </c>
      <c r="BZ77" s="270" t="e">
        <f t="shared" si="124"/>
        <v>#DIV/0!</v>
      </c>
      <c r="CA77" s="109">
        <f t="shared" si="174"/>
        <v>0</v>
      </c>
      <c r="CB77" s="110">
        <f t="shared" si="175"/>
        <v>0</v>
      </c>
      <c r="CC77" s="275">
        <f t="shared" si="176"/>
        <v>0</v>
      </c>
      <c r="CD77"/>
      <c r="CE77" s="290"/>
      <c r="CF77" s="225" t="s">
        <v>273</v>
      </c>
      <c r="CG77" s="38">
        <f t="shared" si="177"/>
        <v>0</v>
      </c>
      <c r="CH77" s="39" t="e">
        <f t="shared" si="178"/>
        <v>#DIV/0!</v>
      </c>
      <c r="CI77" s="36">
        <f t="shared" si="179"/>
        <v>0</v>
      </c>
      <c r="CJ77" s="39" t="e">
        <f t="shared" si="180"/>
        <v>#DIV/0!</v>
      </c>
      <c r="CK77" s="36">
        <f t="shared" si="129"/>
        <v>0</v>
      </c>
      <c r="CL77" s="190" t="e">
        <f t="shared" si="181"/>
        <v>#DIV/0!</v>
      </c>
      <c r="CM77" s="38">
        <f t="shared" si="185"/>
        <v>0</v>
      </c>
      <c r="CN77" s="39" t="e">
        <f t="shared" ref="CN77:CN85" si="187">+CM77/$CM$136</f>
        <v>#DIV/0!</v>
      </c>
      <c r="CO77" s="36">
        <f t="shared" si="182"/>
        <v>0</v>
      </c>
      <c r="CP77" s="39" t="e">
        <f t="shared" si="134"/>
        <v>#DIV/0!</v>
      </c>
      <c r="CQ77" s="36">
        <f t="shared" si="186"/>
        <v>0</v>
      </c>
      <c r="CR77" s="40" t="e">
        <f t="shared" si="136"/>
        <v>#DIV/0!</v>
      </c>
      <c r="CS77"/>
      <c r="CT77" s="290"/>
      <c r="CU77" s="225" t="s">
        <v>273</v>
      </c>
      <c r="CV77" s="38">
        <f t="shared" si="183"/>
        <v>0</v>
      </c>
      <c r="CW77" s="36">
        <f t="shared" si="184"/>
        <v>0</v>
      </c>
      <c r="CX77" s="37">
        <f t="shared" si="139"/>
        <v>0</v>
      </c>
      <c r="CY77"/>
    </row>
    <row r="78" spans="1:105" s="19" customFormat="1" ht="15.6" customHeight="1" x14ac:dyDescent="0.3">
      <c r="A78" s="222"/>
      <c r="B78" s="225" t="s">
        <v>274</v>
      </c>
      <c r="C78" s="31"/>
      <c r="D78" s="340" t="e">
        <f t="shared" si="85"/>
        <v>#DIV/0!</v>
      </c>
      <c r="E78" s="29"/>
      <c r="F78" s="3" t="e">
        <f t="shared" si="86"/>
        <v>#DIV/0!</v>
      </c>
      <c r="G78" s="250">
        <f t="shared" si="155"/>
        <v>0</v>
      </c>
      <c r="H78" s="270" t="e">
        <f t="shared" si="88"/>
        <v>#DIV/0!</v>
      </c>
      <c r="I78" s="31"/>
      <c r="J78" s="340" t="e">
        <f t="shared" si="89"/>
        <v>#DIV/0!</v>
      </c>
      <c r="K78" s="29"/>
      <c r="L78" s="3" t="e">
        <f t="shared" si="90"/>
        <v>#DIV/0!</v>
      </c>
      <c r="M78" s="250">
        <f t="shared" si="156"/>
        <v>0</v>
      </c>
      <c r="N78" s="270" t="e">
        <f t="shared" si="92"/>
        <v>#DIV/0!</v>
      </c>
      <c r="O78" s="109">
        <f t="shared" si="140"/>
        <v>0</v>
      </c>
      <c r="P78" s="110">
        <f t="shared" si="141"/>
        <v>0</v>
      </c>
      <c r="Q78" s="275">
        <f t="shared" si="142"/>
        <v>0</v>
      </c>
      <c r="R78" s="32"/>
      <c r="S78" s="31"/>
      <c r="T78" s="340" t="e">
        <f t="shared" si="93"/>
        <v>#DIV/0!</v>
      </c>
      <c r="U78" s="29"/>
      <c r="V78" s="3" t="e">
        <f t="shared" si="94"/>
        <v>#DIV/0!</v>
      </c>
      <c r="W78" s="250">
        <f t="shared" si="157"/>
        <v>0</v>
      </c>
      <c r="X78" s="270" t="e">
        <f t="shared" si="96"/>
        <v>#DIV/0!</v>
      </c>
      <c r="Y78" s="31"/>
      <c r="Z78" s="340" t="e">
        <f t="shared" si="97"/>
        <v>#DIV/0!</v>
      </c>
      <c r="AA78" s="29"/>
      <c r="AB78" s="3" t="e">
        <f t="shared" si="98"/>
        <v>#DIV/0!</v>
      </c>
      <c r="AC78" s="250">
        <f t="shared" si="158"/>
        <v>0</v>
      </c>
      <c r="AD78" s="270" t="e">
        <f t="shared" si="100"/>
        <v>#DIV/0!</v>
      </c>
      <c r="AE78" s="109">
        <f t="shared" si="159"/>
        <v>0</v>
      </c>
      <c r="AF78" s="110">
        <f t="shared" si="160"/>
        <v>0</v>
      </c>
      <c r="AG78" s="275">
        <f t="shared" si="161"/>
        <v>0</v>
      </c>
      <c r="AH78" s="32"/>
      <c r="AI78" s="31"/>
      <c r="AJ78" s="340" t="e">
        <f t="shared" si="101"/>
        <v>#DIV/0!</v>
      </c>
      <c r="AK78" s="29"/>
      <c r="AL78" s="3" t="e">
        <f t="shared" si="102"/>
        <v>#DIV/0!</v>
      </c>
      <c r="AM78" s="250">
        <f t="shared" si="162"/>
        <v>0</v>
      </c>
      <c r="AN78" s="270" t="e">
        <f t="shared" si="104"/>
        <v>#DIV/0!</v>
      </c>
      <c r="AO78" s="31"/>
      <c r="AP78" s="340" t="e">
        <f t="shared" si="105"/>
        <v>#DIV/0!</v>
      </c>
      <c r="AQ78" s="29"/>
      <c r="AR78" s="3" t="e">
        <f t="shared" si="106"/>
        <v>#DIV/0!</v>
      </c>
      <c r="AS78" s="250">
        <f t="shared" si="163"/>
        <v>0</v>
      </c>
      <c r="AT78" s="270" t="e">
        <f t="shared" si="108"/>
        <v>#DIV/0!</v>
      </c>
      <c r="AU78" s="109">
        <f t="shared" si="164"/>
        <v>0</v>
      </c>
      <c r="AV78" s="110">
        <f t="shared" si="165"/>
        <v>0</v>
      </c>
      <c r="AW78" s="275">
        <f t="shared" si="166"/>
        <v>0</v>
      </c>
      <c r="AX78" s="32"/>
      <c r="AY78" s="31"/>
      <c r="AZ78" s="340" t="e">
        <f t="shared" si="109"/>
        <v>#DIV/0!</v>
      </c>
      <c r="BA78" s="29"/>
      <c r="BB78" s="3" t="e">
        <f t="shared" si="110"/>
        <v>#DIV/0!</v>
      </c>
      <c r="BC78" s="250">
        <f t="shared" si="167"/>
        <v>0</v>
      </c>
      <c r="BD78" s="270" t="e">
        <f t="shared" si="112"/>
        <v>#DIV/0!</v>
      </c>
      <c r="BE78" s="31"/>
      <c r="BF78" s="340" t="e">
        <f t="shared" si="113"/>
        <v>#DIV/0!</v>
      </c>
      <c r="BG78" s="29"/>
      <c r="BH78" s="3" t="e">
        <f t="shared" si="114"/>
        <v>#DIV/0!</v>
      </c>
      <c r="BI78" s="250">
        <f t="shared" si="168"/>
        <v>0</v>
      </c>
      <c r="BJ78" s="270" t="e">
        <f t="shared" si="116"/>
        <v>#DIV/0!</v>
      </c>
      <c r="BK78" s="109">
        <f t="shared" si="169"/>
        <v>0</v>
      </c>
      <c r="BL78" s="110">
        <f t="shared" si="170"/>
        <v>0</v>
      </c>
      <c r="BM78" s="275">
        <f t="shared" si="171"/>
        <v>0</v>
      </c>
      <c r="BN78" s="32"/>
      <c r="BO78" s="31"/>
      <c r="BP78" s="340" t="e">
        <f t="shared" si="117"/>
        <v>#DIV/0!</v>
      </c>
      <c r="BQ78" s="29"/>
      <c r="BR78" s="3" t="e">
        <f t="shared" si="118"/>
        <v>#DIV/0!</v>
      </c>
      <c r="BS78" s="250">
        <f t="shared" si="172"/>
        <v>0</v>
      </c>
      <c r="BT78" s="270" t="e">
        <f t="shared" si="120"/>
        <v>#DIV/0!</v>
      </c>
      <c r="BU78" s="31"/>
      <c r="BV78" s="340" t="e">
        <f t="shared" si="121"/>
        <v>#DIV/0!</v>
      </c>
      <c r="BW78" s="29"/>
      <c r="BX78" s="3" t="e">
        <f t="shared" si="122"/>
        <v>#DIV/0!</v>
      </c>
      <c r="BY78" s="250">
        <f t="shared" si="173"/>
        <v>0</v>
      </c>
      <c r="BZ78" s="270" t="e">
        <f t="shared" si="124"/>
        <v>#DIV/0!</v>
      </c>
      <c r="CA78" s="109">
        <f t="shared" si="174"/>
        <v>0</v>
      </c>
      <c r="CB78" s="110">
        <f t="shared" si="175"/>
        <v>0</v>
      </c>
      <c r="CC78" s="275">
        <f t="shared" si="176"/>
        <v>0</v>
      </c>
      <c r="CD78"/>
      <c r="CE78" s="290"/>
      <c r="CF78" s="225" t="s">
        <v>274</v>
      </c>
      <c r="CG78" s="38">
        <f t="shared" si="177"/>
        <v>0</v>
      </c>
      <c r="CH78" s="39" t="e">
        <f t="shared" si="178"/>
        <v>#DIV/0!</v>
      </c>
      <c r="CI78" s="36">
        <f t="shared" si="179"/>
        <v>0</v>
      </c>
      <c r="CJ78" s="39" t="e">
        <f t="shared" si="180"/>
        <v>#DIV/0!</v>
      </c>
      <c r="CK78" s="36">
        <f t="shared" si="129"/>
        <v>0</v>
      </c>
      <c r="CL78" s="190" t="e">
        <f t="shared" si="181"/>
        <v>#DIV/0!</v>
      </c>
      <c r="CM78" s="38">
        <f t="shared" si="185"/>
        <v>0</v>
      </c>
      <c r="CN78" s="39" t="e">
        <f t="shared" si="187"/>
        <v>#DIV/0!</v>
      </c>
      <c r="CO78" s="36">
        <f t="shared" si="182"/>
        <v>0</v>
      </c>
      <c r="CP78" s="39" t="e">
        <f t="shared" si="134"/>
        <v>#DIV/0!</v>
      </c>
      <c r="CQ78" s="36">
        <f t="shared" si="186"/>
        <v>0</v>
      </c>
      <c r="CR78" s="40" t="e">
        <f t="shared" si="136"/>
        <v>#DIV/0!</v>
      </c>
      <c r="CS78"/>
      <c r="CT78" s="290"/>
      <c r="CU78" s="225" t="s">
        <v>274</v>
      </c>
      <c r="CV78" s="38">
        <f t="shared" si="183"/>
        <v>0</v>
      </c>
      <c r="CW78" s="36">
        <f t="shared" si="184"/>
        <v>0</v>
      </c>
      <c r="CX78" s="37">
        <f t="shared" si="139"/>
        <v>0</v>
      </c>
      <c r="CY78"/>
    </row>
    <row r="79" spans="1:105" s="19" customFormat="1" ht="15.6" customHeight="1" x14ac:dyDescent="0.3">
      <c r="A79" s="222"/>
      <c r="B79" s="225" t="s">
        <v>275</v>
      </c>
      <c r="C79" s="31"/>
      <c r="D79" s="340" t="e">
        <f t="shared" si="85"/>
        <v>#DIV/0!</v>
      </c>
      <c r="E79" s="29"/>
      <c r="F79" s="3" t="e">
        <f t="shared" si="86"/>
        <v>#DIV/0!</v>
      </c>
      <c r="G79" s="250">
        <f t="shared" si="155"/>
        <v>0</v>
      </c>
      <c r="H79" s="270" t="e">
        <f t="shared" si="88"/>
        <v>#DIV/0!</v>
      </c>
      <c r="I79" s="31"/>
      <c r="J79" s="340" t="e">
        <f t="shared" si="89"/>
        <v>#DIV/0!</v>
      </c>
      <c r="K79" s="29"/>
      <c r="L79" s="3" t="e">
        <f t="shared" si="90"/>
        <v>#DIV/0!</v>
      </c>
      <c r="M79" s="250">
        <f t="shared" si="156"/>
        <v>0</v>
      </c>
      <c r="N79" s="270" t="e">
        <f t="shared" si="92"/>
        <v>#DIV/0!</v>
      </c>
      <c r="O79" s="109">
        <f t="shared" si="140"/>
        <v>0</v>
      </c>
      <c r="P79" s="110">
        <f t="shared" si="141"/>
        <v>0</v>
      </c>
      <c r="Q79" s="275">
        <f t="shared" si="142"/>
        <v>0</v>
      </c>
      <c r="R79" s="32"/>
      <c r="S79" s="31"/>
      <c r="T79" s="340" t="e">
        <f t="shared" si="93"/>
        <v>#DIV/0!</v>
      </c>
      <c r="U79" s="29"/>
      <c r="V79" s="3" t="e">
        <f t="shared" si="94"/>
        <v>#DIV/0!</v>
      </c>
      <c r="W79" s="250">
        <f t="shared" si="157"/>
        <v>0</v>
      </c>
      <c r="X79" s="270" t="e">
        <f t="shared" si="96"/>
        <v>#DIV/0!</v>
      </c>
      <c r="Y79" s="31"/>
      <c r="Z79" s="340" t="e">
        <f t="shared" si="97"/>
        <v>#DIV/0!</v>
      </c>
      <c r="AA79" s="29"/>
      <c r="AB79" s="3" t="e">
        <f t="shared" si="98"/>
        <v>#DIV/0!</v>
      </c>
      <c r="AC79" s="250">
        <f t="shared" si="158"/>
        <v>0</v>
      </c>
      <c r="AD79" s="270" t="e">
        <f t="shared" si="100"/>
        <v>#DIV/0!</v>
      </c>
      <c r="AE79" s="109">
        <f t="shared" si="159"/>
        <v>0</v>
      </c>
      <c r="AF79" s="110">
        <f t="shared" si="160"/>
        <v>0</v>
      </c>
      <c r="AG79" s="275">
        <f t="shared" si="161"/>
        <v>0</v>
      </c>
      <c r="AH79" s="32"/>
      <c r="AI79" s="31"/>
      <c r="AJ79" s="340" t="e">
        <f t="shared" si="101"/>
        <v>#DIV/0!</v>
      </c>
      <c r="AK79" s="29"/>
      <c r="AL79" s="3" t="e">
        <f t="shared" si="102"/>
        <v>#DIV/0!</v>
      </c>
      <c r="AM79" s="250">
        <f t="shared" si="162"/>
        <v>0</v>
      </c>
      <c r="AN79" s="270" t="e">
        <f t="shared" si="104"/>
        <v>#DIV/0!</v>
      </c>
      <c r="AO79" s="31"/>
      <c r="AP79" s="340" t="e">
        <f t="shared" si="105"/>
        <v>#DIV/0!</v>
      </c>
      <c r="AQ79" s="29"/>
      <c r="AR79" s="3" t="e">
        <f t="shared" si="106"/>
        <v>#DIV/0!</v>
      </c>
      <c r="AS79" s="250">
        <f t="shared" si="163"/>
        <v>0</v>
      </c>
      <c r="AT79" s="270" t="e">
        <f t="shared" si="108"/>
        <v>#DIV/0!</v>
      </c>
      <c r="AU79" s="109">
        <f t="shared" si="164"/>
        <v>0</v>
      </c>
      <c r="AV79" s="110">
        <f t="shared" si="165"/>
        <v>0</v>
      </c>
      <c r="AW79" s="275">
        <f t="shared" si="166"/>
        <v>0</v>
      </c>
      <c r="AX79" s="32"/>
      <c r="AY79" s="31"/>
      <c r="AZ79" s="340" t="e">
        <f t="shared" si="109"/>
        <v>#DIV/0!</v>
      </c>
      <c r="BA79" s="29"/>
      <c r="BB79" s="3" t="e">
        <f t="shared" si="110"/>
        <v>#DIV/0!</v>
      </c>
      <c r="BC79" s="250">
        <f t="shared" si="167"/>
        <v>0</v>
      </c>
      <c r="BD79" s="270" t="e">
        <f t="shared" si="112"/>
        <v>#DIV/0!</v>
      </c>
      <c r="BE79" s="31"/>
      <c r="BF79" s="340" t="e">
        <f t="shared" si="113"/>
        <v>#DIV/0!</v>
      </c>
      <c r="BG79" s="29"/>
      <c r="BH79" s="3" t="e">
        <f t="shared" si="114"/>
        <v>#DIV/0!</v>
      </c>
      <c r="BI79" s="250">
        <f t="shared" si="168"/>
        <v>0</v>
      </c>
      <c r="BJ79" s="270" t="e">
        <f t="shared" si="116"/>
        <v>#DIV/0!</v>
      </c>
      <c r="BK79" s="109">
        <f t="shared" si="169"/>
        <v>0</v>
      </c>
      <c r="BL79" s="110">
        <f t="shared" si="170"/>
        <v>0</v>
      </c>
      <c r="BM79" s="275">
        <f t="shared" si="171"/>
        <v>0</v>
      </c>
      <c r="BN79" s="32"/>
      <c r="BO79" s="31"/>
      <c r="BP79" s="340" t="e">
        <f t="shared" si="117"/>
        <v>#DIV/0!</v>
      </c>
      <c r="BQ79" s="29"/>
      <c r="BR79" s="3" t="e">
        <f t="shared" si="118"/>
        <v>#DIV/0!</v>
      </c>
      <c r="BS79" s="250">
        <f t="shared" si="172"/>
        <v>0</v>
      </c>
      <c r="BT79" s="270" t="e">
        <f t="shared" si="120"/>
        <v>#DIV/0!</v>
      </c>
      <c r="BU79" s="31"/>
      <c r="BV79" s="340" t="e">
        <f t="shared" si="121"/>
        <v>#DIV/0!</v>
      </c>
      <c r="BW79" s="29"/>
      <c r="BX79" s="3" t="e">
        <f t="shared" si="122"/>
        <v>#DIV/0!</v>
      </c>
      <c r="BY79" s="250">
        <f t="shared" si="173"/>
        <v>0</v>
      </c>
      <c r="BZ79" s="270" t="e">
        <f t="shared" si="124"/>
        <v>#DIV/0!</v>
      </c>
      <c r="CA79" s="109">
        <f t="shared" si="174"/>
        <v>0</v>
      </c>
      <c r="CB79" s="110">
        <f t="shared" si="175"/>
        <v>0</v>
      </c>
      <c r="CC79" s="275">
        <f t="shared" si="176"/>
        <v>0</v>
      </c>
      <c r="CD79"/>
      <c r="CE79" s="290"/>
      <c r="CF79" s="225" t="s">
        <v>275</v>
      </c>
      <c r="CG79" s="38">
        <f t="shared" si="177"/>
        <v>0</v>
      </c>
      <c r="CH79" s="39" t="e">
        <f t="shared" si="178"/>
        <v>#DIV/0!</v>
      </c>
      <c r="CI79" s="36">
        <f t="shared" si="179"/>
        <v>0</v>
      </c>
      <c r="CJ79" s="39" t="e">
        <f t="shared" si="180"/>
        <v>#DIV/0!</v>
      </c>
      <c r="CK79" s="36">
        <f t="shared" si="129"/>
        <v>0</v>
      </c>
      <c r="CL79" s="190" t="e">
        <f t="shared" si="181"/>
        <v>#DIV/0!</v>
      </c>
      <c r="CM79" s="38">
        <f t="shared" si="185"/>
        <v>0</v>
      </c>
      <c r="CN79" s="39" t="e">
        <f t="shared" si="187"/>
        <v>#DIV/0!</v>
      </c>
      <c r="CO79" s="36">
        <f t="shared" si="182"/>
        <v>0</v>
      </c>
      <c r="CP79" s="39" t="e">
        <f t="shared" si="134"/>
        <v>#DIV/0!</v>
      </c>
      <c r="CQ79" s="36">
        <f t="shared" si="186"/>
        <v>0</v>
      </c>
      <c r="CR79" s="40" t="e">
        <f t="shared" si="136"/>
        <v>#DIV/0!</v>
      </c>
      <c r="CS79"/>
      <c r="CT79" s="290"/>
      <c r="CU79" s="225" t="s">
        <v>275</v>
      </c>
      <c r="CV79" s="38">
        <f t="shared" si="183"/>
        <v>0</v>
      </c>
      <c r="CW79" s="36">
        <f t="shared" si="184"/>
        <v>0</v>
      </c>
      <c r="CX79" s="37">
        <f t="shared" si="139"/>
        <v>0</v>
      </c>
      <c r="CY79"/>
    </row>
    <row r="80" spans="1:105" s="19" customFormat="1" ht="15.6" customHeight="1" x14ac:dyDescent="0.3">
      <c r="A80" s="222"/>
      <c r="B80" s="225" t="s">
        <v>276</v>
      </c>
      <c r="C80" s="31"/>
      <c r="D80" s="340" t="e">
        <f t="shared" si="85"/>
        <v>#DIV/0!</v>
      </c>
      <c r="E80" s="29"/>
      <c r="F80" s="3" t="e">
        <f t="shared" si="86"/>
        <v>#DIV/0!</v>
      </c>
      <c r="G80" s="250">
        <f t="shared" si="155"/>
        <v>0</v>
      </c>
      <c r="H80" s="270" t="e">
        <f t="shared" si="88"/>
        <v>#DIV/0!</v>
      </c>
      <c r="I80" s="31"/>
      <c r="J80" s="340" t="e">
        <f t="shared" si="89"/>
        <v>#DIV/0!</v>
      </c>
      <c r="K80" s="29"/>
      <c r="L80" s="3" t="e">
        <f t="shared" si="90"/>
        <v>#DIV/0!</v>
      </c>
      <c r="M80" s="250">
        <f t="shared" si="156"/>
        <v>0</v>
      </c>
      <c r="N80" s="270" t="e">
        <f t="shared" si="92"/>
        <v>#DIV/0!</v>
      </c>
      <c r="O80" s="109">
        <f t="shared" si="140"/>
        <v>0</v>
      </c>
      <c r="P80" s="110">
        <f t="shared" si="141"/>
        <v>0</v>
      </c>
      <c r="Q80" s="275">
        <f t="shared" si="142"/>
        <v>0</v>
      </c>
      <c r="R80" s="32"/>
      <c r="S80" s="31"/>
      <c r="T80" s="340" t="e">
        <f t="shared" si="93"/>
        <v>#DIV/0!</v>
      </c>
      <c r="U80" s="29"/>
      <c r="V80" s="3" t="e">
        <f t="shared" si="94"/>
        <v>#DIV/0!</v>
      </c>
      <c r="W80" s="250">
        <f t="shared" si="157"/>
        <v>0</v>
      </c>
      <c r="X80" s="270" t="e">
        <f t="shared" si="96"/>
        <v>#DIV/0!</v>
      </c>
      <c r="Y80" s="31"/>
      <c r="Z80" s="340" t="e">
        <f t="shared" si="97"/>
        <v>#DIV/0!</v>
      </c>
      <c r="AA80" s="29"/>
      <c r="AB80" s="3" t="e">
        <f t="shared" si="98"/>
        <v>#DIV/0!</v>
      </c>
      <c r="AC80" s="250">
        <f t="shared" si="158"/>
        <v>0</v>
      </c>
      <c r="AD80" s="270" t="e">
        <f t="shared" si="100"/>
        <v>#DIV/0!</v>
      </c>
      <c r="AE80" s="109">
        <f t="shared" si="159"/>
        <v>0</v>
      </c>
      <c r="AF80" s="110">
        <f t="shared" si="160"/>
        <v>0</v>
      </c>
      <c r="AG80" s="275">
        <f t="shared" si="161"/>
        <v>0</v>
      </c>
      <c r="AH80" s="32"/>
      <c r="AI80" s="31"/>
      <c r="AJ80" s="340" t="e">
        <f t="shared" si="101"/>
        <v>#DIV/0!</v>
      </c>
      <c r="AK80" s="29"/>
      <c r="AL80" s="3" t="e">
        <f t="shared" si="102"/>
        <v>#DIV/0!</v>
      </c>
      <c r="AM80" s="250">
        <f t="shared" si="162"/>
        <v>0</v>
      </c>
      <c r="AN80" s="270" t="e">
        <f t="shared" si="104"/>
        <v>#DIV/0!</v>
      </c>
      <c r="AO80" s="31"/>
      <c r="AP80" s="340" t="e">
        <f t="shared" si="105"/>
        <v>#DIV/0!</v>
      </c>
      <c r="AQ80" s="29"/>
      <c r="AR80" s="3" t="e">
        <f t="shared" si="106"/>
        <v>#DIV/0!</v>
      </c>
      <c r="AS80" s="250">
        <f t="shared" si="163"/>
        <v>0</v>
      </c>
      <c r="AT80" s="270" t="e">
        <f t="shared" si="108"/>
        <v>#DIV/0!</v>
      </c>
      <c r="AU80" s="109">
        <f t="shared" si="164"/>
        <v>0</v>
      </c>
      <c r="AV80" s="110">
        <f t="shared" si="165"/>
        <v>0</v>
      </c>
      <c r="AW80" s="275">
        <f t="shared" si="166"/>
        <v>0</v>
      </c>
      <c r="AX80" s="32"/>
      <c r="AY80" s="31"/>
      <c r="AZ80" s="340" t="e">
        <f t="shared" si="109"/>
        <v>#DIV/0!</v>
      </c>
      <c r="BA80" s="29"/>
      <c r="BB80" s="3" t="e">
        <f t="shared" si="110"/>
        <v>#DIV/0!</v>
      </c>
      <c r="BC80" s="250">
        <f t="shared" si="167"/>
        <v>0</v>
      </c>
      <c r="BD80" s="270" t="e">
        <f t="shared" si="112"/>
        <v>#DIV/0!</v>
      </c>
      <c r="BE80" s="31"/>
      <c r="BF80" s="340" t="e">
        <f t="shared" si="113"/>
        <v>#DIV/0!</v>
      </c>
      <c r="BG80" s="29"/>
      <c r="BH80" s="3" t="e">
        <f t="shared" si="114"/>
        <v>#DIV/0!</v>
      </c>
      <c r="BI80" s="250">
        <f t="shared" si="168"/>
        <v>0</v>
      </c>
      <c r="BJ80" s="270" t="e">
        <f t="shared" si="116"/>
        <v>#DIV/0!</v>
      </c>
      <c r="BK80" s="109">
        <f t="shared" si="169"/>
        <v>0</v>
      </c>
      <c r="BL80" s="110">
        <f t="shared" si="170"/>
        <v>0</v>
      </c>
      <c r="BM80" s="275">
        <f t="shared" si="171"/>
        <v>0</v>
      </c>
      <c r="BN80" s="32"/>
      <c r="BO80" s="31"/>
      <c r="BP80" s="340" t="e">
        <f t="shared" si="117"/>
        <v>#DIV/0!</v>
      </c>
      <c r="BQ80" s="29"/>
      <c r="BR80" s="3" t="e">
        <f t="shared" si="118"/>
        <v>#DIV/0!</v>
      </c>
      <c r="BS80" s="250">
        <f t="shared" si="172"/>
        <v>0</v>
      </c>
      <c r="BT80" s="270" t="e">
        <f t="shared" si="120"/>
        <v>#DIV/0!</v>
      </c>
      <c r="BU80" s="31"/>
      <c r="BV80" s="340" t="e">
        <f t="shared" si="121"/>
        <v>#DIV/0!</v>
      </c>
      <c r="BW80" s="29"/>
      <c r="BX80" s="3" t="e">
        <f t="shared" si="122"/>
        <v>#DIV/0!</v>
      </c>
      <c r="BY80" s="250">
        <f t="shared" si="173"/>
        <v>0</v>
      </c>
      <c r="BZ80" s="270" t="e">
        <f t="shared" si="124"/>
        <v>#DIV/0!</v>
      </c>
      <c r="CA80" s="109">
        <f t="shared" si="174"/>
        <v>0</v>
      </c>
      <c r="CB80" s="110">
        <f t="shared" si="175"/>
        <v>0</v>
      </c>
      <c r="CC80" s="275">
        <f t="shared" si="176"/>
        <v>0</v>
      </c>
      <c r="CD80"/>
      <c r="CE80" s="290"/>
      <c r="CF80" s="225" t="s">
        <v>276</v>
      </c>
      <c r="CG80" s="38">
        <f t="shared" si="177"/>
        <v>0</v>
      </c>
      <c r="CH80" s="39" t="e">
        <f t="shared" si="178"/>
        <v>#DIV/0!</v>
      </c>
      <c r="CI80" s="36">
        <f t="shared" si="179"/>
        <v>0</v>
      </c>
      <c r="CJ80" s="39" t="e">
        <f t="shared" si="180"/>
        <v>#DIV/0!</v>
      </c>
      <c r="CK80" s="36">
        <f t="shared" si="129"/>
        <v>0</v>
      </c>
      <c r="CL80" s="190" t="e">
        <f t="shared" si="181"/>
        <v>#DIV/0!</v>
      </c>
      <c r="CM80" s="38">
        <f t="shared" si="185"/>
        <v>0</v>
      </c>
      <c r="CN80" s="39" t="e">
        <f t="shared" si="187"/>
        <v>#DIV/0!</v>
      </c>
      <c r="CO80" s="36">
        <f t="shared" si="182"/>
        <v>0</v>
      </c>
      <c r="CP80" s="39" t="e">
        <f t="shared" si="134"/>
        <v>#DIV/0!</v>
      </c>
      <c r="CQ80" s="36">
        <f t="shared" si="186"/>
        <v>0</v>
      </c>
      <c r="CR80" s="40" t="e">
        <f t="shared" si="136"/>
        <v>#DIV/0!</v>
      </c>
      <c r="CS80"/>
      <c r="CT80" s="290"/>
      <c r="CU80" s="225" t="s">
        <v>276</v>
      </c>
      <c r="CV80" s="38">
        <f t="shared" si="183"/>
        <v>0</v>
      </c>
      <c r="CW80" s="36">
        <f t="shared" si="184"/>
        <v>0</v>
      </c>
      <c r="CX80" s="37">
        <f t="shared" si="139"/>
        <v>0</v>
      </c>
      <c r="CY80"/>
    </row>
    <row r="81" spans="1:105" s="19" customFormat="1" ht="15.6" customHeight="1" x14ac:dyDescent="0.3">
      <c r="A81" s="222"/>
      <c r="B81" s="225" t="s">
        <v>277</v>
      </c>
      <c r="C81" s="31"/>
      <c r="D81" s="340" t="e">
        <f t="shared" si="85"/>
        <v>#DIV/0!</v>
      </c>
      <c r="E81" s="29"/>
      <c r="F81" s="3" t="e">
        <f t="shared" si="86"/>
        <v>#DIV/0!</v>
      </c>
      <c r="G81" s="250">
        <f t="shared" si="155"/>
        <v>0</v>
      </c>
      <c r="H81" s="270" t="e">
        <f t="shared" si="88"/>
        <v>#DIV/0!</v>
      </c>
      <c r="I81" s="31"/>
      <c r="J81" s="340" t="e">
        <f t="shared" si="89"/>
        <v>#DIV/0!</v>
      </c>
      <c r="K81" s="29"/>
      <c r="L81" s="3" t="e">
        <f t="shared" si="90"/>
        <v>#DIV/0!</v>
      </c>
      <c r="M81" s="250">
        <f t="shared" si="156"/>
        <v>0</v>
      </c>
      <c r="N81" s="270" t="e">
        <f t="shared" si="92"/>
        <v>#DIV/0!</v>
      </c>
      <c r="O81" s="109">
        <f t="shared" si="140"/>
        <v>0</v>
      </c>
      <c r="P81" s="110">
        <f t="shared" si="141"/>
        <v>0</v>
      </c>
      <c r="Q81" s="275">
        <f t="shared" si="142"/>
        <v>0</v>
      </c>
      <c r="R81" s="32"/>
      <c r="S81" s="31"/>
      <c r="T81" s="340" t="e">
        <f t="shared" si="93"/>
        <v>#DIV/0!</v>
      </c>
      <c r="U81" s="29"/>
      <c r="V81" s="3" t="e">
        <f t="shared" si="94"/>
        <v>#DIV/0!</v>
      </c>
      <c r="W81" s="250">
        <f t="shared" si="157"/>
        <v>0</v>
      </c>
      <c r="X81" s="270" t="e">
        <f t="shared" si="96"/>
        <v>#DIV/0!</v>
      </c>
      <c r="Y81" s="31"/>
      <c r="Z81" s="340" t="e">
        <f t="shared" si="97"/>
        <v>#DIV/0!</v>
      </c>
      <c r="AA81" s="29"/>
      <c r="AB81" s="3" t="e">
        <f t="shared" si="98"/>
        <v>#DIV/0!</v>
      </c>
      <c r="AC81" s="250">
        <f t="shared" si="158"/>
        <v>0</v>
      </c>
      <c r="AD81" s="270" t="e">
        <f t="shared" si="100"/>
        <v>#DIV/0!</v>
      </c>
      <c r="AE81" s="109">
        <f t="shared" si="159"/>
        <v>0</v>
      </c>
      <c r="AF81" s="110">
        <f t="shared" si="160"/>
        <v>0</v>
      </c>
      <c r="AG81" s="275">
        <f t="shared" si="161"/>
        <v>0</v>
      </c>
      <c r="AH81" s="32"/>
      <c r="AI81" s="31"/>
      <c r="AJ81" s="340" t="e">
        <f t="shared" si="101"/>
        <v>#DIV/0!</v>
      </c>
      <c r="AK81" s="29"/>
      <c r="AL81" s="3" t="e">
        <f t="shared" si="102"/>
        <v>#DIV/0!</v>
      </c>
      <c r="AM81" s="250">
        <f t="shared" si="162"/>
        <v>0</v>
      </c>
      <c r="AN81" s="270" t="e">
        <f t="shared" si="104"/>
        <v>#DIV/0!</v>
      </c>
      <c r="AO81" s="31"/>
      <c r="AP81" s="340" t="e">
        <f t="shared" si="105"/>
        <v>#DIV/0!</v>
      </c>
      <c r="AQ81" s="29"/>
      <c r="AR81" s="3" t="e">
        <f t="shared" si="106"/>
        <v>#DIV/0!</v>
      </c>
      <c r="AS81" s="250">
        <f t="shared" si="163"/>
        <v>0</v>
      </c>
      <c r="AT81" s="270" t="e">
        <f t="shared" si="108"/>
        <v>#DIV/0!</v>
      </c>
      <c r="AU81" s="109">
        <f t="shared" si="164"/>
        <v>0</v>
      </c>
      <c r="AV81" s="110">
        <f t="shared" si="165"/>
        <v>0</v>
      </c>
      <c r="AW81" s="275">
        <f t="shared" si="166"/>
        <v>0</v>
      </c>
      <c r="AX81" s="32"/>
      <c r="AY81" s="31"/>
      <c r="AZ81" s="340" t="e">
        <f t="shared" si="109"/>
        <v>#DIV/0!</v>
      </c>
      <c r="BA81" s="29"/>
      <c r="BB81" s="3" t="e">
        <f t="shared" si="110"/>
        <v>#DIV/0!</v>
      </c>
      <c r="BC81" s="250">
        <f t="shared" si="167"/>
        <v>0</v>
      </c>
      <c r="BD81" s="270" t="e">
        <f t="shared" si="112"/>
        <v>#DIV/0!</v>
      </c>
      <c r="BE81" s="31"/>
      <c r="BF81" s="340" t="e">
        <f t="shared" si="113"/>
        <v>#DIV/0!</v>
      </c>
      <c r="BG81" s="29"/>
      <c r="BH81" s="3" t="e">
        <f t="shared" si="114"/>
        <v>#DIV/0!</v>
      </c>
      <c r="BI81" s="250">
        <f t="shared" si="168"/>
        <v>0</v>
      </c>
      <c r="BJ81" s="270" t="e">
        <f t="shared" si="116"/>
        <v>#DIV/0!</v>
      </c>
      <c r="BK81" s="109">
        <f t="shared" si="169"/>
        <v>0</v>
      </c>
      <c r="BL81" s="110">
        <f t="shared" si="170"/>
        <v>0</v>
      </c>
      <c r="BM81" s="275">
        <f t="shared" si="171"/>
        <v>0</v>
      </c>
      <c r="BN81" s="32"/>
      <c r="BO81" s="31"/>
      <c r="BP81" s="340" t="e">
        <f t="shared" si="117"/>
        <v>#DIV/0!</v>
      </c>
      <c r="BQ81" s="29"/>
      <c r="BR81" s="3" t="e">
        <f t="shared" si="118"/>
        <v>#DIV/0!</v>
      </c>
      <c r="BS81" s="250">
        <f t="shared" si="172"/>
        <v>0</v>
      </c>
      <c r="BT81" s="270" t="e">
        <f t="shared" si="120"/>
        <v>#DIV/0!</v>
      </c>
      <c r="BU81" s="31"/>
      <c r="BV81" s="340" t="e">
        <f t="shared" si="121"/>
        <v>#DIV/0!</v>
      </c>
      <c r="BW81" s="29"/>
      <c r="BX81" s="3" t="e">
        <f t="shared" si="122"/>
        <v>#DIV/0!</v>
      </c>
      <c r="BY81" s="250">
        <f t="shared" si="173"/>
        <v>0</v>
      </c>
      <c r="BZ81" s="270" t="e">
        <f t="shared" si="124"/>
        <v>#DIV/0!</v>
      </c>
      <c r="CA81" s="109">
        <f t="shared" si="174"/>
        <v>0</v>
      </c>
      <c r="CB81" s="110">
        <f t="shared" si="175"/>
        <v>0</v>
      </c>
      <c r="CC81" s="275">
        <f t="shared" si="176"/>
        <v>0</v>
      </c>
      <c r="CD81"/>
      <c r="CE81" s="290"/>
      <c r="CF81" s="225" t="s">
        <v>277</v>
      </c>
      <c r="CG81" s="38">
        <f t="shared" si="177"/>
        <v>0</v>
      </c>
      <c r="CH81" s="39" t="e">
        <f t="shared" si="178"/>
        <v>#DIV/0!</v>
      </c>
      <c r="CI81" s="36">
        <f t="shared" si="179"/>
        <v>0</v>
      </c>
      <c r="CJ81" s="39" t="e">
        <f t="shared" si="180"/>
        <v>#DIV/0!</v>
      </c>
      <c r="CK81" s="36">
        <f t="shared" si="129"/>
        <v>0</v>
      </c>
      <c r="CL81" s="190" t="e">
        <f t="shared" si="181"/>
        <v>#DIV/0!</v>
      </c>
      <c r="CM81" s="38">
        <f t="shared" si="185"/>
        <v>0</v>
      </c>
      <c r="CN81" s="39" t="e">
        <f t="shared" si="187"/>
        <v>#DIV/0!</v>
      </c>
      <c r="CO81" s="36">
        <f t="shared" si="182"/>
        <v>0</v>
      </c>
      <c r="CP81" s="39" t="e">
        <f t="shared" si="134"/>
        <v>#DIV/0!</v>
      </c>
      <c r="CQ81" s="36">
        <f t="shared" si="186"/>
        <v>0</v>
      </c>
      <c r="CR81" s="40" t="e">
        <f t="shared" si="136"/>
        <v>#DIV/0!</v>
      </c>
      <c r="CS81"/>
      <c r="CT81" s="290"/>
      <c r="CU81" s="225" t="s">
        <v>277</v>
      </c>
      <c r="CV81" s="38">
        <f t="shared" si="183"/>
        <v>0</v>
      </c>
      <c r="CW81" s="36">
        <f t="shared" si="184"/>
        <v>0</v>
      </c>
      <c r="CX81" s="37">
        <f t="shared" si="139"/>
        <v>0</v>
      </c>
      <c r="CY81"/>
    </row>
    <row r="82" spans="1:105" s="19" customFormat="1" ht="15.6" customHeight="1" x14ac:dyDescent="0.3">
      <c r="A82" s="222"/>
      <c r="B82" s="225" t="s">
        <v>278</v>
      </c>
      <c r="C82" s="31"/>
      <c r="D82" s="340" t="e">
        <f t="shared" si="85"/>
        <v>#DIV/0!</v>
      </c>
      <c r="E82" s="29"/>
      <c r="F82" s="3" t="e">
        <f t="shared" si="86"/>
        <v>#DIV/0!</v>
      </c>
      <c r="G82" s="250">
        <f t="shared" si="155"/>
        <v>0</v>
      </c>
      <c r="H82" s="270" t="e">
        <f t="shared" si="88"/>
        <v>#DIV/0!</v>
      </c>
      <c r="I82" s="31"/>
      <c r="J82" s="340" t="e">
        <f t="shared" si="89"/>
        <v>#DIV/0!</v>
      </c>
      <c r="K82" s="29"/>
      <c r="L82" s="3" t="e">
        <f t="shared" si="90"/>
        <v>#DIV/0!</v>
      </c>
      <c r="M82" s="250">
        <f t="shared" si="156"/>
        <v>0</v>
      </c>
      <c r="N82" s="270" t="e">
        <f t="shared" si="92"/>
        <v>#DIV/0!</v>
      </c>
      <c r="O82" s="109">
        <f t="shared" si="140"/>
        <v>0</v>
      </c>
      <c r="P82" s="110">
        <f t="shared" si="141"/>
        <v>0</v>
      </c>
      <c r="Q82" s="275">
        <f t="shared" si="142"/>
        <v>0</v>
      </c>
      <c r="R82" s="32"/>
      <c r="S82" s="31"/>
      <c r="T82" s="340" t="e">
        <f t="shared" si="93"/>
        <v>#DIV/0!</v>
      </c>
      <c r="U82" s="29"/>
      <c r="V82" s="3" t="e">
        <f t="shared" si="94"/>
        <v>#DIV/0!</v>
      </c>
      <c r="W82" s="250">
        <f t="shared" si="157"/>
        <v>0</v>
      </c>
      <c r="X82" s="270" t="e">
        <f t="shared" si="96"/>
        <v>#DIV/0!</v>
      </c>
      <c r="Y82" s="31"/>
      <c r="Z82" s="340" t="e">
        <f t="shared" si="97"/>
        <v>#DIV/0!</v>
      </c>
      <c r="AA82" s="29"/>
      <c r="AB82" s="3" t="e">
        <f t="shared" si="98"/>
        <v>#DIV/0!</v>
      </c>
      <c r="AC82" s="250">
        <f t="shared" si="158"/>
        <v>0</v>
      </c>
      <c r="AD82" s="270" t="e">
        <f t="shared" si="100"/>
        <v>#DIV/0!</v>
      </c>
      <c r="AE82" s="109">
        <f t="shared" si="159"/>
        <v>0</v>
      </c>
      <c r="AF82" s="110">
        <f t="shared" si="160"/>
        <v>0</v>
      </c>
      <c r="AG82" s="275">
        <f t="shared" si="161"/>
        <v>0</v>
      </c>
      <c r="AH82" s="32"/>
      <c r="AI82" s="31"/>
      <c r="AJ82" s="340" t="e">
        <f t="shared" si="101"/>
        <v>#DIV/0!</v>
      </c>
      <c r="AK82" s="29"/>
      <c r="AL82" s="3" t="e">
        <f t="shared" si="102"/>
        <v>#DIV/0!</v>
      </c>
      <c r="AM82" s="250">
        <f t="shared" si="162"/>
        <v>0</v>
      </c>
      <c r="AN82" s="270" t="e">
        <f t="shared" si="104"/>
        <v>#DIV/0!</v>
      </c>
      <c r="AO82" s="31"/>
      <c r="AP82" s="340" t="e">
        <f t="shared" si="105"/>
        <v>#DIV/0!</v>
      </c>
      <c r="AQ82" s="29"/>
      <c r="AR82" s="3" t="e">
        <f t="shared" si="106"/>
        <v>#DIV/0!</v>
      </c>
      <c r="AS82" s="250">
        <f t="shared" si="163"/>
        <v>0</v>
      </c>
      <c r="AT82" s="270" t="e">
        <f t="shared" si="108"/>
        <v>#DIV/0!</v>
      </c>
      <c r="AU82" s="109">
        <f t="shared" si="164"/>
        <v>0</v>
      </c>
      <c r="AV82" s="110">
        <f t="shared" si="165"/>
        <v>0</v>
      </c>
      <c r="AW82" s="275">
        <f t="shared" si="166"/>
        <v>0</v>
      </c>
      <c r="AX82" s="32"/>
      <c r="AY82" s="31"/>
      <c r="AZ82" s="340" t="e">
        <f t="shared" si="109"/>
        <v>#DIV/0!</v>
      </c>
      <c r="BA82" s="29"/>
      <c r="BB82" s="3" t="e">
        <f t="shared" si="110"/>
        <v>#DIV/0!</v>
      </c>
      <c r="BC82" s="250">
        <f t="shared" si="167"/>
        <v>0</v>
      </c>
      <c r="BD82" s="270" t="e">
        <f t="shared" si="112"/>
        <v>#DIV/0!</v>
      </c>
      <c r="BE82" s="31"/>
      <c r="BF82" s="340" t="e">
        <f t="shared" si="113"/>
        <v>#DIV/0!</v>
      </c>
      <c r="BG82" s="29"/>
      <c r="BH82" s="3" t="e">
        <f t="shared" si="114"/>
        <v>#DIV/0!</v>
      </c>
      <c r="BI82" s="250">
        <f t="shared" si="168"/>
        <v>0</v>
      </c>
      <c r="BJ82" s="270" t="e">
        <f t="shared" si="116"/>
        <v>#DIV/0!</v>
      </c>
      <c r="BK82" s="109">
        <f t="shared" si="169"/>
        <v>0</v>
      </c>
      <c r="BL82" s="110">
        <f t="shared" si="170"/>
        <v>0</v>
      </c>
      <c r="BM82" s="275">
        <f t="shared" si="171"/>
        <v>0</v>
      </c>
      <c r="BN82" s="32"/>
      <c r="BO82" s="31"/>
      <c r="BP82" s="340" t="e">
        <f t="shared" si="117"/>
        <v>#DIV/0!</v>
      </c>
      <c r="BQ82" s="29"/>
      <c r="BR82" s="3" t="e">
        <f t="shared" si="118"/>
        <v>#DIV/0!</v>
      </c>
      <c r="BS82" s="250">
        <f t="shared" si="172"/>
        <v>0</v>
      </c>
      <c r="BT82" s="270" t="e">
        <f t="shared" si="120"/>
        <v>#DIV/0!</v>
      </c>
      <c r="BU82" s="31"/>
      <c r="BV82" s="340" t="e">
        <f t="shared" si="121"/>
        <v>#DIV/0!</v>
      </c>
      <c r="BW82" s="29"/>
      <c r="BX82" s="3" t="e">
        <f t="shared" si="122"/>
        <v>#DIV/0!</v>
      </c>
      <c r="BY82" s="250">
        <f t="shared" si="173"/>
        <v>0</v>
      </c>
      <c r="BZ82" s="270" t="e">
        <f t="shared" si="124"/>
        <v>#DIV/0!</v>
      </c>
      <c r="CA82" s="109">
        <f t="shared" si="174"/>
        <v>0</v>
      </c>
      <c r="CB82" s="110">
        <f t="shared" si="175"/>
        <v>0</v>
      </c>
      <c r="CC82" s="275">
        <f t="shared" si="176"/>
        <v>0</v>
      </c>
      <c r="CD82"/>
      <c r="CE82" s="290"/>
      <c r="CF82" s="225" t="s">
        <v>278</v>
      </c>
      <c r="CG82" s="38">
        <f t="shared" si="177"/>
        <v>0</v>
      </c>
      <c r="CH82" s="39" t="e">
        <f t="shared" si="178"/>
        <v>#DIV/0!</v>
      </c>
      <c r="CI82" s="36">
        <f t="shared" si="179"/>
        <v>0</v>
      </c>
      <c r="CJ82" s="39" t="e">
        <f t="shared" si="180"/>
        <v>#DIV/0!</v>
      </c>
      <c r="CK82" s="36">
        <f>+CG82+CI82</f>
        <v>0</v>
      </c>
      <c r="CL82" s="190" t="e">
        <f t="shared" si="181"/>
        <v>#DIV/0!</v>
      </c>
      <c r="CM82" s="38">
        <f t="shared" si="185"/>
        <v>0</v>
      </c>
      <c r="CN82" s="39" t="e">
        <f t="shared" si="187"/>
        <v>#DIV/0!</v>
      </c>
      <c r="CO82" s="36">
        <f t="shared" si="182"/>
        <v>0</v>
      </c>
      <c r="CP82" s="39" t="e">
        <f t="shared" si="134"/>
        <v>#DIV/0!</v>
      </c>
      <c r="CQ82" s="36">
        <f t="shared" si="186"/>
        <v>0</v>
      </c>
      <c r="CR82" s="40" t="e">
        <f t="shared" si="136"/>
        <v>#DIV/0!</v>
      </c>
      <c r="CS82"/>
      <c r="CT82" s="290"/>
      <c r="CU82" s="225" t="s">
        <v>278</v>
      </c>
      <c r="CV82" s="38">
        <f t="shared" si="183"/>
        <v>0</v>
      </c>
      <c r="CW82" s="36">
        <f t="shared" si="184"/>
        <v>0</v>
      </c>
      <c r="CX82" s="37">
        <f t="shared" si="139"/>
        <v>0</v>
      </c>
      <c r="CY82"/>
    </row>
    <row r="83" spans="1:105" s="19" customFormat="1" ht="15.6" customHeight="1" x14ac:dyDescent="0.3">
      <c r="A83" s="222"/>
      <c r="B83" s="225" t="s">
        <v>279</v>
      </c>
      <c r="C83" s="247">
        <f>SUM(C73:C82)</f>
        <v>0</v>
      </c>
      <c r="D83" s="340" t="e">
        <f t="shared" si="85"/>
        <v>#DIV/0!</v>
      </c>
      <c r="E83" s="248">
        <f>SUM(E73:E82)</f>
        <v>0</v>
      </c>
      <c r="F83" s="246" t="e">
        <f t="shared" si="86"/>
        <v>#DIV/0!</v>
      </c>
      <c r="G83" s="237">
        <f>SUM(G73:G82)</f>
        <v>0</v>
      </c>
      <c r="H83" s="268" t="e">
        <f t="shared" si="88"/>
        <v>#DIV/0!</v>
      </c>
      <c r="I83" s="247">
        <f>SUM(I73:I82)</f>
        <v>0</v>
      </c>
      <c r="J83" s="340" t="e">
        <f t="shared" si="89"/>
        <v>#DIV/0!</v>
      </c>
      <c r="K83" s="248">
        <f>SUM(K73:K82)</f>
        <v>0</v>
      </c>
      <c r="L83" s="246" t="e">
        <f t="shared" si="90"/>
        <v>#DIV/0!</v>
      </c>
      <c r="M83" s="237">
        <f>SUM(M73:M82)</f>
        <v>0</v>
      </c>
      <c r="N83" s="268" t="e">
        <f t="shared" si="92"/>
        <v>#DIV/0!</v>
      </c>
      <c r="O83" s="242">
        <f>SUM(O73:O82)</f>
        <v>0</v>
      </c>
      <c r="P83" s="243">
        <f>SUM(P73:P82)</f>
        <v>0</v>
      </c>
      <c r="Q83" s="249">
        <f>SUM(Q73:Q82)</f>
        <v>0</v>
      </c>
      <c r="R83" s="32"/>
      <c r="S83" s="247">
        <f>SUM(S73:S82)</f>
        <v>0</v>
      </c>
      <c r="T83" s="340" t="e">
        <f t="shared" si="93"/>
        <v>#DIV/0!</v>
      </c>
      <c r="U83" s="248">
        <f>SUM(U73:U82)</f>
        <v>0</v>
      </c>
      <c r="V83" s="246" t="e">
        <f t="shared" si="94"/>
        <v>#DIV/0!</v>
      </c>
      <c r="W83" s="237">
        <f>SUM(W73:W82)</f>
        <v>0</v>
      </c>
      <c r="X83" s="268" t="e">
        <f t="shared" si="96"/>
        <v>#DIV/0!</v>
      </c>
      <c r="Y83" s="247">
        <f>SUM(Y73:Y82)</f>
        <v>0</v>
      </c>
      <c r="Z83" s="340" t="e">
        <f t="shared" si="97"/>
        <v>#DIV/0!</v>
      </c>
      <c r="AA83" s="248">
        <f>SUM(AA73:AA82)</f>
        <v>0</v>
      </c>
      <c r="AB83" s="246" t="e">
        <f t="shared" si="98"/>
        <v>#DIV/0!</v>
      </c>
      <c r="AC83" s="237">
        <f>SUM(AC73:AC82)</f>
        <v>0</v>
      </c>
      <c r="AD83" s="268" t="e">
        <f t="shared" si="100"/>
        <v>#DIV/0!</v>
      </c>
      <c r="AE83" s="242">
        <f>SUM(AE73:AE82)</f>
        <v>0</v>
      </c>
      <c r="AF83" s="243">
        <f>SUM(AF73:AF82)</f>
        <v>0</v>
      </c>
      <c r="AG83" s="249">
        <f>SUM(AG73:AG82)</f>
        <v>0</v>
      </c>
      <c r="AH83" s="32"/>
      <c r="AI83" s="247">
        <f>SUM(AI73:AI82)</f>
        <v>0</v>
      </c>
      <c r="AJ83" s="340" t="e">
        <f t="shared" si="101"/>
        <v>#DIV/0!</v>
      </c>
      <c r="AK83" s="248">
        <f>SUM(AK73:AK82)</f>
        <v>0</v>
      </c>
      <c r="AL83" s="246" t="e">
        <f t="shared" si="102"/>
        <v>#DIV/0!</v>
      </c>
      <c r="AM83" s="237">
        <f>SUM(AM73:AM82)</f>
        <v>0</v>
      </c>
      <c r="AN83" s="268" t="e">
        <f t="shared" si="104"/>
        <v>#DIV/0!</v>
      </c>
      <c r="AO83" s="247">
        <f>SUM(AO73:AO82)</f>
        <v>0</v>
      </c>
      <c r="AP83" s="340" t="e">
        <f t="shared" si="105"/>
        <v>#DIV/0!</v>
      </c>
      <c r="AQ83" s="248">
        <f>SUM(AQ73:AQ82)</f>
        <v>0</v>
      </c>
      <c r="AR83" s="246" t="e">
        <f t="shared" si="106"/>
        <v>#DIV/0!</v>
      </c>
      <c r="AS83" s="237">
        <f>SUM(AS73:AS82)</f>
        <v>0</v>
      </c>
      <c r="AT83" s="268" t="e">
        <f t="shared" si="108"/>
        <v>#DIV/0!</v>
      </c>
      <c r="AU83" s="242">
        <f>SUM(AU73:AU82)</f>
        <v>0</v>
      </c>
      <c r="AV83" s="243">
        <f>SUM(AV73:AV82)</f>
        <v>0</v>
      </c>
      <c r="AW83" s="249">
        <f>SUM(AW73:AW82)</f>
        <v>0</v>
      </c>
      <c r="AX83" s="32"/>
      <c r="AY83" s="247">
        <f>SUM(AY73:AY82)</f>
        <v>0</v>
      </c>
      <c r="AZ83" s="340" t="e">
        <f t="shared" si="109"/>
        <v>#DIV/0!</v>
      </c>
      <c r="BA83" s="248">
        <f>SUM(BA73:BA82)</f>
        <v>0</v>
      </c>
      <c r="BB83" s="246" t="e">
        <f t="shared" si="110"/>
        <v>#DIV/0!</v>
      </c>
      <c r="BC83" s="237">
        <f>SUM(BC73:BC82)</f>
        <v>0</v>
      </c>
      <c r="BD83" s="268" t="e">
        <f t="shared" si="112"/>
        <v>#DIV/0!</v>
      </c>
      <c r="BE83" s="247">
        <f>SUM(BE73:BE82)</f>
        <v>0</v>
      </c>
      <c r="BF83" s="340" t="e">
        <f t="shared" si="113"/>
        <v>#DIV/0!</v>
      </c>
      <c r="BG83" s="248">
        <f>SUM(BG73:BG82)</f>
        <v>0</v>
      </c>
      <c r="BH83" s="246" t="e">
        <f t="shared" si="114"/>
        <v>#DIV/0!</v>
      </c>
      <c r="BI83" s="237">
        <f>SUM(BI73:BI82)</f>
        <v>0</v>
      </c>
      <c r="BJ83" s="268" t="e">
        <f t="shared" si="116"/>
        <v>#DIV/0!</v>
      </c>
      <c r="BK83" s="242">
        <f>SUM(BK73:BK82)</f>
        <v>0</v>
      </c>
      <c r="BL83" s="243">
        <f>SUM(BL73:BL82)</f>
        <v>0</v>
      </c>
      <c r="BM83" s="249">
        <f>SUM(BM73:BM82)</f>
        <v>0</v>
      </c>
      <c r="BN83" s="32"/>
      <c r="BO83" s="247">
        <f>SUM(BO73:BO82)</f>
        <v>0</v>
      </c>
      <c r="BP83" s="340" t="e">
        <f t="shared" si="117"/>
        <v>#DIV/0!</v>
      </c>
      <c r="BQ83" s="248">
        <f>SUM(BQ73:BQ82)</f>
        <v>0</v>
      </c>
      <c r="BR83" s="246" t="e">
        <f t="shared" si="118"/>
        <v>#DIV/0!</v>
      </c>
      <c r="BS83" s="237">
        <f>SUM(BS73:BS82)</f>
        <v>0</v>
      </c>
      <c r="BT83" s="268" t="e">
        <f t="shared" si="120"/>
        <v>#DIV/0!</v>
      </c>
      <c r="BU83" s="247">
        <f>SUM(BU73:BU82)</f>
        <v>0</v>
      </c>
      <c r="BV83" s="340" t="e">
        <f t="shared" si="121"/>
        <v>#DIV/0!</v>
      </c>
      <c r="BW83" s="248">
        <f>SUM(BW73:BW82)</f>
        <v>0</v>
      </c>
      <c r="BX83" s="246" t="e">
        <f t="shared" si="122"/>
        <v>#DIV/0!</v>
      </c>
      <c r="BY83" s="237">
        <f>SUM(BY73:BY82)</f>
        <v>0</v>
      </c>
      <c r="BZ83" s="268" t="e">
        <f t="shared" si="124"/>
        <v>#DIV/0!</v>
      </c>
      <c r="CA83" s="242">
        <f>SUM(CA73:CA82)</f>
        <v>0</v>
      </c>
      <c r="CB83" s="243">
        <f>SUM(CB73:CB82)</f>
        <v>0</v>
      </c>
      <c r="CC83" s="249">
        <f>SUM(CC73:CC82)</f>
        <v>0</v>
      </c>
      <c r="CD83"/>
      <c r="CE83" s="290"/>
      <c r="CF83" s="225" t="s">
        <v>279</v>
      </c>
      <c r="CG83" s="247">
        <f>SUM(CG73:CG82)</f>
        <v>0</v>
      </c>
      <c r="CH83" s="246" t="e">
        <f t="shared" si="178"/>
        <v>#DIV/0!</v>
      </c>
      <c r="CI83" s="248">
        <f>SUM(CI73:CI82)</f>
        <v>0</v>
      </c>
      <c r="CJ83" s="246" t="e">
        <f t="shared" si="180"/>
        <v>#DIV/0!</v>
      </c>
      <c r="CK83" s="237">
        <f>SUM(CK73:CK82)</f>
        <v>0</v>
      </c>
      <c r="CL83" s="268" t="e">
        <f t="shared" si="181"/>
        <v>#DIV/0!</v>
      </c>
      <c r="CM83" s="235">
        <f>SUM(CM73:CM82)</f>
        <v>0</v>
      </c>
      <c r="CN83" s="39" t="e">
        <f t="shared" si="187"/>
        <v>#DIV/0!</v>
      </c>
      <c r="CO83" s="237">
        <f>SUM(CO73:CO82)</f>
        <v>0</v>
      </c>
      <c r="CP83" s="39" t="e">
        <f t="shared" si="134"/>
        <v>#DIV/0!</v>
      </c>
      <c r="CQ83" s="237">
        <f>SUM(CQ73:CQ82)</f>
        <v>0</v>
      </c>
      <c r="CR83" s="40" t="e">
        <f t="shared" si="136"/>
        <v>#DIV/0!</v>
      </c>
      <c r="CS83"/>
      <c r="CT83" s="290"/>
      <c r="CU83" s="225" t="s">
        <v>279</v>
      </c>
      <c r="CV83" s="38">
        <f t="shared" si="183"/>
        <v>0</v>
      </c>
      <c r="CW83" s="36">
        <f t="shared" si="184"/>
        <v>0</v>
      </c>
      <c r="CX83" s="37">
        <f t="shared" si="139"/>
        <v>0</v>
      </c>
      <c r="CY83"/>
    </row>
    <row r="84" spans="1:105" s="19" customFormat="1" ht="15.6" customHeight="1" x14ac:dyDescent="0.3">
      <c r="A84" s="222">
        <v>49</v>
      </c>
      <c r="B84" s="225" t="s">
        <v>280</v>
      </c>
      <c r="C84" s="31"/>
      <c r="D84" s="3" t="e">
        <f t="shared" si="85"/>
        <v>#DIV/0!</v>
      </c>
      <c r="E84" s="29"/>
      <c r="F84" s="3" t="e">
        <f t="shared" si="86"/>
        <v>#DIV/0!</v>
      </c>
      <c r="G84" s="250">
        <f t="shared" ref="G84:G88" si="188">+C84+E84</f>
        <v>0</v>
      </c>
      <c r="H84" s="270" t="e">
        <f t="shared" si="88"/>
        <v>#DIV/0!</v>
      </c>
      <c r="I84" s="31"/>
      <c r="J84" s="3" t="e">
        <f t="shared" si="89"/>
        <v>#DIV/0!</v>
      </c>
      <c r="K84" s="29"/>
      <c r="L84" s="3" t="e">
        <f t="shared" si="90"/>
        <v>#DIV/0!</v>
      </c>
      <c r="M84" s="250">
        <f t="shared" ref="M84:M85" si="189">+I84+K84</f>
        <v>0</v>
      </c>
      <c r="N84" s="270" t="e">
        <f t="shared" si="92"/>
        <v>#DIV/0!</v>
      </c>
      <c r="O84" s="109">
        <f t="shared" ref="O84:O87" si="190">+C84+I84</f>
        <v>0</v>
      </c>
      <c r="P84" s="110">
        <f t="shared" ref="P84:P87" si="191">+E84+K84</f>
        <v>0</v>
      </c>
      <c r="Q84" s="275">
        <f t="shared" ref="Q84:Q87" si="192">+O84+P84</f>
        <v>0</v>
      </c>
      <c r="R84" s="32"/>
      <c r="S84" s="31"/>
      <c r="T84" s="3" t="e">
        <f t="shared" si="93"/>
        <v>#DIV/0!</v>
      </c>
      <c r="U84" s="29"/>
      <c r="V84" s="3" t="e">
        <f t="shared" si="94"/>
        <v>#DIV/0!</v>
      </c>
      <c r="W84" s="250">
        <f t="shared" ref="W84:W85" si="193">+S84+U84</f>
        <v>0</v>
      </c>
      <c r="X84" s="270" t="e">
        <f t="shared" si="96"/>
        <v>#DIV/0!</v>
      </c>
      <c r="Y84" s="31"/>
      <c r="Z84" s="3" t="e">
        <f t="shared" si="97"/>
        <v>#DIV/0!</v>
      </c>
      <c r="AA84" s="29"/>
      <c r="AB84" s="3" t="e">
        <f t="shared" si="98"/>
        <v>#DIV/0!</v>
      </c>
      <c r="AC84" s="250">
        <f t="shared" ref="AC84:AC85" si="194">+Y84+AA84</f>
        <v>0</v>
      </c>
      <c r="AD84" s="270" t="e">
        <f t="shared" si="100"/>
        <v>#DIV/0!</v>
      </c>
      <c r="AE84" s="109">
        <f t="shared" ref="AE84:AE85" si="195">+S84+Y84</f>
        <v>0</v>
      </c>
      <c r="AF84" s="110">
        <f t="shared" ref="AF84:AF85" si="196">+U84+AA84</f>
        <v>0</v>
      </c>
      <c r="AG84" s="275">
        <f t="shared" ref="AG84:AG85" si="197">+AE84+AF84</f>
        <v>0</v>
      </c>
      <c r="AH84" s="32"/>
      <c r="AI84" s="31"/>
      <c r="AJ84" s="3" t="e">
        <f t="shared" si="101"/>
        <v>#DIV/0!</v>
      </c>
      <c r="AK84" s="29"/>
      <c r="AL84" s="3" t="e">
        <f t="shared" si="102"/>
        <v>#DIV/0!</v>
      </c>
      <c r="AM84" s="250">
        <f t="shared" ref="AM84:AM85" si="198">+AI84+AK84</f>
        <v>0</v>
      </c>
      <c r="AN84" s="270" t="e">
        <f t="shared" si="104"/>
        <v>#DIV/0!</v>
      </c>
      <c r="AO84" s="31"/>
      <c r="AP84" s="3" t="e">
        <f t="shared" si="105"/>
        <v>#DIV/0!</v>
      </c>
      <c r="AQ84" s="29"/>
      <c r="AR84" s="3" t="e">
        <f t="shared" si="106"/>
        <v>#DIV/0!</v>
      </c>
      <c r="AS84" s="250">
        <f t="shared" ref="AS84:AS85" si="199">+AO84+AQ84</f>
        <v>0</v>
      </c>
      <c r="AT84" s="270" t="e">
        <f t="shared" si="108"/>
        <v>#DIV/0!</v>
      </c>
      <c r="AU84" s="109">
        <f t="shared" ref="AU84:AU85" si="200">+AI84+AO84</f>
        <v>0</v>
      </c>
      <c r="AV84" s="110">
        <f t="shared" ref="AV84:AV85" si="201">+AK84+AQ84</f>
        <v>0</v>
      </c>
      <c r="AW84" s="275">
        <f t="shared" ref="AW84:AW85" si="202">+AU84+AV84</f>
        <v>0</v>
      </c>
      <c r="AX84" s="32"/>
      <c r="AY84" s="31"/>
      <c r="AZ84" s="3" t="e">
        <f t="shared" si="109"/>
        <v>#DIV/0!</v>
      </c>
      <c r="BA84" s="29"/>
      <c r="BB84" s="3" t="e">
        <f t="shared" si="110"/>
        <v>#DIV/0!</v>
      </c>
      <c r="BC84" s="250">
        <f t="shared" ref="BC84:BC85" si="203">+AY84+BA84</f>
        <v>0</v>
      </c>
      <c r="BD84" s="270" t="e">
        <f t="shared" si="112"/>
        <v>#DIV/0!</v>
      </c>
      <c r="BE84" s="31"/>
      <c r="BF84" s="3" t="e">
        <f t="shared" si="113"/>
        <v>#DIV/0!</v>
      </c>
      <c r="BG84" s="29"/>
      <c r="BH84" s="3" t="e">
        <f t="shared" si="114"/>
        <v>#DIV/0!</v>
      </c>
      <c r="BI84" s="250">
        <f t="shared" ref="BI84:BI85" si="204">+BE84+BG84</f>
        <v>0</v>
      </c>
      <c r="BJ84" s="270" t="e">
        <f t="shared" si="116"/>
        <v>#DIV/0!</v>
      </c>
      <c r="BK84" s="109">
        <f t="shared" ref="BK84:BK85" si="205">+AY84+BE84</f>
        <v>0</v>
      </c>
      <c r="BL84" s="110">
        <f t="shared" ref="BL84:BL85" si="206">+BA84+BG84</f>
        <v>0</v>
      </c>
      <c r="BM84" s="275">
        <f t="shared" ref="BM84:BM85" si="207">+BK84+BL84</f>
        <v>0</v>
      </c>
      <c r="BN84" s="32"/>
      <c r="BO84" s="31"/>
      <c r="BP84" s="3" t="e">
        <f t="shared" si="117"/>
        <v>#DIV/0!</v>
      </c>
      <c r="BQ84" s="29"/>
      <c r="BR84" s="3" t="e">
        <f t="shared" si="118"/>
        <v>#DIV/0!</v>
      </c>
      <c r="BS84" s="250">
        <f t="shared" ref="BS84:BS85" si="208">+BO84+BQ84</f>
        <v>0</v>
      </c>
      <c r="BT84" s="270" t="e">
        <f t="shared" si="120"/>
        <v>#DIV/0!</v>
      </c>
      <c r="BU84" s="31"/>
      <c r="BV84" s="3" t="e">
        <f t="shared" si="121"/>
        <v>#DIV/0!</v>
      </c>
      <c r="BW84" s="29"/>
      <c r="BX84" s="3" t="e">
        <f t="shared" si="122"/>
        <v>#DIV/0!</v>
      </c>
      <c r="BY84" s="250">
        <f t="shared" ref="BY84:BY85" si="209">+BU84+BW84</f>
        <v>0</v>
      </c>
      <c r="BZ84" s="270" t="e">
        <f t="shared" si="124"/>
        <v>#DIV/0!</v>
      </c>
      <c r="CA84" s="109">
        <f t="shared" ref="CA84:CA85" si="210">+BO84+BU84</f>
        <v>0</v>
      </c>
      <c r="CB84" s="110">
        <f t="shared" ref="CB84:CB85" si="211">+BQ84+BW84</f>
        <v>0</v>
      </c>
      <c r="CC84" s="275">
        <f t="shared" ref="CC84:CC85" si="212">+CA84+CB84</f>
        <v>0</v>
      </c>
      <c r="CD84"/>
      <c r="CE84" s="290">
        <v>49</v>
      </c>
      <c r="CF84" s="225" t="s">
        <v>280</v>
      </c>
      <c r="CG84" s="38">
        <f t="shared" ref="CG84:CG85" si="213">+C84+S84+AI84+AY84+BO84</f>
        <v>0</v>
      </c>
      <c r="CH84" s="39" t="e">
        <f t="shared" si="178"/>
        <v>#DIV/0!</v>
      </c>
      <c r="CI84" s="36">
        <f>+E84+U84+AK84+BA84+BQ84</f>
        <v>0</v>
      </c>
      <c r="CJ84" s="39" t="e">
        <f t="shared" si="180"/>
        <v>#DIV/0!</v>
      </c>
      <c r="CK84" s="36">
        <f t="shared" ref="CK84:CK87" si="214">+CG84+CI84</f>
        <v>0</v>
      </c>
      <c r="CL84" s="190" t="e">
        <f t="shared" si="181"/>
        <v>#DIV/0!</v>
      </c>
      <c r="CM84" s="38">
        <f t="shared" si="185"/>
        <v>0</v>
      </c>
      <c r="CN84" s="39" t="e">
        <f t="shared" si="187"/>
        <v>#DIV/0!</v>
      </c>
      <c r="CO84" s="36">
        <f t="shared" si="182"/>
        <v>0</v>
      </c>
      <c r="CP84" s="39" t="e">
        <f t="shared" si="134"/>
        <v>#DIV/0!</v>
      </c>
      <c r="CQ84" s="36">
        <f t="shared" si="186"/>
        <v>0</v>
      </c>
      <c r="CR84" s="40" t="e">
        <f t="shared" si="136"/>
        <v>#DIV/0!</v>
      </c>
      <c r="CS84"/>
      <c r="CT84" s="290">
        <v>49</v>
      </c>
      <c r="CU84" s="225" t="s">
        <v>280</v>
      </c>
      <c r="CV84" s="38">
        <f t="shared" si="183"/>
        <v>0</v>
      </c>
      <c r="CW84" s="36">
        <f t="shared" si="184"/>
        <v>0</v>
      </c>
      <c r="CX84" s="37">
        <f t="shared" si="139"/>
        <v>0</v>
      </c>
      <c r="CY84"/>
    </row>
    <row r="85" spans="1:105" s="19" customFormat="1" ht="15.6" customHeight="1" x14ac:dyDescent="0.3">
      <c r="A85" s="222">
        <v>50</v>
      </c>
      <c r="B85" s="225" t="s">
        <v>7</v>
      </c>
      <c r="C85" s="31"/>
      <c r="D85" s="3" t="e">
        <f t="shared" si="85"/>
        <v>#DIV/0!</v>
      </c>
      <c r="E85" s="29"/>
      <c r="F85" s="3" t="e">
        <f t="shared" si="86"/>
        <v>#DIV/0!</v>
      </c>
      <c r="G85" s="250">
        <f t="shared" si="188"/>
        <v>0</v>
      </c>
      <c r="H85" s="270" t="e">
        <f t="shared" si="88"/>
        <v>#DIV/0!</v>
      </c>
      <c r="I85" s="31"/>
      <c r="J85" s="3" t="e">
        <f t="shared" si="89"/>
        <v>#DIV/0!</v>
      </c>
      <c r="K85" s="29"/>
      <c r="L85" s="3" t="e">
        <f t="shared" si="90"/>
        <v>#DIV/0!</v>
      </c>
      <c r="M85" s="250">
        <f t="shared" si="189"/>
        <v>0</v>
      </c>
      <c r="N85" s="270" t="e">
        <f t="shared" si="92"/>
        <v>#DIV/0!</v>
      </c>
      <c r="O85" s="109">
        <f t="shared" si="190"/>
        <v>0</v>
      </c>
      <c r="P85" s="110">
        <f t="shared" si="191"/>
        <v>0</v>
      </c>
      <c r="Q85" s="275">
        <f t="shared" si="192"/>
        <v>0</v>
      </c>
      <c r="R85" s="32"/>
      <c r="S85" s="31"/>
      <c r="T85" s="3" t="e">
        <f t="shared" si="93"/>
        <v>#DIV/0!</v>
      </c>
      <c r="U85" s="29"/>
      <c r="V85" s="3" t="e">
        <f t="shared" si="94"/>
        <v>#DIV/0!</v>
      </c>
      <c r="W85" s="250">
        <f t="shared" si="193"/>
        <v>0</v>
      </c>
      <c r="X85" s="270" t="e">
        <f t="shared" si="96"/>
        <v>#DIV/0!</v>
      </c>
      <c r="Y85" s="31"/>
      <c r="Z85" s="3" t="e">
        <f t="shared" si="97"/>
        <v>#DIV/0!</v>
      </c>
      <c r="AA85" s="29"/>
      <c r="AB85" s="3" t="e">
        <f t="shared" si="98"/>
        <v>#DIV/0!</v>
      </c>
      <c r="AC85" s="250">
        <f t="shared" si="194"/>
        <v>0</v>
      </c>
      <c r="AD85" s="270" t="e">
        <f t="shared" si="100"/>
        <v>#DIV/0!</v>
      </c>
      <c r="AE85" s="109">
        <f t="shared" si="195"/>
        <v>0</v>
      </c>
      <c r="AF85" s="110">
        <f t="shared" si="196"/>
        <v>0</v>
      </c>
      <c r="AG85" s="275">
        <f t="shared" si="197"/>
        <v>0</v>
      </c>
      <c r="AH85" s="32"/>
      <c r="AI85" s="31"/>
      <c r="AJ85" s="3" t="e">
        <f t="shared" si="101"/>
        <v>#DIV/0!</v>
      </c>
      <c r="AK85" s="29"/>
      <c r="AL85" s="3" t="e">
        <f t="shared" si="102"/>
        <v>#DIV/0!</v>
      </c>
      <c r="AM85" s="250">
        <f t="shared" si="198"/>
        <v>0</v>
      </c>
      <c r="AN85" s="270" t="e">
        <f t="shared" si="104"/>
        <v>#DIV/0!</v>
      </c>
      <c r="AO85" s="31"/>
      <c r="AP85" s="3" t="e">
        <f t="shared" si="105"/>
        <v>#DIV/0!</v>
      </c>
      <c r="AQ85" s="29"/>
      <c r="AR85" s="3" t="e">
        <f t="shared" si="106"/>
        <v>#DIV/0!</v>
      </c>
      <c r="AS85" s="250">
        <f t="shared" si="199"/>
        <v>0</v>
      </c>
      <c r="AT85" s="270" t="e">
        <f t="shared" si="108"/>
        <v>#DIV/0!</v>
      </c>
      <c r="AU85" s="109">
        <f t="shared" si="200"/>
        <v>0</v>
      </c>
      <c r="AV85" s="110">
        <f t="shared" si="201"/>
        <v>0</v>
      </c>
      <c r="AW85" s="275">
        <f t="shared" si="202"/>
        <v>0</v>
      </c>
      <c r="AX85" s="32"/>
      <c r="AY85" s="31"/>
      <c r="AZ85" s="3" t="e">
        <f t="shared" si="109"/>
        <v>#DIV/0!</v>
      </c>
      <c r="BA85" s="29"/>
      <c r="BB85" s="3" t="e">
        <f t="shared" si="110"/>
        <v>#DIV/0!</v>
      </c>
      <c r="BC85" s="250">
        <f t="shared" si="203"/>
        <v>0</v>
      </c>
      <c r="BD85" s="270" t="e">
        <f t="shared" si="112"/>
        <v>#DIV/0!</v>
      </c>
      <c r="BE85" s="31"/>
      <c r="BF85" s="3" t="e">
        <f t="shared" si="113"/>
        <v>#DIV/0!</v>
      </c>
      <c r="BG85" s="29"/>
      <c r="BH85" s="3" t="e">
        <f t="shared" si="114"/>
        <v>#DIV/0!</v>
      </c>
      <c r="BI85" s="250">
        <f t="shared" si="204"/>
        <v>0</v>
      </c>
      <c r="BJ85" s="270" t="e">
        <f t="shared" si="116"/>
        <v>#DIV/0!</v>
      </c>
      <c r="BK85" s="109">
        <f t="shared" si="205"/>
        <v>0</v>
      </c>
      <c r="BL85" s="110">
        <f t="shared" si="206"/>
        <v>0</v>
      </c>
      <c r="BM85" s="275">
        <f t="shared" si="207"/>
        <v>0</v>
      </c>
      <c r="BN85" s="32"/>
      <c r="BO85" s="31"/>
      <c r="BP85" s="3" t="e">
        <f t="shared" si="117"/>
        <v>#DIV/0!</v>
      </c>
      <c r="BQ85" s="29"/>
      <c r="BR85" s="3" t="e">
        <f t="shared" si="118"/>
        <v>#DIV/0!</v>
      </c>
      <c r="BS85" s="250">
        <f t="shared" si="208"/>
        <v>0</v>
      </c>
      <c r="BT85" s="270" t="e">
        <f t="shared" si="120"/>
        <v>#DIV/0!</v>
      </c>
      <c r="BU85" s="31"/>
      <c r="BV85" s="3" t="e">
        <f t="shared" si="121"/>
        <v>#DIV/0!</v>
      </c>
      <c r="BW85" s="29"/>
      <c r="BX85" s="3" t="e">
        <f t="shared" si="122"/>
        <v>#DIV/0!</v>
      </c>
      <c r="BY85" s="250">
        <f t="shared" si="209"/>
        <v>0</v>
      </c>
      <c r="BZ85" s="270" t="e">
        <f t="shared" si="124"/>
        <v>#DIV/0!</v>
      </c>
      <c r="CA85" s="109">
        <f t="shared" si="210"/>
        <v>0</v>
      </c>
      <c r="CB85" s="110">
        <f t="shared" si="211"/>
        <v>0</v>
      </c>
      <c r="CC85" s="275">
        <f t="shared" si="212"/>
        <v>0</v>
      </c>
      <c r="CD85"/>
      <c r="CE85" s="290">
        <v>50</v>
      </c>
      <c r="CF85" s="225" t="s">
        <v>7</v>
      </c>
      <c r="CG85" s="38">
        <f t="shared" si="213"/>
        <v>0</v>
      </c>
      <c r="CH85" s="39" t="e">
        <f t="shared" si="178"/>
        <v>#DIV/0!</v>
      </c>
      <c r="CI85" s="36">
        <f>+E85+U85+AK85+BA85+BQ85</f>
        <v>0</v>
      </c>
      <c r="CJ85" s="39" t="e">
        <f t="shared" si="180"/>
        <v>#DIV/0!</v>
      </c>
      <c r="CK85" s="36">
        <f t="shared" si="214"/>
        <v>0</v>
      </c>
      <c r="CL85" s="190" t="e">
        <f t="shared" si="181"/>
        <v>#DIV/0!</v>
      </c>
      <c r="CM85" s="38">
        <f t="shared" si="185"/>
        <v>0</v>
      </c>
      <c r="CN85" s="39" t="e">
        <f t="shared" si="187"/>
        <v>#DIV/0!</v>
      </c>
      <c r="CO85" s="36">
        <f t="shared" si="182"/>
        <v>0</v>
      </c>
      <c r="CP85" s="39" t="e">
        <f t="shared" si="134"/>
        <v>#DIV/0!</v>
      </c>
      <c r="CQ85" s="36">
        <f t="shared" si="186"/>
        <v>0</v>
      </c>
      <c r="CR85" s="40" t="e">
        <f t="shared" si="136"/>
        <v>#DIV/0!</v>
      </c>
      <c r="CS85"/>
      <c r="CT85" s="290">
        <v>50</v>
      </c>
      <c r="CU85" s="225" t="s">
        <v>7</v>
      </c>
      <c r="CV85" s="38">
        <f t="shared" si="183"/>
        <v>0</v>
      </c>
      <c r="CW85" s="36">
        <f t="shared" si="184"/>
        <v>0</v>
      </c>
      <c r="CX85" s="37">
        <f t="shared" si="139"/>
        <v>0</v>
      </c>
      <c r="CY85"/>
    </row>
    <row r="86" spans="1:105" s="19" customFormat="1" ht="15.6" customHeight="1" x14ac:dyDescent="0.3">
      <c r="A86" s="222">
        <v>51</v>
      </c>
      <c r="B86" s="225" t="s">
        <v>281</v>
      </c>
      <c r="C86" s="247">
        <f>SUM(C33:C71)+C83+C84+C85</f>
        <v>0</v>
      </c>
      <c r="D86" s="246" t="e">
        <f t="shared" si="85"/>
        <v>#DIV/0!</v>
      </c>
      <c r="E86" s="248">
        <f>SUM(E33:E71)+E83+E84+E85</f>
        <v>0</v>
      </c>
      <c r="F86" s="246" t="e">
        <f t="shared" si="86"/>
        <v>#DIV/0!</v>
      </c>
      <c r="G86" s="237">
        <f>SUM(G33:G71)+G83+G84+G85</f>
        <v>0</v>
      </c>
      <c r="H86" s="268" t="e">
        <f t="shared" si="88"/>
        <v>#DIV/0!</v>
      </c>
      <c r="I86" s="247">
        <f>SUM(I33:I71)+I83+I84+I85</f>
        <v>0</v>
      </c>
      <c r="J86" s="246" t="e">
        <f t="shared" si="89"/>
        <v>#DIV/0!</v>
      </c>
      <c r="K86" s="248">
        <f>SUM(K33:K71)+K83+K84+K85</f>
        <v>0</v>
      </c>
      <c r="L86" s="246" t="e">
        <f t="shared" si="90"/>
        <v>#DIV/0!</v>
      </c>
      <c r="M86" s="237">
        <f>SUM(M33:M71)+M83+M84+M85</f>
        <v>0</v>
      </c>
      <c r="N86" s="268" t="e">
        <f t="shared" si="92"/>
        <v>#DIV/0!</v>
      </c>
      <c r="O86" s="242">
        <f>SUM(O33:O71)+O83+O84+O85</f>
        <v>0</v>
      </c>
      <c r="P86" s="243">
        <f t="shared" ref="P86:Q86" si="215">SUM(P33:P71)+P83+P84+P85</f>
        <v>0</v>
      </c>
      <c r="Q86" s="249">
        <f t="shared" si="215"/>
        <v>0</v>
      </c>
      <c r="R86" s="32"/>
      <c r="S86" s="247">
        <f>SUM(S33:S71)+S83+S84+S85</f>
        <v>0</v>
      </c>
      <c r="T86" s="246" t="e">
        <f t="shared" si="93"/>
        <v>#DIV/0!</v>
      </c>
      <c r="U86" s="248">
        <f>SUM(U33:U71)+U83+U84+U85</f>
        <v>0</v>
      </c>
      <c r="V86" s="246" t="e">
        <f t="shared" si="94"/>
        <v>#DIV/0!</v>
      </c>
      <c r="W86" s="237">
        <f>SUM(W33:W71)+W83+W84+W85</f>
        <v>0</v>
      </c>
      <c r="X86" s="268" t="e">
        <f t="shared" si="96"/>
        <v>#DIV/0!</v>
      </c>
      <c r="Y86" s="247">
        <f>SUM(Y33:Y71)+Y83+Y84+Y85</f>
        <v>0</v>
      </c>
      <c r="Z86" s="246" t="e">
        <f t="shared" si="97"/>
        <v>#DIV/0!</v>
      </c>
      <c r="AA86" s="248">
        <f>SUM(AA33:AA71)+AA83+AA84+AA85</f>
        <v>0</v>
      </c>
      <c r="AB86" s="246" t="e">
        <f t="shared" si="98"/>
        <v>#DIV/0!</v>
      </c>
      <c r="AC86" s="237">
        <f>SUM(AC33:AC71)+AC83+AC84+AC85</f>
        <v>0</v>
      </c>
      <c r="AD86" s="268" t="e">
        <f t="shared" si="100"/>
        <v>#DIV/0!</v>
      </c>
      <c r="AE86" s="242">
        <f>SUM(AE33:AE71)+AE83+AE84+AE85</f>
        <v>0</v>
      </c>
      <c r="AF86" s="243">
        <f t="shared" ref="AF86:AG86" si="216">SUM(AF33:AF71)+AF83+AF84+AF85</f>
        <v>0</v>
      </c>
      <c r="AG86" s="249">
        <f t="shared" si="216"/>
        <v>0</v>
      </c>
      <c r="AH86" s="32"/>
      <c r="AI86" s="247">
        <f>SUM(AI33:AI71)+AI83+AI84+AI85</f>
        <v>0</v>
      </c>
      <c r="AJ86" s="246" t="e">
        <f t="shared" si="101"/>
        <v>#DIV/0!</v>
      </c>
      <c r="AK86" s="248">
        <f>SUM(AK33:AK71)+AK83+AK84+AK85</f>
        <v>0</v>
      </c>
      <c r="AL86" s="246" t="e">
        <f t="shared" si="102"/>
        <v>#DIV/0!</v>
      </c>
      <c r="AM86" s="237">
        <f>SUM(AM33:AM71)+AM83+AM84+AM85</f>
        <v>0</v>
      </c>
      <c r="AN86" s="268" t="e">
        <f t="shared" si="104"/>
        <v>#DIV/0!</v>
      </c>
      <c r="AO86" s="247">
        <f>SUM(AO33:AO71)+AO83+AO84+AO85</f>
        <v>0</v>
      </c>
      <c r="AP86" s="246" t="e">
        <f t="shared" si="105"/>
        <v>#DIV/0!</v>
      </c>
      <c r="AQ86" s="248">
        <f>SUM(AQ33:AQ71)+AQ83+AQ84+AQ85</f>
        <v>0</v>
      </c>
      <c r="AR86" s="246" t="e">
        <f t="shared" si="106"/>
        <v>#DIV/0!</v>
      </c>
      <c r="AS86" s="237">
        <f>SUM(AS33:AS71)+AS83+AS84+AS85</f>
        <v>0</v>
      </c>
      <c r="AT86" s="268" t="e">
        <f t="shared" si="108"/>
        <v>#DIV/0!</v>
      </c>
      <c r="AU86" s="242">
        <f>SUM(AU33:AU71)+AU83+AU84+AU85</f>
        <v>0</v>
      </c>
      <c r="AV86" s="243">
        <f t="shared" ref="AV86:AW86" si="217">SUM(AV33:AV71)+AV83+AV84+AV85</f>
        <v>0</v>
      </c>
      <c r="AW86" s="249">
        <f t="shared" si="217"/>
        <v>0</v>
      </c>
      <c r="AX86" s="32"/>
      <c r="AY86" s="247">
        <f>SUM(AY33:AY71)+AY83+AY84+AY85</f>
        <v>0</v>
      </c>
      <c r="AZ86" s="246" t="e">
        <f t="shared" si="109"/>
        <v>#DIV/0!</v>
      </c>
      <c r="BA86" s="248">
        <f>SUM(BA33:BA71)+BA83+BA84+BA85</f>
        <v>0</v>
      </c>
      <c r="BB86" s="246" t="e">
        <f t="shared" si="110"/>
        <v>#DIV/0!</v>
      </c>
      <c r="BC86" s="237">
        <f>SUM(BC33:BC71)+BC83+BC84+BC85</f>
        <v>0</v>
      </c>
      <c r="BD86" s="268" t="e">
        <f t="shared" si="112"/>
        <v>#DIV/0!</v>
      </c>
      <c r="BE86" s="247">
        <f>SUM(BE33:BE71)+BE83+BE84+BE85</f>
        <v>0</v>
      </c>
      <c r="BF86" s="246" t="e">
        <f t="shared" si="113"/>
        <v>#DIV/0!</v>
      </c>
      <c r="BG86" s="248">
        <f>SUM(BG33:BG71)+BG83+BG84+BG85</f>
        <v>0</v>
      </c>
      <c r="BH86" s="246" t="e">
        <f t="shared" si="114"/>
        <v>#DIV/0!</v>
      </c>
      <c r="BI86" s="237">
        <f>SUM(BI33:BI71)+BI83+BI84+BI85</f>
        <v>0</v>
      </c>
      <c r="BJ86" s="268" t="e">
        <f t="shared" si="116"/>
        <v>#DIV/0!</v>
      </c>
      <c r="BK86" s="242">
        <f>SUM(BK33:BK71)+BK83+BK84+BK85</f>
        <v>0</v>
      </c>
      <c r="BL86" s="243">
        <f t="shared" ref="BL86:BM86" si="218">SUM(BL33:BL71)+BL83+BL84+BL85</f>
        <v>0</v>
      </c>
      <c r="BM86" s="249">
        <f t="shared" si="218"/>
        <v>0</v>
      </c>
      <c r="BN86" s="32"/>
      <c r="BO86" s="247">
        <f>SUM(BO33:BO71)+BO83+BO84+BO85</f>
        <v>0</v>
      </c>
      <c r="BP86" s="246" t="e">
        <f t="shared" si="117"/>
        <v>#DIV/0!</v>
      </c>
      <c r="BQ86" s="248">
        <f>SUM(BQ33:BQ71)+BQ83+BQ84+BQ85</f>
        <v>0</v>
      </c>
      <c r="BR86" s="246" t="e">
        <f t="shared" si="118"/>
        <v>#DIV/0!</v>
      </c>
      <c r="BS86" s="237">
        <f>SUM(BS33:BS71)+BS83+BS84+BS85</f>
        <v>0</v>
      </c>
      <c r="BT86" s="268" t="e">
        <f t="shared" si="120"/>
        <v>#DIV/0!</v>
      </c>
      <c r="BU86" s="247">
        <f>SUM(BU33:BU71)+BU83+BU84+BU85</f>
        <v>0</v>
      </c>
      <c r="BV86" s="246" t="e">
        <f t="shared" si="121"/>
        <v>#DIV/0!</v>
      </c>
      <c r="BW86" s="248">
        <f>SUM(BW33:BW71)+BW83+BW84+BW85</f>
        <v>0</v>
      </c>
      <c r="BX86" s="246" t="e">
        <f t="shared" si="122"/>
        <v>#DIV/0!</v>
      </c>
      <c r="BY86" s="237">
        <f>SUM(BY33:BY71)+BY83+BY84+BY85</f>
        <v>0</v>
      </c>
      <c r="BZ86" s="268" t="e">
        <f t="shared" si="124"/>
        <v>#DIV/0!</v>
      </c>
      <c r="CA86" s="242">
        <f>SUM(CA33:CA71)+CA83+CA84+CA85</f>
        <v>0</v>
      </c>
      <c r="CB86" s="243">
        <f t="shared" ref="CB86" si="219">SUM(CB33:CB71)+CB83+CB84+CB85</f>
        <v>0</v>
      </c>
      <c r="CC86" s="249">
        <f>SUM(CC33:CC71)+CC83+CC84+CC85</f>
        <v>0</v>
      </c>
      <c r="CD86"/>
      <c r="CE86" s="290">
        <v>51</v>
      </c>
      <c r="CF86" s="225" t="s">
        <v>281</v>
      </c>
      <c r="CG86" s="372">
        <f>SUM(CG33:CG71)+CG83+CG84+CG85</f>
        <v>0</v>
      </c>
      <c r="CH86" s="373" t="e">
        <f t="shared" si="178"/>
        <v>#DIV/0!</v>
      </c>
      <c r="CI86" s="374">
        <f>SUM(CI33:CI71)+CI83+CI84+CI85</f>
        <v>0</v>
      </c>
      <c r="CJ86" s="373" t="e">
        <f t="shared" si="180"/>
        <v>#DIV/0!</v>
      </c>
      <c r="CK86" s="374">
        <f>SUM(CK33:CK71)+CK83+CK84+CK85</f>
        <v>0</v>
      </c>
      <c r="CL86" s="375" t="e">
        <f t="shared" si="181"/>
        <v>#DIV/0!</v>
      </c>
      <c r="CM86" s="372">
        <f>SUM(CM33:CM71)+CM83+CM84+CM85</f>
        <v>0</v>
      </c>
      <c r="CN86" s="39" t="e">
        <f>+CM86/$CM$136</f>
        <v>#DIV/0!</v>
      </c>
      <c r="CO86" s="374">
        <f>SUM(CO33:CO71)+CO83+CO84+CO85</f>
        <v>0</v>
      </c>
      <c r="CP86" s="39" t="e">
        <f t="shared" si="134"/>
        <v>#DIV/0!</v>
      </c>
      <c r="CQ86" s="374">
        <f>SUM(CQ33:CQ71)+CQ83+CQ84+CQ85</f>
        <v>0</v>
      </c>
      <c r="CR86" s="40" t="e">
        <f t="shared" si="136"/>
        <v>#DIV/0!</v>
      </c>
      <c r="CS86"/>
      <c r="CT86" s="290">
        <v>51</v>
      </c>
      <c r="CU86" s="225" t="s">
        <v>281</v>
      </c>
      <c r="CV86" s="372">
        <f t="shared" ref="CV86:CX86" si="220">SUM(CV33:CV71)+CV83+CV84+CV85</f>
        <v>0</v>
      </c>
      <c r="CW86" s="374">
        <f t="shared" si="220"/>
        <v>0</v>
      </c>
      <c r="CX86" s="395">
        <f t="shared" si="220"/>
        <v>0</v>
      </c>
      <c r="CY86"/>
    </row>
    <row r="87" spans="1:105" s="19" customFormat="1" ht="15.6" customHeight="1" x14ac:dyDescent="0.3">
      <c r="A87" s="222">
        <v>52</v>
      </c>
      <c r="B87" s="225" t="s">
        <v>282</v>
      </c>
      <c r="C87" s="31"/>
      <c r="D87" s="3" t="e">
        <f t="shared" si="85"/>
        <v>#DIV/0!</v>
      </c>
      <c r="E87" s="29"/>
      <c r="F87" s="3" t="e">
        <f t="shared" si="86"/>
        <v>#DIV/0!</v>
      </c>
      <c r="G87" s="250">
        <f t="shared" si="188"/>
        <v>0</v>
      </c>
      <c r="H87" s="270" t="e">
        <f t="shared" si="88"/>
        <v>#DIV/0!</v>
      </c>
      <c r="I87" s="31"/>
      <c r="J87" s="3" t="e">
        <f t="shared" si="89"/>
        <v>#DIV/0!</v>
      </c>
      <c r="K87" s="29"/>
      <c r="L87" s="3" t="e">
        <f t="shared" si="90"/>
        <v>#DIV/0!</v>
      </c>
      <c r="M87" s="250">
        <f t="shared" ref="M87:M88" si="221">+I87+K87</f>
        <v>0</v>
      </c>
      <c r="N87" s="270" t="e">
        <f t="shared" si="92"/>
        <v>#DIV/0!</v>
      </c>
      <c r="O87" s="109">
        <f t="shared" si="190"/>
        <v>0</v>
      </c>
      <c r="P87" s="110">
        <f t="shared" si="191"/>
        <v>0</v>
      </c>
      <c r="Q87" s="275">
        <f t="shared" si="192"/>
        <v>0</v>
      </c>
      <c r="R87" s="32"/>
      <c r="S87" s="31"/>
      <c r="T87" s="3" t="e">
        <f t="shared" si="93"/>
        <v>#DIV/0!</v>
      </c>
      <c r="U87" s="29"/>
      <c r="V87" s="3" t="e">
        <f t="shared" si="94"/>
        <v>#DIV/0!</v>
      </c>
      <c r="W87" s="250">
        <f t="shared" ref="W87:W88" si="222">+S87+U87</f>
        <v>0</v>
      </c>
      <c r="X87" s="270" t="e">
        <f t="shared" si="96"/>
        <v>#DIV/0!</v>
      </c>
      <c r="Y87" s="31"/>
      <c r="Z87" s="3" t="e">
        <f t="shared" si="97"/>
        <v>#DIV/0!</v>
      </c>
      <c r="AA87" s="29"/>
      <c r="AB87" s="3" t="e">
        <f t="shared" si="98"/>
        <v>#DIV/0!</v>
      </c>
      <c r="AC87" s="250">
        <f t="shared" ref="AC87:AC88" si="223">+Y87+AA87</f>
        <v>0</v>
      </c>
      <c r="AD87" s="270" t="e">
        <f t="shared" si="100"/>
        <v>#DIV/0!</v>
      </c>
      <c r="AE87" s="109">
        <f t="shared" ref="AE87" si="224">+S87+Y87</f>
        <v>0</v>
      </c>
      <c r="AF87" s="110">
        <f t="shared" ref="AF87" si="225">+U87+AA87</f>
        <v>0</v>
      </c>
      <c r="AG87" s="275">
        <f t="shared" ref="AG87" si="226">+AE87+AF87</f>
        <v>0</v>
      </c>
      <c r="AH87" s="32"/>
      <c r="AI87" s="31"/>
      <c r="AJ87" s="3" t="e">
        <f t="shared" si="101"/>
        <v>#DIV/0!</v>
      </c>
      <c r="AK87" s="29"/>
      <c r="AL87" s="3" t="e">
        <f t="shared" si="102"/>
        <v>#DIV/0!</v>
      </c>
      <c r="AM87" s="250">
        <f t="shared" ref="AM87:AM88" si="227">+AI87+AK87</f>
        <v>0</v>
      </c>
      <c r="AN87" s="270" t="e">
        <f t="shared" si="104"/>
        <v>#DIV/0!</v>
      </c>
      <c r="AO87" s="31"/>
      <c r="AP87" s="3" t="e">
        <f t="shared" si="105"/>
        <v>#DIV/0!</v>
      </c>
      <c r="AQ87" s="29"/>
      <c r="AR87" s="3" t="e">
        <f t="shared" si="106"/>
        <v>#DIV/0!</v>
      </c>
      <c r="AS87" s="250">
        <f t="shared" ref="AS87:AS88" si="228">+AO87+AQ87</f>
        <v>0</v>
      </c>
      <c r="AT87" s="270" t="e">
        <f t="shared" si="108"/>
        <v>#DIV/0!</v>
      </c>
      <c r="AU87" s="109">
        <f t="shared" ref="AU87" si="229">+AI87+AO87</f>
        <v>0</v>
      </c>
      <c r="AV87" s="110">
        <f t="shared" ref="AV87" si="230">+AK87+AQ87</f>
        <v>0</v>
      </c>
      <c r="AW87" s="275">
        <f t="shared" ref="AW87" si="231">+AU87+AV87</f>
        <v>0</v>
      </c>
      <c r="AX87" s="32"/>
      <c r="AY87" s="31"/>
      <c r="AZ87" s="3" t="e">
        <f t="shared" si="109"/>
        <v>#DIV/0!</v>
      </c>
      <c r="BA87" s="29"/>
      <c r="BB87" s="3" t="e">
        <f t="shared" si="110"/>
        <v>#DIV/0!</v>
      </c>
      <c r="BC87" s="250">
        <f t="shared" ref="BC87:BC88" si="232">+AY87+BA87</f>
        <v>0</v>
      </c>
      <c r="BD87" s="270" t="e">
        <f t="shared" si="112"/>
        <v>#DIV/0!</v>
      </c>
      <c r="BE87" s="31"/>
      <c r="BF87" s="3" t="e">
        <f t="shared" si="113"/>
        <v>#DIV/0!</v>
      </c>
      <c r="BG87" s="29"/>
      <c r="BH87" s="3" t="e">
        <f t="shared" si="114"/>
        <v>#DIV/0!</v>
      </c>
      <c r="BI87" s="250">
        <f t="shared" ref="BI87:BI88" si="233">+BE87+BG87</f>
        <v>0</v>
      </c>
      <c r="BJ87" s="270" t="e">
        <f t="shared" si="116"/>
        <v>#DIV/0!</v>
      </c>
      <c r="BK87" s="109">
        <f t="shared" ref="BK87" si="234">+AY87+BE87</f>
        <v>0</v>
      </c>
      <c r="BL87" s="110">
        <f t="shared" ref="BL87" si="235">+BA87+BG87</f>
        <v>0</v>
      </c>
      <c r="BM87" s="275">
        <f t="shared" ref="BM87" si="236">+BK87+BL87</f>
        <v>0</v>
      </c>
      <c r="BN87" s="32"/>
      <c r="BO87" s="31"/>
      <c r="BP87" s="3" t="e">
        <f t="shared" si="117"/>
        <v>#DIV/0!</v>
      </c>
      <c r="BQ87" s="29"/>
      <c r="BR87" s="3" t="e">
        <f t="shared" si="118"/>
        <v>#DIV/0!</v>
      </c>
      <c r="BS87" s="250">
        <f t="shared" ref="BS87:BS88" si="237">+BO87+BQ87</f>
        <v>0</v>
      </c>
      <c r="BT87" s="270" t="e">
        <f t="shared" si="120"/>
        <v>#DIV/0!</v>
      </c>
      <c r="BU87" s="31"/>
      <c r="BV87" s="3" t="e">
        <f t="shared" si="121"/>
        <v>#DIV/0!</v>
      </c>
      <c r="BW87" s="29"/>
      <c r="BX87" s="3" t="e">
        <f t="shared" si="122"/>
        <v>#DIV/0!</v>
      </c>
      <c r="BY87" s="250">
        <f t="shared" ref="BY87:BY88" si="238">+BU87+BW87</f>
        <v>0</v>
      </c>
      <c r="BZ87" s="270" t="e">
        <f t="shared" si="124"/>
        <v>#DIV/0!</v>
      </c>
      <c r="CA87" s="109">
        <f t="shared" ref="CA87" si="239">+BO87+BU87</f>
        <v>0</v>
      </c>
      <c r="CB87" s="110">
        <f>+BQ87+BW87</f>
        <v>0</v>
      </c>
      <c r="CC87" s="275">
        <f>+CA87+CB87</f>
        <v>0</v>
      </c>
      <c r="CD87"/>
      <c r="CE87" s="290">
        <v>52</v>
      </c>
      <c r="CF87" s="225" t="s">
        <v>282</v>
      </c>
      <c r="CG87" s="38">
        <f>+C87+S87+AI87+AY87+BO87</f>
        <v>0</v>
      </c>
      <c r="CH87" s="39" t="e">
        <f t="shared" si="178"/>
        <v>#DIV/0!</v>
      </c>
      <c r="CI87" s="36">
        <f>+E87+U87+AK87+BA87+BQ87</f>
        <v>0</v>
      </c>
      <c r="CJ87" s="39" t="e">
        <f t="shared" si="180"/>
        <v>#DIV/0!</v>
      </c>
      <c r="CK87" s="36">
        <f t="shared" si="214"/>
        <v>0</v>
      </c>
      <c r="CL87" s="190" t="e">
        <f t="shared" si="181"/>
        <v>#DIV/0!</v>
      </c>
      <c r="CM87" s="38">
        <f>+I87+Y87+AO87+BE87+BU87</f>
        <v>0</v>
      </c>
      <c r="CN87" s="39" t="e">
        <f>+CM87/$CM$136</f>
        <v>#DIV/0!</v>
      </c>
      <c r="CO87" s="36">
        <f t="shared" si="182"/>
        <v>0</v>
      </c>
      <c r="CP87" s="39" t="e">
        <f t="shared" si="134"/>
        <v>#DIV/0!</v>
      </c>
      <c r="CQ87" s="36">
        <f t="shared" si="186"/>
        <v>0</v>
      </c>
      <c r="CR87" s="40" t="e">
        <f t="shared" si="136"/>
        <v>#DIV/0!</v>
      </c>
      <c r="CS87"/>
      <c r="CT87" s="290">
        <v>52</v>
      </c>
      <c r="CU87" s="225" t="s">
        <v>282</v>
      </c>
      <c r="CV87" s="38">
        <f t="shared" ref="CV87" si="240">+CK87</f>
        <v>0</v>
      </c>
      <c r="CW87" s="36">
        <f t="shared" ref="CW87" si="241">+CQ87</f>
        <v>0</v>
      </c>
      <c r="CX87" s="37">
        <f t="shared" ref="CX87" si="242">+CV87+CW87</f>
        <v>0</v>
      </c>
      <c r="CY87"/>
    </row>
    <row r="88" spans="1:105" s="19" customFormat="1" ht="15.6" customHeight="1" x14ac:dyDescent="0.3">
      <c r="A88" s="222">
        <v>53</v>
      </c>
      <c r="B88" s="225" t="s">
        <v>283</v>
      </c>
      <c r="C88" s="235">
        <f>+C86-C87</f>
        <v>0</v>
      </c>
      <c r="D88" s="341" t="e">
        <f t="shared" si="85"/>
        <v>#DIV/0!</v>
      </c>
      <c r="E88" s="237">
        <f>+E86-E87</f>
        <v>0</v>
      </c>
      <c r="F88" s="236" t="e">
        <f t="shared" si="86"/>
        <v>#DIV/0!</v>
      </c>
      <c r="G88" s="237">
        <f t="shared" si="188"/>
        <v>0</v>
      </c>
      <c r="H88" s="269" t="e">
        <f t="shared" si="88"/>
        <v>#DIV/0!</v>
      </c>
      <c r="I88" s="235">
        <f>+I86-I87</f>
        <v>0</v>
      </c>
      <c r="J88" s="341" t="e">
        <f t="shared" si="89"/>
        <v>#DIV/0!</v>
      </c>
      <c r="K88" s="237">
        <f>+K86-K87</f>
        <v>0</v>
      </c>
      <c r="L88" s="236" t="e">
        <f t="shared" si="90"/>
        <v>#DIV/0!</v>
      </c>
      <c r="M88" s="237">
        <f t="shared" si="221"/>
        <v>0</v>
      </c>
      <c r="N88" s="269" t="e">
        <f t="shared" si="92"/>
        <v>#DIV/0!</v>
      </c>
      <c r="O88" s="115">
        <f t="shared" ref="O88:Q88" si="243">+O86-O87</f>
        <v>0</v>
      </c>
      <c r="P88" s="116">
        <f t="shared" si="243"/>
        <v>0</v>
      </c>
      <c r="Q88" s="276">
        <f t="shared" si="243"/>
        <v>0</v>
      </c>
      <c r="R88" s="32"/>
      <c r="S88" s="235">
        <f>+S86-S87</f>
        <v>0</v>
      </c>
      <c r="T88" s="341" t="e">
        <f t="shared" si="93"/>
        <v>#DIV/0!</v>
      </c>
      <c r="U88" s="237">
        <f>+U86-U87</f>
        <v>0</v>
      </c>
      <c r="V88" s="236" t="e">
        <f t="shared" si="94"/>
        <v>#DIV/0!</v>
      </c>
      <c r="W88" s="237">
        <f t="shared" si="222"/>
        <v>0</v>
      </c>
      <c r="X88" s="269" t="e">
        <f t="shared" si="96"/>
        <v>#DIV/0!</v>
      </c>
      <c r="Y88" s="235">
        <f>+Y86-Y87</f>
        <v>0</v>
      </c>
      <c r="Z88" s="341" t="e">
        <f t="shared" si="97"/>
        <v>#DIV/0!</v>
      </c>
      <c r="AA88" s="237">
        <f>+AA86-AA87</f>
        <v>0</v>
      </c>
      <c r="AB88" s="236" t="e">
        <f t="shared" si="98"/>
        <v>#DIV/0!</v>
      </c>
      <c r="AC88" s="237">
        <f t="shared" si="223"/>
        <v>0</v>
      </c>
      <c r="AD88" s="269" t="e">
        <f t="shared" si="100"/>
        <v>#DIV/0!</v>
      </c>
      <c r="AE88" s="115">
        <f t="shared" ref="AE88:AG88" si="244">+AE86-AE87</f>
        <v>0</v>
      </c>
      <c r="AF88" s="116">
        <f t="shared" si="244"/>
        <v>0</v>
      </c>
      <c r="AG88" s="276">
        <f t="shared" si="244"/>
        <v>0</v>
      </c>
      <c r="AH88" s="32"/>
      <c r="AI88" s="235">
        <f>+AI86-AI87</f>
        <v>0</v>
      </c>
      <c r="AJ88" s="341" t="e">
        <f t="shared" si="101"/>
        <v>#DIV/0!</v>
      </c>
      <c r="AK88" s="237">
        <f>+AK86-AK87</f>
        <v>0</v>
      </c>
      <c r="AL88" s="236" t="e">
        <f t="shared" si="102"/>
        <v>#DIV/0!</v>
      </c>
      <c r="AM88" s="237">
        <f t="shared" si="227"/>
        <v>0</v>
      </c>
      <c r="AN88" s="269" t="e">
        <f t="shared" si="104"/>
        <v>#DIV/0!</v>
      </c>
      <c r="AO88" s="235">
        <f>+AO86-AO87</f>
        <v>0</v>
      </c>
      <c r="AP88" s="341" t="e">
        <f t="shared" si="105"/>
        <v>#DIV/0!</v>
      </c>
      <c r="AQ88" s="237">
        <f>+AQ86-AQ87</f>
        <v>0</v>
      </c>
      <c r="AR88" s="236" t="e">
        <f t="shared" si="106"/>
        <v>#DIV/0!</v>
      </c>
      <c r="AS88" s="237">
        <f t="shared" si="228"/>
        <v>0</v>
      </c>
      <c r="AT88" s="269" t="e">
        <f t="shared" si="108"/>
        <v>#DIV/0!</v>
      </c>
      <c r="AU88" s="115">
        <f t="shared" ref="AU88:AW88" si="245">+AU86-AU87</f>
        <v>0</v>
      </c>
      <c r="AV88" s="116">
        <f t="shared" si="245"/>
        <v>0</v>
      </c>
      <c r="AW88" s="276">
        <f t="shared" si="245"/>
        <v>0</v>
      </c>
      <c r="AX88" s="32"/>
      <c r="AY88" s="235">
        <f>+AY86-AY87</f>
        <v>0</v>
      </c>
      <c r="AZ88" s="341" t="e">
        <f t="shared" si="109"/>
        <v>#DIV/0!</v>
      </c>
      <c r="BA88" s="237">
        <f>+BA86-BA87</f>
        <v>0</v>
      </c>
      <c r="BB88" s="236" t="e">
        <f t="shared" si="110"/>
        <v>#DIV/0!</v>
      </c>
      <c r="BC88" s="237">
        <f t="shared" si="232"/>
        <v>0</v>
      </c>
      <c r="BD88" s="269" t="e">
        <f t="shared" si="112"/>
        <v>#DIV/0!</v>
      </c>
      <c r="BE88" s="235">
        <f>+BE86-BE87</f>
        <v>0</v>
      </c>
      <c r="BF88" s="341" t="e">
        <f t="shared" si="113"/>
        <v>#DIV/0!</v>
      </c>
      <c r="BG88" s="237">
        <f>+BG86-BG87</f>
        <v>0</v>
      </c>
      <c r="BH88" s="236" t="e">
        <f t="shared" si="114"/>
        <v>#DIV/0!</v>
      </c>
      <c r="BI88" s="237">
        <f t="shared" si="233"/>
        <v>0</v>
      </c>
      <c r="BJ88" s="269" t="e">
        <f t="shared" si="116"/>
        <v>#DIV/0!</v>
      </c>
      <c r="BK88" s="115">
        <f t="shared" ref="BK88:BM88" si="246">+BK86-BK87</f>
        <v>0</v>
      </c>
      <c r="BL88" s="116">
        <f t="shared" si="246"/>
        <v>0</v>
      </c>
      <c r="BM88" s="276">
        <f t="shared" si="246"/>
        <v>0</v>
      </c>
      <c r="BN88" s="32"/>
      <c r="BO88" s="235">
        <f>+BO86-BO87</f>
        <v>0</v>
      </c>
      <c r="BP88" s="341" t="e">
        <f t="shared" si="117"/>
        <v>#DIV/0!</v>
      </c>
      <c r="BQ88" s="237">
        <f>+BQ86-BQ87</f>
        <v>0</v>
      </c>
      <c r="BR88" s="236" t="e">
        <f t="shared" si="118"/>
        <v>#DIV/0!</v>
      </c>
      <c r="BS88" s="237">
        <f t="shared" si="237"/>
        <v>0</v>
      </c>
      <c r="BT88" s="269" t="e">
        <f t="shared" si="120"/>
        <v>#DIV/0!</v>
      </c>
      <c r="BU88" s="235">
        <f>+BU86-BU87</f>
        <v>0</v>
      </c>
      <c r="BV88" s="341" t="e">
        <f t="shared" si="121"/>
        <v>#DIV/0!</v>
      </c>
      <c r="BW88" s="237">
        <f>+BW86-BW87</f>
        <v>0</v>
      </c>
      <c r="BX88" s="236" t="e">
        <f t="shared" si="122"/>
        <v>#DIV/0!</v>
      </c>
      <c r="BY88" s="237">
        <f t="shared" si="238"/>
        <v>0</v>
      </c>
      <c r="BZ88" s="269" t="e">
        <f t="shared" si="124"/>
        <v>#DIV/0!</v>
      </c>
      <c r="CA88" s="115">
        <f>+CA86-CA87</f>
        <v>0</v>
      </c>
      <c r="CB88" s="116">
        <f t="shared" ref="CB88" si="247">+CB86-CB87</f>
        <v>0</v>
      </c>
      <c r="CC88" s="276">
        <f>+CC86-CC87</f>
        <v>0</v>
      </c>
      <c r="CD88"/>
      <c r="CE88" s="290">
        <v>53</v>
      </c>
      <c r="CF88" s="225" t="s">
        <v>283</v>
      </c>
      <c r="CG88" s="45">
        <f>+CG86-CG87</f>
        <v>0</v>
      </c>
      <c r="CH88" s="46" t="e">
        <f t="shared" si="178"/>
        <v>#DIV/0!</v>
      </c>
      <c r="CI88" s="43">
        <f>+CI86-CI87</f>
        <v>0</v>
      </c>
      <c r="CJ88" s="46" t="e">
        <f t="shared" si="180"/>
        <v>#DIV/0!</v>
      </c>
      <c r="CK88" s="43">
        <f>+CK86-CK87</f>
        <v>0</v>
      </c>
      <c r="CL88" s="189" t="e">
        <f>+CK88/$CK$131</f>
        <v>#DIV/0!</v>
      </c>
      <c r="CM88" s="45">
        <f>+CM86-CM87</f>
        <v>0</v>
      </c>
      <c r="CN88" s="46" t="e">
        <f>+CM88/$CM$136</f>
        <v>#DIV/0!</v>
      </c>
      <c r="CO88" s="43">
        <f>+CO86-CO87</f>
        <v>0</v>
      </c>
      <c r="CP88" s="46" t="e">
        <f>+CO88/$CO$136</f>
        <v>#DIV/0!</v>
      </c>
      <c r="CQ88" s="43">
        <f>+CQ86-CQ87</f>
        <v>0</v>
      </c>
      <c r="CR88" s="47" t="e">
        <f>+CQ88/$CQ$136</f>
        <v>#DIV/0!</v>
      </c>
      <c r="CS88"/>
      <c r="CT88" s="290">
        <v>53</v>
      </c>
      <c r="CU88" s="225" t="s">
        <v>283</v>
      </c>
      <c r="CV88" s="45">
        <f>+CV74-CV75</f>
        <v>0</v>
      </c>
      <c r="CW88" s="43">
        <f t="shared" ref="CW88:CX88" si="248">+CW74-CW75</f>
        <v>0</v>
      </c>
      <c r="CX88" s="44">
        <f t="shared" si="248"/>
        <v>0</v>
      </c>
      <c r="CY88"/>
      <c r="DA88" s="48"/>
    </row>
    <row r="89" spans="1:105" s="19" customFormat="1" ht="15.6" customHeight="1" x14ac:dyDescent="0.3">
      <c r="A89" s="26"/>
      <c r="B89" s="228" t="s">
        <v>64</v>
      </c>
      <c r="C89" s="233"/>
      <c r="D89" s="5"/>
      <c r="E89" s="5"/>
      <c r="F89" s="5"/>
      <c r="G89" s="5"/>
      <c r="H89" s="270"/>
      <c r="I89" s="233"/>
      <c r="J89" s="5"/>
      <c r="K89" s="5"/>
      <c r="L89" s="5"/>
      <c r="M89" s="5"/>
      <c r="N89" s="270"/>
      <c r="O89" s="118"/>
      <c r="P89" s="119"/>
      <c r="Q89" s="277"/>
      <c r="R89" s="32"/>
      <c r="S89" s="233"/>
      <c r="T89" s="5"/>
      <c r="U89" s="5"/>
      <c r="V89" s="5"/>
      <c r="W89" s="5"/>
      <c r="X89" s="270"/>
      <c r="Y89" s="233"/>
      <c r="Z89" s="5"/>
      <c r="AA89" s="5"/>
      <c r="AB89" s="5"/>
      <c r="AC89" s="5"/>
      <c r="AD89" s="270"/>
      <c r="AE89" s="118"/>
      <c r="AF89" s="119"/>
      <c r="AG89" s="277"/>
      <c r="AH89" s="32"/>
      <c r="AI89" s="233"/>
      <c r="AJ89" s="5"/>
      <c r="AK89" s="5"/>
      <c r="AL89" s="5"/>
      <c r="AM89" s="5"/>
      <c r="AN89" s="270"/>
      <c r="AO89" s="233"/>
      <c r="AP89" s="5"/>
      <c r="AQ89" s="5"/>
      <c r="AR89" s="5"/>
      <c r="AS89" s="5"/>
      <c r="AT89" s="270"/>
      <c r="AU89" s="118"/>
      <c r="AV89" s="119"/>
      <c r="AW89" s="277"/>
      <c r="AX89" s="32"/>
      <c r="AY89" s="233"/>
      <c r="AZ89" s="5"/>
      <c r="BA89" s="5"/>
      <c r="BB89" s="5"/>
      <c r="BC89" s="5"/>
      <c r="BD89" s="270"/>
      <c r="BE89" s="233"/>
      <c r="BF89" s="5"/>
      <c r="BG89" s="5"/>
      <c r="BH89" s="5"/>
      <c r="BI89" s="5"/>
      <c r="BJ89" s="270"/>
      <c r="BK89" s="118"/>
      <c r="BL89" s="119"/>
      <c r="BM89" s="277"/>
      <c r="BN89" s="32"/>
      <c r="BO89" s="233"/>
      <c r="BP89" s="5"/>
      <c r="BQ89" s="5"/>
      <c r="BR89" s="5"/>
      <c r="BS89" s="5"/>
      <c r="BT89" s="270"/>
      <c r="BU89" s="233"/>
      <c r="BV89" s="5"/>
      <c r="BW89" s="5"/>
      <c r="BX89" s="5"/>
      <c r="BY89" s="5"/>
      <c r="BZ89" s="270"/>
      <c r="CA89" s="118"/>
      <c r="CB89" s="119"/>
      <c r="CC89" s="277"/>
      <c r="CD89"/>
      <c r="CE89" s="151"/>
      <c r="CF89" s="228" t="s">
        <v>64</v>
      </c>
      <c r="CG89" s="38"/>
      <c r="CH89" s="39"/>
      <c r="CI89" s="36"/>
      <c r="CJ89" s="39"/>
      <c r="CK89" s="36"/>
      <c r="CL89" s="190"/>
      <c r="CM89" s="49"/>
      <c r="CN89" s="39"/>
      <c r="CO89" s="39"/>
      <c r="CP89" s="39"/>
      <c r="CQ89" s="39"/>
      <c r="CR89" s="40"/>
      <c r="CS89"/>
      <c r="CT89" s="151"/>
      <c r="CU89" s="228" t="s">
        <v>64</v>
      </c>
      <c r="CV89" s="38"/>
      <c r="CW89" s="36"/>
      <c r="CX89" s="37"/>
      <c r="CY89"/>
    </row>
    <row r="90" spans="1:105" s="19" customFormat="1" ht="15.6" customHeight="1" x14ac:dyDescent="0.3">
      <c r="A90" s="26"/>
      <c r="B90" s="229" t="s">
        <v>65</v>
      </c>
      <c r="C90" s="233"/>
      <c r="D90" s="5"/>
      <c r="E90" s="5"/>
      <c r="F90" s="5"/>
      <c r="G90" s="5"/>
      <c r="H90" s="270"/>
      <c r="I90" s="233"/>
      <c r="J90" s="5"/>
      <c r="K90" s="5"/>
      <c r="L90" s="5"/>
      <c r="M90" s="5"/>
      <c r="N90" s="270"/>
      <c r="O90" s="118"/>
      <c r="P90" s="119"/>
      <c r="Q90" s="277"/>
      <c r="R90" s="32"/>
      <c r="S90" s="233"/>
      <c r="T90" s="5"/>
      <c r="U90" s="5"/>
      <c r="V90" s="5"/>
      <c r="W90" s="5"/>
      <c r="X90" s="270"/>
      <c r="Y90" s="233"/>
      <c r="Z90" s="5"/>
      <c r="AA90" s="5"/>
      <c r="AB90" s="5"/>
      <c r="AC90" s="5"/>
      <c r="AD90" s="270"/>
      <c r="AE90" s="118"/>
      <c r="AF90" s="119"/>
      <c r="AG90" s="277"/>
      <c r="AH90" s="32"/>
      <c r="AI90" s="233"/>
      <c r="AJ90" s="5"/>
      <c r="AK90" s="5"/>
      <c r="AL90" s="5"/>
      <c r="AM90" s="5"/>
      <c r="AN90" s="270"/>
      <c r="AO90" s="233"/>
      <c r="AP90" s="5"/>
      <c r="AQ90" s="5"/>
      <c r="AR90" s="5"/>
      <c r="AS90" s="5"/>
      <c r="AT90" s="270"/>
      <c r="AU90" s="118"/>
      <c r="AV90" s="119"/>
      <c r="AW90" s="277"/>
      <c r="AX90" s="32"/>
      <c r="AY90" s="233"/>
      <c r="AZ90" s="5"/>
      <c r="BA90" s="5"/>
      <c r="BB90" s="5"/>
      <c r="BC90" s="5"/>
      <c r="BD90" s="270"/>
      <c r="BE90" s="233"/>
      <c r="BF90" s="5"/>
      <c r="BG90" s="5"/>
      <c r="BH90" s="5"/>
      <c r="BI90" s="5"/>
      <c r="BJ90" s="270"/>
      <c r="BK90" s="118"/>
      <c r="BL90" s="119"/>
      <c r="BM90" s="277"/>
      <c r="BN90" s="32"/>
      <c r="BO90" s="233"/>
      <c r="BP90" s="5"/>
      <c r="BQ90" s="5"/>
      <c r="BR90" s="5"/>
      <c r="BS90" s="5"/>
      <c r="BT90" s="270"/>
      <c r="BU90" s="233"/>
      <c r="BV90" s="5"/>
      <c r="BW90" s="5"/>
      <c r="BX90" s="5"/>
      <c r="BY90" s="5"/>
      <c r="BZ90" s="270"/>
      <c r="CA90" s="118"/>
      <c r="CB90" s="119"/>
      <c r="CC90" s="277"/>
      <c r="CD90"/>
      <c r="CE90" s="151"/>
      <c r="CF90" s="229" t="s">
        <v>65</v>
      </c>
      <c r="CG90" s="38"/>
      <c r="CH90" s="39"/>
      <c r="CI90" s="36"/>
      <c r="CJ90" s="39"/>
      <c r="CK90" s="36"/>
      <c r="CL90" s="190"/>
      <c r="CM90" s="49"/>
      <c r="CN90" s="39"/>
      <c r="CO90" s="39"/>
      <c r="CP90" s="39"/>
      <c r="CQ90" s="39"/>
      <c r="CR90" s="40"/>
      <c r="CS90"/>
      <c r="CT90" s="151"/>
      <c r="CU90" s="229" t="s">
        <v>65</v>
      </c>
      <c r="CV90" s="38"/>
      <c r="CW90" s="36"/>
      <c r="CX90" s="37"/>
      <c r="CY90"/>
      <c r="DA90" s="48"/>
    </row>
    <row r="91" spans="1:105" s="19" customFormat="1" ht="15.6" customHeight="1" x14ac:dyDescent="0.3">
      <c r="A91" s="222">
        <v>54</v>
      </c>
      <c r="B91" s="226" t="s">
        <v>66</v>
      </c>
      <c r="C91" s="31"/>
      <c r="D91" s="3" t="e">
        <f t="shared" ref="D91:D98" si="249">+C91/$C$131</f>
        <v>#DIV/0!</v>
      </c>
      <c r="E91" s="29"/>
      <c r="F91" s="3" t="e">
        <f t="shared" ref="F91:F98" si="250">+E91/$E$131</f>
        <v>#DIV/0!</v>
      </c>
      <c r="G91" s="250">
        <f t="shared" ref="G91:G97" si="251">+C91+E91</f>
        <v>0</v>
      </c>
      <c r="H91" s="270" t="e">
        <f t="shared" ref="H91:H126" si="252">+G91/$G$131</f>
        <v>#DIV/0!</v>
      </c>
      <c r="I91" s="31"/>
      <c r="J91" s="3" t="e">
        <f t="shared" ref="J91:J98" si="253">+I91/$C$131</f>
        <v>#DIV/0!</v>
      </c>
      <c r="K91" s="29"/>
      <c r="L91" s="3" t="e">
        <f t="shared" ref="L91:L98" si="254">+K91/$E$131</f>
        <v>#DIV/0!</v>
      </c>
      <c r="M91" s="250">
        <f t="shared" ref="M91:M97" si="255">+I91+K91</f>
        <v>0</v>
      </c>
      <c r="N91" s="270" t="e">
        <f t="shared" ref="N91:N126" si="256">+M91/$G$131</f>
        <v>#DIV/0!</v>
      </c>
      <c r="O91" s="109">
        <f t="shared" ref="O91:O97" si="257">+C91+I91</f>
        <v>0</v>
      </c>
      <c r="P91" s="110">
        <f t="shared" ref="P91:P97" si="258">+E91+K91</f>
        <v>0</v>
      </c>
      <c r="Q91" s="275">
        <f t="shared" ref="Q91:Q97" si="259">+O91+P91</f>
        <v>0</v>
      </c>
      <c r="R91" s="32"/>
      <c r="S91" s="31"/>
      <c r="T91" s="3" t="e">
        <f t="shared" ref="T91:T98" si="260">+S91/$C$131</f>
        <v>#DIV/0!</v>
      </c>
      <c r="U91" s="29"/>
      <c r="V91" s="3" t="e">
        <f t="shared" ref="V91:V98" si="261">+U91/$E$131</f>
        <v>#DIV/0!</v>
      </c>
      <c r="W91" s="250">
        <f t="shared" ref="W91:W97" si="262">+S91+U91</f>
        <v>0</v>
      </c>
      <c r="X91" s="270" t="e">
        <f t="shared" ref="X91:X126" si="263">+W91/$G$131</f>
        <v>#DIV/0!</v>
      </c>
      <c r="Y91" s="31"/>
      <c r="Z91" s="3" t="e">
        <f t="shared" ref="Z91:Z98" si="264">+Y91/$C$131</f>
        <v>#DIV/0!</v>
      </c>
      <c r="AA91" s="29"/>
      <c r="AB91" s="3" t="e">
        <f t="shared" ref="AB91:AB98" si="265">+AA91/$E$131</f>
        <v>#DIV/0!</v>
      </c>
      <c r="AC91" s="250">
        <f t="shared" ref="AC91:AC97" si="266">+Y91+AA91</f>
        <v>0</v>
      </c>
      <c r="AD91" s="270" t="e">
        <f t="shared" ref="AD91:AD126" si="267">+AC91/$G$131</f>
        <v>#DIV/0!</v>
      </c>
      <c r="AE91" s="109">
        <f t="shared" ref="AE91:AE97" si="268">+S91+Y91</f>
        <v>0</v>
      </c>
      <c r="AF91" s="110">
        <f t="shared" ref="AF91:AF97" si="269">+U91+AA91</f>
        <v>0</v>
      </c>
      <c r="AG91" s="275">
        <f t="shared" ref="AG91:AG97" si="270">+AE91+AF91</f>
        <v>0</v>
      </c>
      <c r="AH91" s="32"/>
      <c r="AI91" s="31"/>
      <c r="AJ91" s="3" t="e">
        <f t="shared" ref="AJ91:AJ98" si="271">+AI91/$C$131</f>
        <v>#DIV/0!</v>
      </c>
      <c r="AK91" s="29"/>
      <c r="AL91" s="3" t="e">
        <f t="shared" ref="AL91:AL98" si="272">+AK91/$E$131</f>
        <v>#DIV/0!</v>
      </c>
      <c r="AM91" s="250">
        <f t="shared" ref="AM91:AM97" si="273">+AI91+AK91</f>
        <v>0</v>
      </c>
      <c r="AN91" s="270" t="e">
        <f t="shared" ref="AN91:AN126" si="274">+AM91/$G$131</f>
        <v>#DIV/0!</v>
      </c>
      <c r="AO91" s="31"/>
      <c r="AP91" s="3" t="e">
        <f t="shared" ref="AP91:AP98" si="275">+AO91/$C$131</f>
        <v>#DIV/0!</v>
      </c>
      <c r="AQ91" s="29"/>
      <c r="AR91" s="3" t="e">
        <f t="shared" ref="AR91:AR98" si="276">+AQ91/$E$131</f>
        <v>#DIV/0!</v>
      </c>
      <c r="AS91" s="250">
        <f t="shared" ref="AS91:AS97" si="277">+AO91+AQ91</f>
        <v>0</v>
      </c>
      <c r="AT91" s="270" t="e">
        <f t="shared" ref="AT91:AT126" si="278">+AS91/$G$131</f>
        <v>#DIV/0!</v>
      </c>
      <c r="AU91" s="109">
        <f t="shared" ref="AU91:AU97" si="279">+AI91+AO91</f>
        <v>0</v>
      </c>
      <c r="AV91" s="110">
        <f t="shared" ref="AV91:AV97" si="280">+AK91+AQ91</f>
        <v>0</v>
      </c>
      <c r="AW91" s="275">
        <f t="shared" ref="AW91:AW97" si="281">+AU91+AV91</f>
        <v>0</v>
      </c>
      <c r="AX91" s="32"/>
      <c r="AY91" s="31"/>
      <c r="AZ91" s="3" t="e">
        <f t="shared" ref="AZ91:AZ98" si="282">+AY91/$C$131</f>
        <v>#DIV/0!</v>
      </c>
      <c r="BA91" s="29"/>
      <c r="BB91" s="3" t="e">
        <f t="shared" ref="BB91:BB98" si="283">+BA91/$E$131</f>
        <v>#DIV/0!</v>
      </c>
      <c r="BC91" s="250">
        <f t="shared" ref="BC91:BC97" si="284">+AY91+BA91</f>
        <v>0</v>
      </c>
      <c r="BD91" s="270" t="e">
        <f t="shared" ref="BD91:BD126" si="285">+BC91/$G$131</f>
        <v>#DIV/0!</v>
      </c>
      <c r="BE91" s="31"/>
      <c r="BF91" s="3" t="e">
        <f t="shared" ref="BF91:BF98" si="286">+BE91/$C$131</f>
        <v>#DIV/0!</v>
      </c>
      <c r="BG91" s="29"/>
      <c r="BH91" s="3" t="e">
        <f t="shared" ref="BH91:BH98" si="287">+BG91/$E$131</f>
        <v>#DIV/0!</v>
      </c>
      <c r="BI91" s="250">
        <f t="shared" ref="BI91:BI97" si="288">+BE91+BG91</f>
        <v>0</v>
      </c>
      <c r="BJ91" s="270" t="e">
        <f t="shared" ref="BJ91:BJ126" si="289">+BI91/$G$131</f>
        <v>#DIV/0!</v>
      </c>
      <c r="BK91" s="109">
        <f t="shared" ref="BK91:BK97" si="290">+AY91+BE91</f>
        <v>0</v>
      </c>
      <c r="BL91" s="110">
        <f t="shared" ref="BL91:BL97" si="291">+BA91+BG91</f>
        <v>0</v>
      </c>
      <c r="BM91" s="275">
        <f t="shared" ref="BM91:BM97" si="292">+BK91+BL91</f>
        <v>0</v>
      </c>
      <c r="BN91" s="32"/>
      <c r="BO91" s="31"/>
      <c r="BP91" s="3" t="e">
        <f t="shared" ref="BP91:BP98" si="293">+BO91/$C$131</f>
        <v>#DIV/0!</v>
      </c>
      <c r="BQ91" s="29"/>
      <c r="BR91" s="3" t="e">
        <f t="shared" ref="BR91:BR98" si="294">+BQ91/$E$131</f>
        <v>#DIV/0!</v>
      </c>
      <c r="BS91" s="250">
        <f t="shared" ref="BS91:BS97" si="295">+BO91+BQ91</f>
        <v>0</v>
      </c>
      <c r="BT91" s="270" t="e">
        <f t="shared" ref="BT91:BT126" si="296">+BS91/$G$131</f>
        <v>#DIV/0!</v>
      </c>
      <c r="BU91" s="31"/>
      <c r="BV91" s="3" t="e">
        <f t="shared" ref="BV91:BV98" si="297">+BU91/$C$131</f>
        <v>#DIV/0!</v>
      </c>
      <c r="BW91" s="29"/>
      <c r="BX91" s="3" t="e">
        <f t="shared" ref="BX91:BX98" si="298">+BW91/$E$131</f>
        <v>#DIV/0!</v>
      </c>
      <c r="BY91" s="250">
        <f t="shared" ref="BY91:BY97" si="299">+BU91+BW91</f>
        <v>0</v>
      </c>
      <c r="BZ91" s="270" t="e">
        <f t="shared" ref="BZ91:BZ126" si="300">+BY91/$G$131</f>
        <v>#DIV/0!</v>
      </c>
      <c r="CA91" s="109">
        <f t="shared" ref="CA91:CA97" si="301">+BO91+BU91</f>
        <v>0</v>
      </c>
      <c r="CB91" s="110">
        <f t="shared" ref="CB91:CB97" si="302">+BQ91+BW91</f>
        <v>0</v>
      </c>
      <c r="CC91" s="275">
        <f t="shared" ref="CC91:CC97" si="303">+CA91+CB91</f>
        <v>0</v>
      </c>
      <c r="CD91"/>
      <c r="CE91" s="290">
        <v>54</v>
      </c>
      <c r="CF91" s="226" t="s">
        <v>66</v>
      </c>
      <c r="CG91" s="38">
        <f t="shared" ref="CG91:CG97" si="304">+C91+S91+AI91+AY91+BO91</f>
        <v>0</v>
      </c>
      <c r="CH91" s="39" t="e">
        <f t="shared" ref="CH91:CH98" si="305">+CG91/$CG$131</f>
        <v>#DIV/0!</v>
      </c>
      <c r="CI91" s="36">
        <f t="shared" ref="CI91:CI97" si="306">+E91+U91+AK91+BA91+BQ91</f>
        <v>0</v>
      </c>
      <c r="CJ91" s="39" t="e">
        <f t="shared" ref="CJ91:CJ98" si="307">+CI91/$CI$131</f>
        <v>#DIV/0!</v>
      </c>
      <c r="CK91" s="36">
        <f t="shared" ref="CK91:CK97" si="308">+CG91+CI91</f>
        <v>0</v>
      </c>
      <c r="CL91" s="190" t="e">
        <f t="shared" ref="CL91:CL98" si="309">+CK91/$CK$136</f>
        <v>#DIV/0!</v>
      </c>
      <c r="CM91" s="38">
        <f t="shared" ref="CM91:CM97" si="310">+I91+Y91+AO91+BE91+BU91</f>
        <v>0</v>
      </c>
      <c r="CN91" s="39" t="e">
        <f t="shared" ref="CN91:CN98" si="311">+CM91/$CM$136</f>
        <v>#DIV/0!</v>
      </c>
      <c r="CO91" s="36">
        <f t="shared" ref="CO91:CO97" si="312">+K91+AA91+AQ91+BG91+BW91</f>
        <v>0</v>
      </c>
      <c r="CP91" s="39" t="e">
        <f t="shared" ref="CP91:CP98" si="313">+CO91/$CO$136</f>
        <v>#DIV/0!</v>
      </c>
      <c r="CQ91" s="36">
        <f t="shared" ref="CQ91:CQ97" si="314">+CM91+CO91</f>
        <v>0</v>
      </c>
      <c r="CR91" s="40" t="e">
        <f t="shared" ref="CR91:CR98" si="315">+CQ91/$CQ$136</f>
        <v>#DIV/0!</v>
      </c>
      <c r="CS91"/>
      <c r="CT91" s="290">
        <v>54</v>
      </c>
      <c r="CU91" s="226" t="s">
        <v>66</v>
      </c>
      <c r="CV91" s="38">
        <f t="shared" ref="CV91:CV97" si="316">+CK91</f>
        <v>0</v>
      </c>
      <c r="CW91" s="36">
        <f t="shared" ref="CW91:CW97" si="317">+CQ91</f>
        <v>0</v>
      </c>
      <c r="CX91" s="37">
        <f>+CV91+CW91</f>
        <v>0</v>
      </c>
      <c r="CY91"/>
    </row>
    <row r="92" spans="1:105" s="19" customFormat="1" ht="15.6" customHeight="1" x14ac:dyDescent="0.3">
      <c r="A92" s="222">
        <f>+A91+1</f>
        <v>55</v>
      </c>
      <c r="B92" s="226" t="s">
        <v>67</v>
      </c>
      <c r="C92" s="31"/>
      <c r="D92" s="3" t="e">
        <f t="shared" si="249"/>
        <v>#DIV/0!</v>
      </c>
      <c r="E92" s="29"/>
      <c r="F92" s="3" t="e">
        <f t="shared" si="250"/>
        <v>#DIV/0!</v>
      </c>
      <c r="G92" s="250">
        <f t="shared" si="251"/>
        <v>0</v>
      </c>
      <c r="H92" s="270" t="e">
        <f t="shared" si="252"/>
        <v>#DIV/0!</v>
      </c>
      <c r="I92" s="31"/>
      <c r="J92" s="3" t="e">
        <f t="shared" si="253"/>
        <v>#DIV/0!</v>
      </c>
      <c r="K92" s="29"/>
      <c r="L92" s="3" t="e">
        <f t="shared" si="254"/>
        <v>#DIV/0!</v>
      </c>
      <c r="M92" s="250">
        <f t="shared" si="255"/>
        <v>0</v>
      </c>
      <c r="N92" s="270" t="e">
        <f t="shared" si="256"/>
        <v>#DIV/0!</v>
      </c>
      <c r="O92" s="109">
        <f t="shared" si="257"/>
        <v>0</v>
      </c>
      <c r="P92" s="110">
        <f t="shared" si="258"/>
        <v>0</v>
      </c>
      <c r="Q92" s="275">
        <f t="shared" si="259"/>
        <v>0</v>
      </c>
      <c r="R92" s="32"/>
      <c r="S92" s="31"/>
      <c r="T92" s="3" t="e">
        <f t="shared" si="260"/>
        <v>#DIV/0!</v>
      </c>
      <c r="U92" s="29"/>
      <c r="V92" s="3" t="e">
        <f t="shared" si="261"/>
        <v>#DIV/0!</v>
      </c>
      <c r="W92" s="250">
        <f t="shared" si="262"/>
        <v>0</v>
      </c>
      <c r="X92" s="270" t="e">
        <f t="shared" si="263"/>
        <v>#DIV/0!</v>
      </c>
      <c r="Y92" s="31"/>
      <c r="Z92" s="3" t="e">
        <f t="shared" si="264"/>
        <v>#DIV/0!</v>
      </c>
      <c r="AA92" s="29"/>
      <c r="AB92" s="3" t="e">
        <f t="shared" si="265"/>
        <v>#DIV/0!</v>
      </c>
      <c r="AC92" s="250">
        <f t="shared" si="266"/>
        <v>0</v>
      </c>
      <c r="AD92" s="270" t="e">
        <f t="shared" si="267"/>
        <v>#DIV/0!</v>
      </c>
      <c r="AE92" s="109">
        <f t="shared" si="268"/>
        <v>0</v>
      </c>
      <c r="AF92" s="110">
        <f t="shared" si="269"/>
        <v>0</v>
      </c>
      <c r="AG92" s="275">
        <f t="shared" si="270"/>
        <v>0</v>
      </c>
      <c r="AH92" s="32"/>
      <c r="AI92" s="31"/>
      <c r="AJ92" s="3" t="e">
        <f t="shared" si="271"/>
        <v>#DIV/0!</v>
      </c>
      <c r="AK92" s="29"/>
      <c r="AL92" s="3" t="e">
        <f t="shared" si="272"/>
        <v>#DIV/0!</v>
      </c>
      <c r="AM92" s="250">
        <f t="shared" si="273"/>
        <v>0</v>
      </c>
      <c r="AN92" s="270" t="e">
        <f t="shared" si="274"/>
        <v>#DIV/0!</v>
      </c>
      <c r="AO92" s="31"/>
      <c r="AP92" s="3" t="e">
        <f t="shared" si="275"/>
        <v>#DIV/0!</v>
      </c>
      <c r="AQ92" s="29"/>
      <c r="AR92" s="3" t="e">
        <f t="shared" si="276"/>
        <v>#DIV/0!</v>
      </c>
      <c r="AS92" s="250">
        <f t="shared" si="277"/>
        <v>0</v>
      </c>
      <c r="AT92" s="270" t="e">
        <f t="shared" si="278"/>
        <v>#DIV/0!</v>
      </c>
      <c r="AU92" s="109">
        <f t="shared" si="279"/>
        <v>0</v>
      </c>
      <c r="AV92" s="110">
        <f t="shared" si="280"/>
        <v>0</v>
      </c>
      <c r="AW92" s="275">
        <f t="shared" si="281"/>
        <v>0</v>
      </c>
      <c r="AX92" s="32"/>
      <c r="AY92" s="31"/>
      <c r="AZ92" s="3" t="e">
        <f t="shared" si="282"/>
        <v>#DIV/0!</v>
      </c>
      <c r="BA92" s="29"/>
      <c r="BB92" s="3" t="e">
        <f t="shared" si="283"/>
        <v>#DIV/0!</v>
      </c>
      <c r="BC92" s="250">
        <f t="shared" si="284"/>
        <v>0</v>
      </c>
      <c r="BD92" s="270" t="e">
        <f t="shared" si="285"/>
        <v>#DIV/0!</v>
      </c>
      <c r="BE92" s="31"/>
      <c r="BF92" s="3" t="e">
        <f t="shared" si="286"/>
        <v>#DIV/0!</v>
      </c>
      <c r="BG92" s="29"/>
      <c r="BH92" s="3" t="e">
        <f t="shared" si="287"/>
        <v>#DIV/0!</v>
      </c>
      <c r="BI92" s="250">
        <f t="shared" si="288"/>
        <v>0</v>
      </c>
      <c r="BJ92" s="270" t="e">
        <f t="shared" si="289"/>
        <v>#DIV/0!</v>
      </c>
      <c r="BK92" s="109">
        <f t="shared" si="290"/>
        <v>0</v>
      </c>
      <c r="BL92" s="110">
        <f t="shared" si="291"/>
        <v>0</v>
      </c>
      <c r="BM92" s="275">
        <f t="shared" si="292"/>
        <v>0</v>
      </c>
      <c r="BN92" s="32"/>
      <c r="BO92" s="31"/>
      <c r="BP92" s="3" t="e">
        <f t="shared" si="293"/>
        <v>#DIV/0!</v>
      </c>
      <c r="BQ92" s="29"/>
      <c r="BR92" s="3" t="e">
        <f t="shared" si="294"/>
        <v>#DIV/0!</v>
      </c>
      <c r="BS92" s="250">
        <f t="shared" si="295"/>
        <v>0</v>
      </c>
      <c r="BT92" s="270" t="e">
        <f t="shared" si="296"/>
        <v>#DIV/0!</v>
      </c>
      <c r="BU92" s="31"/>
      <c r="BV92" s="3" t="e">
        <f t="shared" si="297"/>
        <v>#DIV/0!</v>
      </c>
      <c r="BW92" s="29"/>
      <c r="BX92" s="3" t="e">
        <f t="shared" si="298"/>
        <v>#DIV/0!</v>
      </c>
      <c r="BY92" s="250">
        <f t="shared" si="299"/>
        <v>0</v>
      </c>
      <c r="BZ92" s="270" t="e">
        <f t="shared" si="300"/>
        <v>#DIV/0!</v>
      </c>
      <c r="CA92" s="109">
        <f t="shared" si="301"/>
        <v>0</v>
      </c>
      <c r="CB92" s="110">
        <f t="shared" si="302"/>
        <v>0</v>
      </c>
      <c r="CC92" s="275">
        <f t="shared" si="303"/>
        <v>0</v>
      </c>
      <c r="CD92"/>
      <c r="CE92" s="290">
        <f>+CE91+1</f>
        <v>55</v>
      </c>
      <c r="CF92" s="226" t="s">
        <v>67</v>
      </c>
      <c r="CG92" s="38">
        <f t="shared" si="304"/>
        <v>0</v>
      </c>
      <c r="CH92" s="39" t="e">
        <f t="shared" si="305"/>
        <v>#DIV/0!</v>
      </c>
      <c r="CI92" s="36">
        <f t="shared" si="306"/>
        <v>0</v>
      </c>
      <c r="CJ92" s="39" t="e">
        <f t="shared" si="307"/>
        <v>#DIV/0!</v>
      </c>
      <c r="CK92" s="36">
        <f t="shared" si="308"/>
        <v>0</v>
      </c>
      <c r="CL92" s="190" t="e">
        <f t="shared" si="309"/>
        <v>#DIV/0!</v>
      </c>
      <c r="CM92" s="38">
        <f t="shared" si="310"/>
        <v>0</v>
      </c>
      <c r="CN92" s="39" t="e">
        <f t="shared" si="311"/>
        <v>#DIV/0!</v>
      </c>
      <c r="CO92" s="36">
        <f t="shared" si="312"/>
        <v>0</v>
      </c>
      <c r="CP92" s="39" t="e">
        <f t="shared" si="313"/>
        <v>#DIV/0!</v>
      </c>
      <c r="CQ92" s="36">
        <f t="shared" si="314"/>
        <v>0</v>
      </c>
      <c r="CR92" s="40" t="e">
        <f t="shared" si="315"/>
        <v>#DIV/0!</v>
      </c>
      <c r="CS92"/>
      <c r="CT92" s="290">
        <f>+CT91+1</f>
        <v>55</v>
      </c>
      <c r="CU92" s="226" t="s">
        <v>67</v>
      </c>
      <c r="CV92" s="38">
        <f t="shared" si="316"/>
        <v>0</v>
      </c>
      <c r="CW92" s="36">
        <f t="shared" si="317"/>
        <v>0</v>
      </c>
      <c r="CX92" s="37">
        <f t="shared" ref="CX92:CX97" si="318">+CV92+CW92</f>
        <v>0</v>
      </c>
      <c r="CY92"/>
    </row>
    <row r="93" spans="1:105" s="19" customFormat="1" ht="15.6" customHeight="1" x14ac:dyDescent="0.3">
      <c r="A93" s="222">
        <f t="shared" ref="A93:A98" si="319">+A92+1</f>
        <v>56</v>
      </c>
      <c r="B93" s="226" t="s">
        <v>68</v>
      </c>
      <c r="C93" s="31"/>
      <c r="D93" s="3" t="e">
        <f t="shared" si="249"/>
        <v>#DIV/0!</v>
      </c>
      <c r="E93" s="29"/>
      <c r="F93" s="3" t="e">
        <f t="shared" si="250"/>
        <v>#DIV/0!</v>
      </c>
      <c r="G93" s="250">
        <f t="shared" si="251"/>
        <v>0</v>
      </c>
      <c r="H93" s="270" t="e">
        <f t="shared" si="252"/>
        <v>#DIV/0!</v>
      </c>
      <c r="I93" s="31"/>
      <c r="J93" s="3" t="e">
        <f t="shared" si="253"/>
        <v>#DIV/0!</v>
      </c>
      <c r="K93" s="29"/>
      <c r="L93" s="3" t="e">
        <f t="shared" si="254"/>
        <v>#DIV/0!</v>
      </c>
      <c r="M93" s="250">
        <f t="shared" si="255"/>
        <v>0</v>
      </c>
      <c r="N93" s="270" t="e">
        <f t="shared" si="256"/>
        <v>#DIV/0!</v>
      </c>
      <c r="O93" s="109">
        <f t="shared" si="257"/>
        <v>0</v>
      </c>
      <c r="P93" s="110">
        <f t="shared" si="258"/>
        <v>0</v>
      </c>
      <c r="Q93" s="275">
        <f t="shared" si="259"/>
        <v>0</v>
      </c>
      <c r="R93" s="32"/>
      <c r="S93" s="31"/>
      <c r="T93" s="3" t="e">
        <f t="shared" si="260"/>
        <v>#DIV/0!</v>
      </c>
      <c r="U93" s="29"/>
      <c r="V93" s="3" t="e">
        <f t="shared" si="261"/>
        <v>#DIV/0!</v>
      </c>
      <c r="W93" s="250">
        <f t="shared" si="262"/>
        <v>0</v>
      </c>
      <c r="X93" s="270" t="e">
        <f t="shared" si="263"/>
        <v>#DIV/0!</v>
      </c>
      <c r="Y93" s="31"/>
      <c r="Z93" s="3" t="e">
        <f t="shared" si="264"/>
        <v>#DIV/0!</v>
      </c>
      <c r="AA93" s="29"/>
      <c r="AB93" s="3" t="e">
        <f t="shared" si="265"/>
        <v>#DIV/0!</v>
      </c>
      <c r="AC93" s="250">
        <f t="shared" si="266"/>
        <v>0</v>
      </c>
      <c r="AD93" s="270" t="e">
        <f t="shared" si="267"/>
        <v>#DIV/0!</v>
      </c>
      <c r="AE93" s="109">
        <f t="shared" si="268"/>
        <v>0</v>
      </c>
      <c r="AF93" s="110">
        <f t="shared" si="269"/>
        <v>0</v>
      </c>
      <c r="AG93" s="275">
        <f t="shared" si="270"/>
        <v>0</v>
      </c>
      <c r="AH93" s="32"/>
      <c r="AI93" s="31"/>
      <c r="AJ93" s="3" t="e">
        <f t="shared" si="271"/>
        <v>#DIV/0!</v>
      </c>
      <c r="AK93" s="29"/>
      <c r="AL93" s="3" t="e">
        <f t="shared" si="272"/>
        <v>#DIV/0!</v>
      </c>
      <c r="AM93" s="250">
        <f t="shared" si="273"/>
        <v>0</v>
      </c>
      <c r="AN93" s="270" t="e">
        <f t="shared" si="274"/>
        <v>#DIV/0!</v>
      </c>
      <c r="AO93" s="31"/>
      <c r="AP93" s="3" t="e">
        <f t="shared" si="275"/>
        <v>#DIV/0!</v>
      </c>
      <c r="AQ93" s="29"/>
      <c r="AR93" s="3" t="e">
        <f t="shared" si="276"/>
        <v>#DIV/0!</v>
      </c>
      <c r="AS93" s="250">
        <f t="shared" si="277"/>
        <v>0</v>
      </c>
      <c r="AT93" s="270" t="e">
        <f t="shared" si="278"/>
        <v>#DIV/0!</v>
      </c>
      <c r="AU93" s="109">
        <f t="shared" si="279"/>
        <v>0</v>
      </c>
      <c r="AV93" s="110">
        <f t="shared" si="280"/>
        <v>0</v>
      </c>
      <c r="AW93" s="275">
        <f t="shared" si="281"/>
        <v>0</v>
      </c>
      <c r="AX93" s="32"/>
      <c r="AY93" s="31"/>
      <c r="AZ93" s="3" t="e">
        <f t="shared" si="282"/>
        <v>#DIV/0!</v>
      </c>
      <c r="BA93" s="29"/>
      <c r="BB93" s="3" t="e">
        <f t="shared" si="283"/>
        <v>#DIV/0!</v>
      </c>
      <c r="BC93" s="250">
        <f t="shared" si="284"/>
        <v>0</v>
      </c>
      <c r="BD93" s="270" t="e">
        <f t="shared" si="285"/>
        <v>#DIV/0!</v>
      </c>
      <c r="BE93" s="31"/>
      <c r="BF93" s="3" t="e">
        <f t="shared" si="286"/>
        <v>#DIV/0!</v>
      </c>
      <c r="BG93" s="29"/>
      <c r="BH93" s="3" t="e">
        <f t="shared" si="287"/>
        <v>#DIV/0!</v>
      </c>
      <c r="BI93" s="250">
        <f t="shared" si="288"/>
        <v>0</v>
      </c>
      <c r="BJ93" s="270" t="e">
        <f t="shared" si="289"/>
        <v>#DIV/0!</v>
      </c>
      <c r="BK93" s="109">
        <f t="shared" si="290"/>
        <v>0</v>
      </c>
      <c r="BL93" s="110">
        <f t="shared" si="291"/>
        <v>0</v>
      </c>
      <c r="BM93" s="275">
        <f t="shared" si="292"/>
        <v>0</v>
      </c>
      <c r="BN93" s="32"/>
      <c r="BO93" s="31"/>
      <c r="BP93" s="3" t="e">
        <f t="shared" si="293"/>
        <v>#DIV/0!</v>
      </c>
      <c r="BQ93" s="29"/>
      <c r="BR93" s="3" t="e">
        <f t="shared" si="294"/>
        <v>#DIV/0!</v>
      </c>
      <c r="BS93" s="250">
        <f t="shared" si="295"/>
        <v>0</v>
      </c>
      <c r="BT93" s="270" t="e">
        <f t="shared" si="296"/>
        <v>#DIV/0!</v>
      </c>
      <c r="BU93" s="31"/>
      <c r="BV93" s="3" t="e">
        <f t="shared" si="297"/>
        <v>#DIV/0!</v>
      </c>
      <c r="BW93" s="29"/>
      <c r="BX93" s="3" t="e">
        <f t="shared" si="298"/>
        <v>#DIV/0!</v>
      </c>
      <c r="BY93" s="250">
        <f t="shared" si="299"/>
        <v>0</v>
      </c>
      <c r="BZ93" s="270" t="e">
        <f t="shared" si="300"/>
        <v>#DIV/0!</v>
      </c>
      <c r="CA93" s="109">
        <f t="shared" si="301"/>
        <v>0</v>
      </c>
      <c r="CB93" s="110">
        <f t="shared" si="302"/>
        <v>0</v>
      </c>
      <c r="CC93" s="275">
        <f t="shared" si="303"/>
        <v>0</v>
      </c>
      <c r="CD93"/>
      <c r="CE93" s="290">
        <f t="shared" ref="CE93:CE98" si="320">+CE92+1</f>
        <v>56</v>
      </c>
      <c r="CF93" s="226" t="s">
        <v>68</v>
      </c>
      <c r="CG93" s="38">
        <f t="shared" si="304"/>
        <v>0</v>
      </c>
      <c r="CH93" s="39" t="e">
        <f t="shared" si="305"/>
        <v>#DIV/0!</v>
      </c>
      <c r="CI93" s="36">
        <f t="shared" si="306"/>
        <v>0</v>
      </c>
      <c r="CJ93" s="39" t="e">
        <f t="shared" si="307"/>
        <v>#DIV/0!</v>
      </c>
      <c r="CK93" s="36">
        <f t="shared" si="308"/>
        <v>0</v>
      </c>
      <c r="CL93" s="190" t="e">
        <f t="shared" si="309"/>
        <v>#DIV/0!</v>
      </c>
      <c r="CM93" s="38">
        <f t="shared" si="310"/>
        <v>0</v>
      </c>
      <c r="CN93" s="39" t="e">
        <f t="shared" si="311"/>
        <v>#DIV/0!</v>
      </c>
      <c r="CO93" s="36">
        <f t="shared" si="312"/>
        <v>0</v>
      </c>
      <c r="CP93" s="39" t="e">
        <f t="shared" si="313"/>
        <v>#DIV/0!</v>
      </c>
      <c r="CQ93" s="36">
        <f t="shared" si="314"/>
        <v>0</v>
      </c>
      <c r="CR93" s="40" t="e">
        <f t="shared" si="315"/>
        <v>#DIV/0!</v>
      </c>
      <c r="CS93"/>
      <c r="CT93" s="290">
        <f t="shared" ref="CT93:CT98" si="321">+CT92+1</f>
        <v>56</v>
      </c>
      <c r="CU93" s="226" t="s">
        <v>68</v>
      </c>
      <c r="CV93" s="38">
        <f t="shared" si="316"/>
        <v>0</v>
      </c>
      <c r="CW93" s="36">
        <f t="shared" si="317"/>
        <v>0</v>
      </c>
      <c r="CX93" s="37">
        <f t="shared" si="318"/>
        <v>0</v>
      </c>
      <c r="CY93"/>
    </row>
    <row r="94" spans="1:105" s="19" customFormat="1" ht="15.6" customHeight="1" x14ac:dyDescent="0.3">
      <c r="A94" s="222">
        <f t="shared" si="319"/>
        <v>57</v>
      </c>
      <c r="B94" s="226" t="s">
        <v>69</v>
      </c>
      <c r="C94" s="31"/>
      <c r="D94" s="3" t="e">
        <f t="shared" si="249"/>
        <v>#DIV/0!</v>
      </c>
      <c r="E94" s="29"/>
      <c r="F94" s="3" t="e">
        <f t="shared" si="250"/>
        <v>#DIV/0!</v>
      </c>
      <c r="G94" s="250">
        <f t="shared" si="251"/>
        <v>0</v>
      </c>
      <c r="H94" s="270" t="e">
        <f t="shared" si="252"/>
        <v>#DIV/0!</v>
      </c>
      <c r="I94" s="31"/>
      <c r="J94" s="3" t="e">
        <f t="shared" si="253"/>
        <v>#DIV/0!</v>
      </c>
      <c r="K94" s="29"/>
      <c r="L94" s="3" t="e">
        <f t="shared" si="254"/>
        <v>#DIV/0!</v>
      </c>
      <c r="M94" s="250">
        <f t="shared" si="255"/>
        <v>0</v>
      </c>
      <c r="N94" s="270" t="e">
        <f t="shared" si="256"/>
        <v>#DIV/0!</v>
      </c>
      <c r="O94" s="109">
        <f t="shared" si="257"/>
        <v>0</v>
      </c>
      <c r="P94" s="110">
        <f t="shared" si="258"/>
        <v>0</v>
      </c>
      <c r="Q94" s="275">
        <f t="shared" si="259"/>
        <v>0</v>
      </c>
      <c r="R94" s="32"/>
      <c r="S94" s="31"/>
      <c r="T94" s="3" t="e">
        <f t="shared" si="260"/>
        <v>#DIV/0!</v>
      </c>
      <c r="U94" s="29"/>
      <c r="V94" s="3" t="e">
        <f t="shared" si="261"/>
        <v>#DIV/0!</v>
      </c>
      <c r="W94" s="250">
        <f t="shared" si="262"/>
        <v>0</v>
      </c>
      <c r="X94" s="270" t="e">
        <f t="shared" si="263"/>
        <v>#DIV/0!</v>
      </c>
      <c r="Y94" s="31"/>
      <c r="Z94" s="3" t="e">
        <f t="shared" si="264"/>
        <v>#DIV/0!</v>
      </c>
      <c r="AA94" s="29"/>
      <c r="AB94" s="3" t="e">
        <f t="shared" si="265"/>
        <v>#DIV/0!</v>
      </c>
      <c r="AC94" s="250">
        <f t="shared" si="266"/>
        <v>0</v>
      </c>
      <c r="AD94" s="270" t="e">
        <f t="shared" si="267"/>
        <v>#DIV/0!</v>
      </c>
      <c r="AE94" s="109">
        <f t="shared" si="268"/>
        <v>0</v>
      </c>
      <c r="AF94" s="110">
        <f t="shared" si="269"/>
        <v>0</v>
      </c>
      <c r="AG94" s="275">
        <f t="shared" si="270"/>
        <v>0</v>
      </c>
      <c r="AH94" s="32"/>
      <c r="AI94" s="31"/>
      <c r="AJ94" s="3" t="e">
        <f t="shared" si="271"/>
        <v>#DIV/0!</v>
      </c>
      <c r="AK94" s="29"/>
      <c r="AL94" s="3" t="e">
        <f t="shared" si="272"/>
        <v>#DIV/0!</v>
      </c>
      <c r="AM94" s="250">
        <f t="shared" si="273"/>
        <v>0</v>
      </c>
      <c r="AN94" s="270" t="e">
        <f t="shared" si="274"/>
        <v>#DIV/0!</v>
      </c>
      <c r="AO94" s="31"/>
      <c r="AP94" s="3" t="e">
        <f t="shared" si="275"/>
        <v>#DIV/0!</v>
      </c>
      <c r="AQ94" s="29"/>
      <c r="AR94" s="3" t="e">
        <f t="shared" si="276"/>
        <v>#DIV/0!</v>
      </c>
      <c r="AS94" s="250">
        <f t="shared" si="277"/>
        <v>0</v>
      </c>
      <c r="AT94" s="270" t="e">
        <f t="shared" si="278"/>
        <v>#DIV/0!</v>
      </c>
      <c r="AU94" s="109">
        <f t="shared" si="279"/>
        <v>0</v>
      </c>
      <c r="AV94" s="110">
        <f t="shared" si="280"/>
        <v>0</v>
      </c>
      <c r="AW94" s="275">
        <f t="shared" si="281"/>
        <v>0</v>
      </c>
      <c r="AX94" s="32"/>
      <c r="AY94" s="31"/>
      <c r="AZ94" s="3" t="e">
        <f t="shared" si="282"/>
        <v>#DIV/0!</v>
      </c>
      <c r="BA94" s="29"/>
      <c r="BB94" s="3" t="e">
        <f t="shared" si="283"/>
        <v>#DIV/0!</v>
      </c>
      <c r="BC94" s="250">
        <f t="shared" si="284"/>
        <v>0</v>
      </c>
      <c r="BD94" s="270" t="e">
        <f t="shared" si="285"/>
        <v>#DIV/0!</v>
      </c>
      <c r="BE94" s="31"/>
      <c r="BF94" s="3" t="e">
        <f t="shared" si="286"/>
        <v>#DIV/0!</v>
      </c>
      <c r="BG94" s="29"/>
      <c r="BH94" s="3" t="e">
        <f t="shared" si="287"/>
        <v>#DIV/0!</v>
      </c>
      <c r="BI94" s="250">
        <f t="shared" si="288"/>
        <v>0</v>
      </c>
      <c r="BJ94" s="270" t="e">
        <f t="shared" si="289"/>
        <v>#DIV/0!</v>
      </c>
      <c r="BK94" s="109">
        <f t="shared" si="290"/>
        <v>0</v>
      </c>
      <c r="BL94" s="110">
        <f t="shared" si="291"/>
        <v>0</v>
      </c>
      <c r="BM94" s="275">
        <f t="shared" si="292"/>
        <v>0</v>
      </c>
      <c r="BN94" s="32"/>
      <c r="BO94" s="31"/>
      <c r="BP94" s="3" t="e">
        <f t="shared" si="293"/>
        <v>#DIV/0!</v>
      </c>
      <c r="BQ94" s="29"/>
      <c r="BR94" s="3" t="e">
        <f t="shared" si="294"/>
        <v>#DIV/0!</v>
      </c>
      <c r="BS94" s="250">
        <f t="shared" si="295"/>
        <v>0</v>
      </c>
      <c r="BT94" s="270" t="e">
        <f t="shared" si="296"/>
        <v>#DIV/0!</v>
      </c>
      <c r="BU94" s="31"/>
      <c r="BV94" s="3" t="e">
        <f t="shared" si="297"/>
        <v>#DIV/0!</v>
      </c>
      <c r="BW94" s="29"/>
      <c r="BX94" s="3" t="e">
        <f t="shared" si="298"/>
        <v>#DIV/0!</v>
      </c>
      <c r="BY94" s="250">
        <f t="shared" si="299"/>
        <v>0</v>
      </c>
      <c r="BZ94" s="270" t="e">
        <f t="shared" si="300"/>
        <v>#DIV/0!</v>
      </c>
      <c r="CA94" s="109">
        <f t="shared" si="301"/>
        <v>0</v>
      </c>
      <c r="CB94" s="110">
        <f t="shared" si="302"/>
        <v>0</v>
      </c>
      <c r="CC94" s="275">
        <f t="shared" si="303"/>
        <v>0</v>
      </c>
      <c r="CD94"/>
      <c r="CE94" s="290">
        <f t="shared" si="320"/>
        <v>57</v>
      </c>
      <c r="CF94" s="226" t="s">
        <v>69</v>
      </c>
      <c r="CG94" s="38">
        <f t="shared" si="304"/>
        <v>0</v>
      </c>
      <c r="CH94" s="39" t="e">
        <f t="shared" si="305"/>
        <v>#DIV/0!</v>
      </c>
      <c r="CI94" s="36">
        <f t="shared" si="306"/>
        <v>0</v>
      </c>
      <c r="CJ94" s="39" t="e">
        <f t="shared" si="307"/>
        <v>#DIV/0!</v>
      </c>
      <c r="CK94" s="36">
        <f t="shared" si="308"/>
        <v>0</v>
      </c>
      <c r="CL94" s="190" t="e">
        <f t="shared" si="309"/>
        <v>#DIV/0!</v>
      </c>
      <c r="CM94" s="38">
        <f t="shared" si="310"/>
        <v>0</v>
      </c>
      <c r="CN94" s="39" t="e">
        <f t="shared" si="311"/>
        <v>#DIV/0!</v>
      </c>
      <c r="CO94" s="36">
        <f t="shared" si="312"/>
        <v>0</v>
      </c>
      <c r="CP94" s="39" t="e">
        <f t="shared" si="313"/>
        <v>#DIV/0!</v>
      </c>
      <c r="CQ94" s="36">
        <f t="shared" si="314"/>
        <v>0</v>
      </c>
      <c r="CR94" s="40" t="e">
        <f t="shared" si="315"/>
        <v>#DIV/0!</v>
      </c>
      <c r="CS94"/>
      <c r="CT94" s="290">
        <f t="shared" si="321"/>
        <v>57</v>
      </c>
      <c r="CU94" s="226" t="s">
        <v>69</v>
      </c>
      <c r="CV94" s="38">
        <f t="shared" si="316"/>
        <v>0</v>
      </c>
      <c r="CW94" s="36">
        <f t="shared" si="317"/>
        <v>0</v>
      </c>
      <c r="CX94" s="37">
        <f t="shared" si="318"/>
        <v>0</v>
      </c>
      <c r="CY94"/>
    </row>
    <row r="95" spans="1:105" s="19" customFormat="1" ht="15.6" customHeight="1" x14ac:dyDescent="0.3">
      <c r="A95" s="222">
        <f t="shared" si="319"/>
        <v>58</v>
      </c>
      <c r="B95" s="226" t="s">
        <v>70</v>
      </c>
      <c r="C95" s="31"/>
      <c r="D95" s="3" t="e">
        <f t="shared" si="249"/>
        <v>#DIV/0!</v>
      </c>
      <c r="E95" s="29"/>
      <c r="F95" s="3" t="e">
        <f t="shared" si="250"/>
        <v>#DIV/0!</v>
      </c>
      <c r="G95" s="250">
        <f t="shared" si="251"/>
        <v>0</v>
      </c>
      <c r="H95" s="270" t="e">
        <f t="shared" si="252"/>
        <v>#DIV/0!</v>
      </c>
      <c r="I95" s="31"/>
      <c r="J95" s="3" t="e">
        <f t="shared" si="253"/>
        <v>#DIV/0!</v>
      </c>
      <c r="K95" s="29"/>
      <c r="L95" s="3" t="e">
        <f t="shared" si="254"/>
        <v>#DIV/0!</v>
      </c>
      <c r="M95" s="250">
        <f t="shared" si="255"/>
        <v>0</v>
      </c>
      <c r="N95" s="270" t="e">
        <f t="shared" si="256"/>
        <v>#DIV/0!</v>
      </c>
      <c r="O95" s="109">
        <f t="shared" si="257"/>
        <v>0</v>
      </c>
      <c r="P95" s="110">
        <f t="shared" si="258"/>
        <v>0</v>
      </c>
      <c r="Q95" s="275">
        <f t="shared" si="259"/>
        <v>0</v>
      </c>
      <c r="R95" s="32"/>
      <c r="S95" s="31"/>
      <c r="T95" s="3" t="e">
        <f t="shared" si="260"/>
        <v>#DIV/0!</v>
      </c>
      <c r="U95" s="29"/>
      <c r="V95" s="3" t="e">
        <f t="shared" si="261"/>
        <v>#DIV/0!</v>
      </c>
      <c r="W95" s="250">
        <f t="shared" si="262"/>
        <v>0</v>
      </c>
      <c r="X95" s="270" t="e">
        <f t="shared" si="263"/>
        <v>#DIV/0!</v>
      </c>
      <c r="Y95" s="31"/>
      <c r="Z95" s="3" t="e">
        <f t="shared" si="264"/>
        <v>#DIV/0!</v>
      </c>
      <c r="AA95" s="29"/>
      <c r="AB95" s="3" t="e">
        <f t="shared" si="265"/>
        <v>#DIV/0!</v>
      </c>
      <c r="AC95" s="250">
        <f t="shared" si="266"/>
        <v>0</v>
      </c>
      <c r="AD95" s="270" t="e">
        <f t="shared" si="267"/>
        <v>#DIV/0!</v>
      </c>
      <c r="AE95" s="109">
        <f t="shared" si="268"/>
        <v>0</v>
      </c>
      <c r="AF95" s="110">
        <f t="shared" si="269"/>
        <v>0</v>
      </c>
      <c r="AG95" s="275">
        <f t="shared" si="270"/>
        <v>0</v>
      </c>
      <c r="AH95" s="32"/>
      <c r="AI95" s="31"/>
      <c r="AJ95" s="3" t="e">
        <f t="shared" si="271"/>
        <v>#DIV/0!</v>
      </c>
      <c r="AK95" s="29"/>
      <c r="AL95" s="3" t="e">
        <f t="shared" si="272"/>
        <v>#DIV/0!</v>
      </c>
      <c r="AM95" s="250">
        <f t="shared" si="273"/>
        <v>0</v>
      </c>
      <c r="AN95" s="270" t="e">
        <f t="shared" si="274"/>
        <v>#DIV/0!</v>
      </c>
      <c r="AO95" s="31"/>
      <c r="AP95" s="3" t="e">
        <f t="shared" si="275"/>
        <v>#DIV/0!</v>
      </c>
      <c r="AQ95" s="29"/>
      <c r="AR95" s="3" t="e">
        <f t="shared" si="276"/>
        <v>#DIV/0!</v>
      </c>
      <c r="AS95" s="250">
        <f t="shared" si="277"/>
        <v>0</v>
      </c>
      <c r="AT95" s="270" t="e">
        <f t="shared" si="278"/>
        <v>#DIV/0!</v>
      </c>
      <c r="AU95" s="109">
        <f t="shared" si="279"/>
        <v>0</v>
      </c>
      <c r="AV95" s="110">
        <f t="shared" si="280"/>
        <v>0</v>
      </c>
      <c r="AW95" s="275">
        <f t="shared" si="281"/>
        <v>0</v>
      </c>
      <c r="AX95" s="32"/>
      <c r="AY95" s="31"/>
      <c r="AZ95" s="3" t="e">
        <f t="shared" si="282"/>
        <v>#DIV/0!</v>
      </c>
      <c r="BA95" s="29"/>
      <c r="BB95" s="3" t="e">
        <f t="shared" si="283"/>
        <v>#DIV/0!</v>
      </c>
      <c r="BC95" s="250">
        <f t="shared" si="284"/>
        <v>0</v>
      </c>
      <c r="BD95" s="270" t="e">
        <f t="shared" si="285"/>
        <v>#DIV/0!</v>
      </c>
      <c r="BE95" s="31"/>
      <c r="BF95" s="3" t="e">
        <f t="shared" si="286"/>
        <v>#DIV/0!</v>
      </c>
      <c r="BG95" s="29"/>
      <c r="BH95" s="3" t="e">
        <f t="shared" si="287"/>
        <v>#DIV/0!</v>
      </c>
      <c r="BI95" s="250">
        <f t="shared" si="288"/>
        <v>0</v>
      </c>
      <c r="BJ95" s="270" t="e">
        <f t="shared" si="289"/>
        <v>#DIV/0!</v>
      </c>
      <c r="BK95" s="109">
        <f t="shared" si="290"/>
        <v>0</v>
      </c>
      <c r="BL95" s="110">
        <f t="shared" si="291"/>
        <v>0</v>
      </c>
      <c r="BM95" s="275">
        <f t="shared" si="292"/>
        <v>0</v>
      </c>
      <c r="BN95" s="32"/>
      <c r="BO95" s="31"/>
      <c r="BP95" s="3" t="e">
        <f t="shared" si="293"/>
        <v>#DIV/0!</v>
      </c>
      <c r="BQ95" s="29"/>
      <c r="BR95" s="3" t="e">
        <f t="shared" si="294"/>
        <v>#DIV/0!</v>
      </c>
      <c r="BS95" s="250">
        <f t="shared" si="295"/>
        <v>0</v>
      </c>
      <c r="BT95" s="270" t="e">
        <f t="shared" si="296"/>
        <v>#DIV/0!</v>
      </c>
      <c r="BU95" s="31"/>
      <c r="BV95" s="3" t="e">
        <f t="shared" si="297"/>
        <v>#DIV/0!</v>
      </c>
      <c r="BW95" s="29"/>
      <c r="BX95" s="3" t="e">
        <f t="shared" si="298"/>
        <v>#DIV/0!</v>
      </c>
      <c r="BY95" s="250">
        <f t="shared" si="299"/>
        <v>0</v>
      </c>
      <c r="BZ95" s="270" t="e">
        <f t="shared" si="300"/>
        <v>#DIV/0!</v>
      </c>
      <c r="CA95" s="109">
        <f t="shared" si="301"/>
        <v>0</v>
      </c>
      <c r="CB95" s="110">
        <f t="shared" si="302"/>
        <v>0</v>
      </c>
      <c r="CC95" s="275">
        <f t="shared" si="303"/>
        <v>0</v>
      </c>
      <c r="CD95"/>
      <c r="CE95" s="290">
        <f t="shared" si="320"/>
        <v>58</v>
      </c>
      <c r="CF95" s="226" t="s">
        <v>70</v>
      </c>
      <c r="CG95" s="38">
        <f t="shared" si="304"/>
        <v>0</v>
      </c>
      <c r="CH95" s="39" t="e">
        <f t="shared" si="305"/>
        <v>#DIV/0!</v>
      </c>
      <c r="CI95" s="36">
        <f t="shared" si="306"/>
        <v>0</v>
      </c>
      <c r="CJ95" s="39" t="e">
        <f t="shared" si="307"/>
        <v>#DIV/0!</v>
      </c>
      <c r="CK95" s="36">
        <f t="shared" si="308"/>
        <v>0</v>
      </c>
      <c r="CL95" s="190" t="e">
        <f t="shared" si="309"/>
        <v>#DIV/0!</v>
      </c>
      <c r="CM95" s="38">
        <f t="shared" si="310"/>
        <v>0</v>
      </c>
      <c r="CN95" s="39" t="e">
        <f t="shared" si="311"/>
        <v>#DIV/0!</v>
      </c>
      <c r="CO95" s="36">
        <f t="shared" si="312"/>
        <v>0</v>
      </c>
      <c r="CP95" s="39" t="e">
        <f t="shared" si="313"/>
        <v>#DIV/0!</v>
      </c>
      <c r="CQ95" s="36">
        <f t="shared" si="314"/>
        <v>0</v>
      </c>
      <c r="CR95" s="40" t="e">
        <f t="shared" si="315"/>
        <v>#DIV/0!</v>
      </c>
      <c r="CS95"/>
      <c r="CT95" s="290">
        <f t="shared" si="321"/>
        <v>58</v>
      </c>
      <c r="CU95" s="226" t="s">
        <v>70</v>
      </c>
      <c r="CV95" s="38">
        <f t="shared" si="316"/>
        <v>0</v>
      </c>
      <c r="CW95" s="36">
        <f t="shared" si="317"/>
        <v>0</v>
      </c>
      <c r="CX95" s="37">
        <f t="shared" si="318"/>
        <v>0</v>
      </c>
      <c r="CY95"/>
    </row>
    <row r="96" spans="1:105" s="19" customFormat="1" ht="15.6" customHeight="1" x14ac:dyDescent="0.3">
      <c r="A96" s="222">
        <f t="shared" si="319"/>
        <v>59</v>
      </c>
      <c r="B96" s="226" t="s">
        <v>71</v>
      </c>
      <c r="C96" s="31"/>
      <c r="D96" s="3" t="e">
        <f t="shared" si="249"/>
        <v>#DIV/0!</v>
      </c>
      <c r="E96" s="29"/>
      <c r="F96" s="3" t="e">
        <f t="shared" si="250"/>
        <v>#DIV/0!</v>
      </c>
      <c r="G96" s="250">
        <f t="shared" si="251"/>
        <v>0</v>
      </c>
      <c r="H96" s="270" t="e">
        <f t="shared" si="252"/>
        <v>#DIV/0!</v>
      </c>
      <c r="I96" s="31"/>
      <c r="J96" s="3" t="e">
        <f t="shared" si="253"/>
        <v>#DIV/0!</v>
      </c>
      <c r="K96" s="29"/>
      <c r="L96" s="3" t="e">
        <f t="shared" si="254"/>
        <v>#DIV/0!</v>
      </c>
      <c r="M96" s="250">
        <f t="shared" si="255"/>
        <v>0</v>
      </c>
      <c r="N96" s="270" t="e">
        <f t="shared" si="256"/>
        <v>#DIV/0!</v>
      </c>
      <c r="O96" s="109">
        <f t="shared" si="257"/>
        <v>0</v>
      </c>
      <c r="P96" s="110">
        <f t="shared" si="258"/>
        <v>0</v>
      </c>
      <c r="Q96" s="275">
        <f t="shared" si="259"/>
        <v>0</v>
      </c>
      <c r="R96" s="32"/>
      <c r="S96" s="31"/>
      <c r="T96" s="3" t="e">
        <f t="shared" si="260"/>
        <v>#DIV/0!</v>
      </c>
      <c r="U96" s="29"/>
      <c r="V96" s="3" t="e">
        <f t="shared" si="261"/>
        <v>#DIV/0!</v>
      </c>
      <c r="W96" s="250">
        <f t="shared" si="262"/>
        <v>0</v>
      </c>
      <c r="X96" s="270" t="e">
        <f t="shared" si="263"/>
        <v>#DIV/0!</v>
      </c>
      <c r="Y96" s="31"/>
      <c r="Z96" s="3" t="e">
        <f t="shared" si="264"/>
        <v>#DIV/0!</v>
      </c>
      <c r="AA96" s="29"/>
      <c r="AB96" s="3" t="e">
        <f t="shared" si="265"/>
        <v>#DIV/0!</v>
      </c>
      <c r="AC96" s="250">
        <f t="shared" si="266"/>
        <v>0</v>
      </c>
      <c r="AD96" s="270" t="e">
        <f t="shared" si="267"/>
        <v>#DIV/0!</v>
      </c>
      <c r="AE96" s="109">
        <f t="shared" si="268"/>
        <v>0</v>
      </c>
      <c r="AF96" s="110">
        <f t="shared" si="269"/>
        <v>0</v>
      </c>
      <c r="AG96" s="275">
        <f t="shared" si="270"/>
        <v>0</v>
      </c>
      <c r="AH96" s="32"/>
      <c r="AI96" s="31"/>
      <c r="AJ96" s="3" t="e">
        <f t="shared" si="271"/>
        <v>#DIV/0!</v>
      </c>
      <c r="AK96" s="29"/>
      <c r="AL96" s="3" t="e">
        <f t="shared" si="272"/>
        <v>#DIV/0!</v>
      </c>
      <c r="AM96" s="250">
        <f t="shared" si="273"/>
        <v>0</v>
      </c>
      <c r="AN96" s="270" t="e">
        <f t="shared" si="274"/>
        <v>#DIV/0!</v>
      </c>
      <c r="AO96" s="31"/>
      <c r="AP96" s="3" t="e">
        <f t="shared" si="275"/>
        <v>#DIV/0!</v>
      </c>
      <c r="AQ96" s="29"/>
      <c r="AR96" s="3" t="e">
        <f t="shared" si="276"/>
        <v>#DIV/0!</v>
      </c>
      <c r="AS96" s="250">
        <f t="shared" si="277"/>
        <v>0</v>
      </c>
      <c r="AT96" s="270" t="e">
        <f t="shared" si="278"/>
        <v>#DIV/0!</v>
      </c>
      <c r="AU96" s="109">
        <f t="shared" si="279"/>
        <v>0</v>
      </c>
      <c r="AV96" s="110">
        <f t="shared" si="280"/>
        <v>0</v>
      </c>
      <c r="AW96" s="275">
        <f t="shared" si="281"/>
        <v>0</v>
      </c>
      <c r="AX96" s="32"/>
      <c r="AY96" s="31"/>
      <c r="AZ96" s="3" t="e">
        <f t="shared" si="282"/>
        <v>#DIV/0!</v>
      </c>
      <c r="BA96" s="29"/>
      <c r="BB96" s="3" t="e">
        <f t="shared" si="283"/>
        <v>#DIV/0!</v>
      </c>
      <c r="BC96" s="250">
        <f t="shared" si="284"/>
        <v>0</v>
      </c>
      <c r="BD96" s="270" t="e">
        <f t="shared" si="285"/>
        <v>#DIV/0!</v>
      </c>
      <c r="BE96" s="31"/>
      <c r="BF96" s="3" t="e">
        <f t="shared" si="286"/>
        <v>#DIV/0!</v>
      </c>
      <c r="BG96" s="29"/>
      <c r="BH96" s="3" t="e">
        <f t="shared" si="287"/>
        <v>#DIV/0!</v>
      </c>
      <c r="BI96" s="250">
        <f t="shared" si="288"/>
        <v>0</v>
      </c>
      <c r="BJ96" s="270" t="e">
        <f t="shared" si="289"/>
        <v>#DIV/0!</v>
      </c>
      <c r="BK96" s="109">
        <f t="shared" si="290"/>
        <v>0</v>
      </c>
      <c r="BL96" s="110">
        <f t="shared" si="291"/>
        <v>0</v>
      </c>
      <c r="BM96" s="275">
        <f t="shared" si="292"/>
        <v>0</v>
      </c>
      <c r="BN96" s="32"/>
      <c r="BO96" s="31"/>
      <c r="BP96" s="3" t="e">
        <f t="shared" si="293"/>
        <v>#DIV/0!</v>
      </c>
      <c r="BQ96" s="29"/>
      <c r="BR96" s="3" t="e">
        <f t="shared" si="294"/>
        <v>#DIV/0!</v>
      </c>
      <c r="BS96" s="250">
        <f t="shared" si="295"/>
        <v>0</v>
      </c>
      <c r="BT96" s="270" t="e">
        <f t="shared" si="296"/>
        <v>#DIV/0!</v>
      </c>
      <c r="BU96" s="31"/>
      <c r="BV96" s="3" t="e">
        <f t="shared" si="297"/>
        <v>#DIV/0!</v>
      </c>
      <c r="BW96" s="29"/>
      <c r="BX96" s="3" t="e">
        <f t="shared" si="298"/>
        <v>#DIV/0!</v>
      </c>
      <c r="BY96" s="250">
        <f t="shared" si="299"/>
        <v>0</v>
      </c>
      <c r="BZ96" s="270" t="e">
        <f t="shared" si="300"/>
        <v>#DIV/0!</v>
      </c>
      <c r="CA96" s="109">
        <f t="shared" si="301"/>
        <v>0</v>
      </c>
      <c r="CB96" s="110">
        <f t="shared" si="302"/>
        <v>0</v>
      </c>
      <c r="CC96" s="275">
        <f t="shared" si="303"/>
        <v>0</v>
      </c>
      <c r="CD96"/>
      <c r="CE96" s="290">
        <f t="shared" si="320"/>
        <v>59</v>
      </c>
      <c r="CF96" s="226" t="s">
        <v>71</v>
      </c>
      <c r="CG96" s="38">
        <f t="shared" si="304"/>
        <v>0</v>
      </c>
      <c r="CH96" s="39" t="e">
        <f t="shared" si="305"/>
        <v>#DIV/0!</v>
      </c>
      <c r="CI96" s="36">
        <f t="shared" si="306"/>
        <v>0</v>
      </c>
      <c r="CJ96" s="39" t="e">
        <f t="shared" si="307"/>
        <v>#DIV/0!</v>
      </c>
      <c r="CK96" s="36">
        <f t="shared" si="308"/>
        <v>0</v>
      </c>
      <c r="CL96" s="190" t="e">
        <f t="shared" si="309"/>
        <v>#DIV/0!</v>
      </c>
      <c r="CM96" s="38">
        <f t="shared" si="310"/>
        <v>0</v>
      </c>
      <c r="CN96" s="39" t="e">
        <f t="shared" si="311"/>
        <v>#DIV/0!</v>
      </c>
      <c r="CO96" s="36">
        <f t="shared" si="312"/>
        <v>0</v>
      </c>
      <c r="CP96" s="39" t="e">
        <f t="shared" si="313"/>
        <v>#DIV/0!</v>
      </c>
      <c r="CQ96" s="36">
        <f t="shared" si="314"/>
        <v>0</v>
      </c>
      <c r="CR96" s="40" t="e">
        <f t="shared" si="315"/>
        <v>#DIV/0!</v>
      </c>
      <c r="CS96"/>
      <c r="CT96" s="290">
        <f t="shared" si="321"/>
        <v>59</v>
      </c>
      <c r="CU96" s="226" t="s">
        <v>71</v>
      </c>
      <c r="CV96" s="38">
        <f t="shared" si="316"/>
        <v>0</v>
      </c>
      <c r="CW96" s="36">
        <f t="shared" si="317"/>
        <v>0</v>
      </c>
      <c r="CX96" s="37">
        <f t="shared" si="318"/>
        <v>0</v>
      </c>
      <c r="CY96"/>
    </row>
    <row r="97" spans="1:105" s="19" customFormat="1" ht="15.6" customHeight="1" x14ac:dyDescent="0.3">
      <c r="A97" s="222">
        <f t="shared" si="319"/>
        <v>60</v>
      </c>
      <c r="B97" s="226" t="s">
        <v>72</v>
      </c>
      <c r="C97" s="31"/>
      <c r="D97" s="3" t="e">
        <f t="shared" si="249"/>
        <v>#DIV/0!</v>
      </c>
      <c r="E97" s="29"/>
      <c r="F97" s="3" t="e">
        <f t="shared" si="250"/>
        <v>#DIV/0!</v>
      </c>
      <c r="G97" s="251">
        <f t="shared" si="251"/>
        <v>0</v>
      </c>
      <c r="H97" s="270" t="e">
        <f t="shared" si="252"/>
        <v>#DIV/0!</v>
      </c>
      <c r="I97" s="31"/>
      <c r="J97" s="3" t="e">
        <f t="shared" si="253"/>
        <v>#DIV/0!</v>
      </c>
      <c r="K97" s="29"/>
      <c r="L97" s="3" t="e">
        <f t="shared" si="254"/>
        <v>#DIV/0!</v>
      </c>
      <c r="M97" s="251">
        <f t="shared" si="255"/>
        <v>0</v>
      </c>
      <c r="N97" s="270" t="e">
        <f t="shared" si="256"/>
        <v>#DIV/0!</v>
      </c>
      <c r="O97" s="109">
        <f t="shared" si="257"/>
        <v>0</v>
      </c>
      <c r="P97" s="110">
        <f t="shared" si="258"/>
        <v>0</v>
      </c>
      <c r="Q97" s="275">
        <f t="shared" si="259"/>
        <v>0</v>
      </c>
      <c r="R97" s="32"/>
      <c r="S97" s="31"/>
      <c r="T97" s="3" t="e">
        <f t="shared" si="260"/>
        <v>#DIV/0!</v>
      </c>
      <c r="U97" s="29"/>
      <c r="V97" s="3" t="e">
        <f t="shared" si="261"/>
        <v>#DIV/0!</v>
      </c>
      <c r="W97" s="251">
        <f t="shared" si="262"/>
        <v>0</v>
      </c>
      <c r="X97" s="270" t="e">
        <f t="shared" si="263"/>
        <v>#DIV/0!</v>
      </c>
      <c r="Y97" s="31"/>
      <c r="Z97" s="3" t="e">
        <f t="shared" si="264"/>
        <v>#DIV/0!</v>
      </c>
      <c r="AA97" s="29"/>
      <c r="AB97" s="3" t="e">
        <f t="shared" si="265"/>
        <v>#DIV/0!</v>
      </c>
      <c r="AC97" s="251">
        <f t="shared" si="266"/>
        <v>0</v>
      </c>
      <c r="AD97" s="270" t="e">
        <f t="shared" si="267"/>
        <v>#DIV/0!</v>
      </c>
      <c r="AE97" s="109">
        <f t="shared" si="268"/>
        <v>0</v>
      </c>
      <c r="AF97" s="110">
        <f t="shared" si="269"/>
        <v>0</v>
      </c>
      <c r="AG97" s="275">
        <f t="shared" si="270"/>
        <v>0</v>
      </c>
      <c r="AH97" s="32"/>
      <c r="AI97" s="31"/>
      <c r="AJ97" s="3" t="e">
        <f t="shared" si="271"/>
        <v>#DIV/0!</v>
      </c>
      <c r="AK97" s="29"/>
      <c r="AL97" s="3" t="e">
        <f t="shared" si="272"/>
        <v>#DIV/0!</v>
      </c>
      <c r="AM97" s="251">
        <f t="shared" si="273"/>
        <v>0</v>
      </c>
      <c r="AN97" s="270" t="e">
        <f t="shared" si="274"/>
        <v>#DIV/0!</v>
      </c>
      <c r="AO97" s="31"/>
      <c r="AP97" s="3" t="e">
        <f t="shared" si="275"/>
        <v>#DIV/0!</v>
      </c>
      <c r="AQ97" s="29"/>
      <c r="AR97" s="3" t="e">
        <f t="shared" si="276"/>
        <v>#DIV/0!</v>
      </c>
      <c r="AS97" s="251">
        <f t="shared" si="277"/>
        <v>0</v>
      </c>
      <c r="AT97" s="270" t="e">
        <f t="shared" si="278"/>
        <v>#DIV/0!</v>
      </c>
      <c r="AU97" s="109">
        <f t="shared" si="279"/>
        <v>0</v>
      </c>
      <c r="AV97" s="110">
        <f t="shared" si="280"/>
        <v>0</v>
      </c>
      <c r="AW97" s="275">
        <f t="shared" si="281"/>
        <v>0</v>
      </c>
      <c r="AX97" s="32"/>
      <c r="AY97" s="31"/>
      <c r="AZ97" s="3" t="e">
        <f t="shared" si="282"/>
        <v>#DIV/0!</v>
      </c>
      <c r="BA97" s="29"/>
      <c r="BB97" s="3" t="e">
        <f t="shared" si="283"/>
        <v>#DIV/0!</v>
      </c>
      <c r="BC97" s="251">
        <f t="shared" si="284"/>
        <v>0</v>
      </c>
      <c r="BD97" s="270" t="e">
        <f t="shared" si="285"/>
        <v>#DIV/0!</v>
      </c>
      <c r="BE97" s="31"/>
      <c r="BF97" s="3" t="e">
        <f t="shared" si="286"/>
        <v>#DIV/0!</v>
      </c>
      <c r="BG97" s="29"/>
      <c r="BH97" s="3" t="e">
        <f t="shared" si="287"/>
        <v>#DIV/0!</v>
      </c>
      <c r="BI97" s="251">
        <f t="shared" si="288"/>
        <v>0</v>
      </c>
      <c r="BJ97" s="270" t="e">
        <f t="shared" si="289"/>
        <v>#DIV/0!</v>
      </c>
      <c r="BK97" s="109">
        <f t="shared" si="290"/>
        <v>0</v>
      </c>
      <c r="BL97" s="110">
        <f t="shared" si="291"/>
        <v>0</v>
      </c>
      <c r="BM97" s="275">
        <f t="shared" si="292"/>
        <v>0</v>
      </c>
      <c r="BN97" s="32"/>
      <c r="BO97" s="31"/>
      <c r="BP97" s="3" t="e">
        <f t="shared" si="293"/>
        <v>#DIV/0!</v>
      </c>
      <c r="BQ97" s="29"/>
      <c r="BR97" s="3" t="e">
        <f t="shared" si="294"/>
        <v>#DIV/0!</v>
      </c>
      <c r="BS97" s="251">
        <f t="shared" si="295"/>
        <v>0</v>
      </c>
      <c r="BT97" s="270" t="e">
        <f t="shared" si="296"/>
        <v>#DIV/0!</v>
      </c>
      <c r="BU97" s="31"/>
      <c r="BV97" s="3" t="e">
        <f t="shared" si="297"/>
        <v>#DIV/0!</v>
      </c>
      <c r="BW97" s="29"/>
      <c r="BX97" s="3" t="e">
        <f t="shared" si="298"/>
        <v>#DIV/0!</v>
      </c>
      <c r="BY97" s="251">
        <f t="shared" si="299"/>
        <v>0</v>
      </c>
      <c r="BZ97" s="270" t="e">
        <f t="shared" si="300"/>
        <v>#DIV/0!</v>
      </c>
      <c r="CA97" s="109">
        <f t="shared" si="301"/>
        <v>0</v>
      </c>
      <c r="CB97" s="110">
        <f t="shared" si="302"/>
        <v>0</v>
      </c>
      <c r="CC97" s="275">
        <f t="shared" si="303"/>
        <v>0</v>
      </c>
      <c r="CD97"/>
      <c r="CE97" s="290">
        <f t="shared" si="320"/>
        <v>60</v>
      </c>
      <c r="CF97" s="226" t="s">
        <v>72</v>
      </c>
      <c r="CG97" s="38">
        <f t="shared" si="304"/>
        <v>0</v>
      </c>
      <c r="CH97" s="39" t="e">
        <f t="shared" si="305"/>
        <v>#DIV/0!</v>
      </c>
      <c r="CI97" s="36">
        <f t="shared" si="306"/>
        <v>0</v>
      </c>
      <c r="CJ97" s="39" t="e">
        <f t="shared" si="307"/>
        <v>#DIV/0!</v>
      </c>
      <c r="CK97" s="36">
        <f t="shared" si="308"/>
        <v>0</v>
      </c>
      <c r="CL97" s="190" t="e">
        <f t="shared" si="309"/>
        <v>#DIV/0!</v>
      </c>
      <c r="CM97" s="38">
        <f t="shared" si="310"/>
        <v>0</v>
      </c>
      <c r="CN97" s="39" t="e">
        <f t="shared" si="311"/>
        <v>#DIV/0!</v>
      </c>
      <c r="CO97" s="36">
        <f t="shared" si="312"/>
        <v>0</v>
      </c>
      <c r="CP97" s="39" t="e">
        <f t="shared" si="313"/>
        <v>#DIV/0!</v>
      </c>
      <c r="CQ97" s="36">
        <f t="shared" si="314"/>
        <v>0</v>
      </c>
      <c r="CR97" s="40" t="e">
        <f t="shared" si="315"/>
        <v>#DIV/0!</v>
      </c>
      <c r="CS97"/>
      <c r="CT97" s="290">
        <f t="shared" si="321"/>
        <v>60</v>
      </c>
      <c r="CU97" s="226" t="s">
        <v>72</v>
      </c>
      <c r="CV97" s="38">
        <f t="shared" si="316"/>
        <v>0</v>
      </c>
      <c r="CW97" s="36">
        <f t="shared" si="317"/>
        <v>0</v>
      </c>
      <c r="CX97" s="37">
        <f t="shared" si="318"/>
        <v>0</v>
      </c>
      <c r="CY97"/>
    </row>
    <row r="98" spans="1:105" s="19" customFormat="1" ht="15.6" customHeight="1" x14ac:dyDescent="0.3">
      <c r="A98" s="222">
        <f t="shared" si="319"/>
        <v>61</v>
      </c>
      <c r="B98" s="226" t="s">
        <v>174</v>
      </c>
      <c r="C98" s="235">
        <f>SUM(C91:C97)</f>
        <v>0</v>
      </c>
      <c r="D98" s="341" t="e">
        <f t="shared" si="249"/>
        <v>#DIV/0!</v>
      </c>
      <c r="E98" s="237">
        <f>SUM(E91:E97)</f>
        <v>0</v>
      </c>
      <c r="F98" s="236" t="e">
        <f t="shared" si="250"/>
        <v>#DIV/0!</v>
      </c>
      <c r="G98" s="237">
        <f>SUM(G91:G97)</f>
        <v>0</v>
      </c>
      <c r="H98" s="344" t="e">
        <f t="shared" si="252"/>
        <v>#DIV/0!</v>
      </c>
      <c r="I98" s="235">
        <f>SUM(I91:I97)</f>
        <v>0</v>
      </c>
      <c r="J98" s="341" t="e">
        <f t="shared" si="253"/>
        <v>#DIV/0!</v>
      </c>
      <c r="K98" s="237">
        <f>SUM(K91:K97)</f>
        <v>0</v>
      </c>
      <c r="L98" s="236" t="e">
        <f t="shared" si="254"/>
        <v>#DIV/0!</v>
      </c>
      <c r="M98" s="237">
        <f>SUM(M91:M97)</f>
        <v>0</v>
      </c>
      <c r="N98" s="344" t="e">
        <f t="shared" si="256"/>
        <v>#DIV/0!</v>
      </c>
      <c r="O98" s="115">
        <f>SUM(O91:O97)</f>
        <v>0</v>
      </c>
      <c r="P98" s="116">
        <f>SUM(P91:P97)</f>
        <v>0</v>
      </c>
      <c r="Q98" s="276">
        <f>SUM(Q91:Q97)</f>
        <v>0</v>
      </c>
      <c r="R98" s="32"/>
      <c r="S98" s="235">
        <f>SUM(S91:S97)</f>
        <v>0</v>
      </c>
      <c r="T98" s="341" t="e">
        <f t="shared" si="260"/>
        <v>#DIV/0!</v>
      </c>
      <c r="U98" s="237">
        <f>SUM(U91:U97)</f>
        <v>0</v>
      </c>
      <c r="V98" s="236" t="e">
        <f t="shared" si="261"/>
        <v>#DIV/0!</v>
      </c>
      <c r="W98" s="237">
        <f>SUM(W91:W97)</f>
        <v>0</v>
      </c>
      <c r="X98" s="344" t="e">
        <f t="shared" si="263"/>
        <v>#DIV/0!</v>
      </c>
      <c r="Y98" s="235">
        <f>SUM(Y91:Y97)</f>
        <v>0</v>
      </c>
      <c r="Z98" s="341" t="e">
        <f t="shared" si="264"/>
        <v>#DIV/0!</v>
      </c>
      <c r="AA98" s="237">
        <f>SUM(AA91:AA97)</f>
        <v>0</v>
      </c>
      <c r="AB98" s="236" t="e">
        <f t="shared" si="265"/>
        <v>#DIV/0!</v>
      </c>
      <c r="AC98" s="237">
        <f>SUM(AC91:AC97)</f>
        <v>0</v>
      </c>
      <c r="AD98" s="344" t="e">
        <f t="shared" si="267"/>
        <v>#DIV/0!</v>
      </c>
      <c r="AE98" s="115">
        <f>SUM(AE91:AE97)</f>
        <v>0</v>
      </c>
      <c r="AF98" s="116">
        <f>SUM(AF91:AF97)</f>
        <v>0</v>
      </c>
      <c r="AG98" s="276">
        <f>SUM(AG91:AG97)</f>
        <v>0</v>
      </c>
      <c r="AH98" s="32"/>
      <c r="AI98" s="235">
        <f>SUM(AI91:AI97)</f>
        <v>0</v>
      </c>
      <c r="AJ98" s="341" t="e">
        <f t="shared" si="271"/>
        <v>#DIV/0!</v>
      </c>
      <c r="AK98" s="237">
        <f>SUM(AK91:AK97)</f>
        <v>0</v>
      </c>
      <c r="AL98" s="236" t="e">
        <f t="shared" si="272"/>
        <v>#DIV/0!</v>
      </c>
      <c r="AM98" s="237">
        <f>SUM(AM91:AM97)</f>
        <v>0</v>
      </c>
      <c r="AN98" s="344" t="e">
        <f t="shared" si="274"/>
        <v>#DIV/0!</v>
      </c>
      <c r="AO98" s="235">
        <f>SUM(AO91:AO97)</f>
        <v>0</v>
      </c>
      <c r="AP98" s="341" t="e">
        <f t="shared" si="275"/>
        <v>#DIV/0!</v>
      </c>
      <c r="AQ98" s="237">
        <f>SUM(AQ91:AQ97)</f>
        <v>0</v>
      </c>
      <c r="AR98" s="236" t="e">
        <f t="shared" si="276"/>
        <v>#DIV/0!</v>
      </c>
      <c r="AS98" s="237">
        <f>SUM(AS91:AS97)</f>
        <v>0</v>
      </c>
      <c r="AT98" s="344" t="e">
        <f t="shared" si="278"/>
        <v>#DIV/0!</v>
      </c>
      <c r="AU98" s="115">
        <f>SUM(AU91:AU97)</f>
        <v>0</v>
      </c>
      <c r="AV98" s="116">
        <f>SUM(AV91:AV97)</f>
        <v>0</v>
      </c>
      <c r="AW98" s="276">
        <f>SUM(AW91:AW97)</f>
        <v>0</v>
      </c>
      <c r="AX98" s="32"/>
      <c r="AY98" s="235">
        <f>SUM(AY91:AY97)</f>
        <v>0</v>
      </c>
      <c r="AZ98" s="341" t="e">
        <f t="shared" si="282"/>
        <v>#DIV/0!</v>
      </c>
      <c r="BA98" s="237">
        <f>SUM(BA91:BA97)</f>
        <v>0</v>
      </c>
      <c r="BB98" s="236" t="e">
        <f t="shared" si="283"/>
        <v>#DIV/0!</v>
      </c>
      <c r="BC98" s="237">
        <f>SUM(BC91:BC97)</f>
        <v>0</v>
      </c>
      <c r="BD98" s="344" t="e">
        <f t="shared" si="285"/>
        <v>#DIV/0!</v>
      </c>
      <c r="BE98" s="235">
        <f>SUM(BE91:BE97)</f>
        <v>0</v>
      </c>
      <c r="BF98" s="341" t="e">
        <f t="shared" si="286"/>
        <v>#DIV/0!</v>
      </c>
      <c r="BG98" s="237">
        <f>SUM(BG91:BG97)</f>
        <v>0</v>
      </c>
      <c r="BH98" s="236" t="e">
        <f t="shared" si="287"/>
        <v>#DIV/0!</v>
      </c>
      <c r="BI98" s="237">
        <f>SUM(BI91:BI97)</f>
        <v>0</v>
      </c>
      <c r="BJ98" s="344" t="e">
        <f t="shared" si="289"/>
        <v>#DIV/0!</v>
      </c>
      <c r="BK98" s="115">
        <f>SUM(BK91:BK97)</f>
        <v>0</v>
      </c>
      <c r="BL98" s="116">
        <f>SUM(BL91:BL97)</f>
        <v>0</v>
      </c>
      <c r="BM98" s="276">
        <f>SUM(BM91:BM97)</f>
        <v>0</v>
      </c>
      <c r="BN98" s="32"/>
      <c r="BO98" s="235">
        <f>SUM(BO91:BO97)</f>
        <v>0</v>
      </c>
      <c r="BP98" s="341" t="e">
        <f t="shared" si="293"/>
        <v>#DIV/0!</v>
      </c>
      <c r="BQ98" s="237">
        <f>SUM(BQ91:BQ97)</f>
        <v>0</v>
      </c>
      <c r="BR98" s="236" t="e">
        <f t="shared" si="294"/>
        <v>#DIV/0!</v>
      </c>
      <c r="BS98" s="237">
        <f>SUM(BS91:BS97)</f>
        <v>0</v>
      </c>
      <c r="BT98" s="344" t="e">
        <f t="shared" si="296"/>
        <v>#DIV/0!</v>
      </c>
      <c r="BU98" s="235">
        <f>SUM(BU91:BU97)</f>
        <v>0</v>
      </c>
      <c r="BV98" s="341" t="e">
        <f t="shared" si="297"/>
        <v>#DIV/0!</v>
      </c>
      <c r="BW98" s="237">
        <f>SUM(BW91:BW97)</f>
        <v>0</v>
      </c>
      <c r="BX98" s="236" t="e">
        <f t="shared" si="298"/>
        <v>#DIV/0!</v>
      </c>
      <c r="BY98" s="237">
        <f>SUM(BY91:BY97)</f>
        <v>0</v>
      </c>
      <c r="BZ98" s="344" t="e">
        <f t="shared" si="300"/>
        <v>#DIV/0!</v>
      </c>
      <c r="CA98" s="115">
        <f>SUM(CA91:CA97)</f>
        <v>0</v>
      </c>
      <c r="CB98" s="116">
        <f>SUM(CB91:CB97)</f>
        <v>0</v>
      </c>
      <c r="CC98" s="276">
        <f>SUM(CC91:CC97)</f>
        <v>0</v>
      </c>
      <c r="CD98"/>
      <c r="CE98" s="290">
        <f t="shared" si="320"/>
        <v>61</v>
      </c>
      <c r="CF98" s="226" t="s">
        <v>174</v>
      </c>
      <c r="CG98" s="45">
        <f>SUM(CG91:CG97)</f>
        <v>0</v>
      </c>
      <c r="CH98" s="46" t="e">
        <f t="shared" si="305"/>
        <v>#DIV/0!</v>
      </c>
      <c r="CI98" s="43">
        <f>SUM(CI91:CI97)</f>
        <v>0</v>
      </c>
      <c r="CJ98" s="46" t="e">
        <f t="shared" si="307"/>
        <v>#DIV/0!</v>
      </c>
      <c r="CK98" s="43">
        <f>SUM(CK91:CK97)</f>
        <v>0</v>
      </c>
      <c r="CL98" s="189" t="e">
        <f t="shared" si="309"/>
        <v>#DIV/0!</v>
      </c>
      <c r="CM98" s="45">
        <f>SUM(CM91:CM97)</f>
        <v>0</v>
      </c>
      <c r="CN98" s="46" t="e">
        <f t="shared" si="311"/>
        <v>#DIV/0!</v>
      </c>
      <c r="CO98" s="43">
        <f>SUM(CO91:CO97)</f>
        <v>0</v>
      </c>
      <c r="CP98" s="46" t="e">
        <f t="shared" si="313"/>
        <v>#DIV/0!</v>
      </c>
      <c r="CQ98" s="43">
        <f>SUM(CQ91:CQ97)</f>
        <v>0</v>
      </c>
      <c r="CR98" s="47" t="e">
        <f t="shared" si="315"/>
        <v>#DIV/0!</v>
      </c>
      <c r="CS98"/>
      <c r="CT98" s="290">
        <f t="shared" si="321"/>
        <v>61</v>
      </c>
      <c r="CU98" s="226" t="s">
        <v>174</v>
      </c>
      <c r="CV98" s="45">
        <f t="shared" ref="CV98:CW98" si="322">SUM(CV91:CV97)</f>
        <v>0</v>
      </c>
      <c r="CW98" s="43">
        <f t="shared" si="322"/>
        <v>0</v>
      </c>
      <c r="CX98" s="44">
        <f>SUM(CX91:CX97)</f>
        <v>0</v>
      </c>
      <c r="CY98"/>
      <c r="DA98" s="48"/>
    </row>
    <row r="99" spans="1:105" s="19" customFormat="1" ht="15.6" customHeight="1" x14ac:dyDescent="0.3">
      <c r="A99" s="222"/>
      <c r="B99" s="224" t="s">
        <v>73</v>
      </c>
      <c r="C99" s="233"/>
      <c r="D99" s="5"/>
      <c r="E99" s="5"/>
      <c r="F99" s="5"/>
      <c r="G99" s="252"/>
      <c r="H99" s="270"/>
      <c r="I99" s="233"/>
      <c r="J99" s="5"/>
      <c r="K99" s="5"/>
      <c r="L99" s="5"/>
      <c r="M99" s="252"/>
      <c r="N99" s="270"/>
      <c r="O99" s="118"/>
      <c r="P99" s="119"/>
      <c r="Q99" s="277"/>
      <c r="R99" s="32"/>
      <c r="S99" s="233"/>
      <c r="T99" s="5"/>
      <c r="U99" s="5"/>
      <c r="V99" s="5"/>
      <c r="W99" s="252"/>
      <c r="X99" s="270"/>
      <c r="Y99" s="233"/>
      <c r="Z99" s="5"/>
      <c r="AA99" s="5"/>
      <c r="AB99" s="5"/>
      <c r="AC99" s="252"/>
      <c r="AD99" s="270"/>
      <c r="AE99" s="118"/>
      <c r="AF99" s="119"/>
      <c r="AG99" s="277"/>
      <c r="AH99" s="32"/>
      <c r="AI99" s="233"/>
      <c r="AJ99" s="5"/>
      <c r="AK99" s="5"/>
      <c r="AL99" s="5"/>
      <c r="AM99" s="252"/>
      <c r="AN99" s="270"/>
      <c r="AO99" s="233"/>
      <c r="AP99" s="5"/>
      <c r="AQ99" s="5"/>
      <c r="AR99" s="5"/>
      <c r="AS99" s="252"/>
      <c r="AT99" s="270"/>
      <c r="AU99" s="118"/>
      <c r="AV99" s="119"/>
      <c r="AW99" s="277"/>
      <c r="AX99" s="32"/>
      <c r="AY99" s="233"/>
      <c r="AZ99" s="5"/>
      <c r="BA99" s="5"/>
      <c r="BB99" s="5"/>
      <c r="BC99" s="252"/>
      <c r="BD99" s="270"/>
      <c r="BE99" s="233"/>
      <c r="BF99" s="5"/>
      <c r="BG99" s="5"/>
      <c r="BH99" s="5"/>
      <c r="BI99" s="252"/>
      <c r="BJ99" s="270"/>
      <c r="BK99" s="118"/>
      <c r="BL99" s="119"/>
      <c r="BM99" s="277"/>
      <c r="BN99" s="32"/>
      <c r="BO99" s="233"/>
      <c r="BP99" s="5"/>
      <c r="BQ99" s="5"/>
      <c r="BR99" s="5"/>
      <c r="BS99" s="252"/>
      <c r="BT99" s="270"/>
      <c r="BU99" s="233"/>
      <c r="BV99" s="5"/>
      <c r="BW99" s="5"/>
      <c r="BX99" s="5"/>
      <c r="BY99" s="252"/>
      <c r="BZ99" s="270"/>
      <c r="CA99" s="118"/>
      <c r="CB99" s="119"/>
      <c r="CC99" s="277"/>
      <c r="CD99"/>
      <c r="CE99" s="290"/>
      <c r="CF99" s="224" t="s">
        <v>73</v>
      </c>
      <c r="CG99" s="38"/>
      <c r="CH99" s="39"/>
      <c r="CI99" s="36"/>
      <c r="CJ99" s="39"/>
      <c r="CK99" s="36"/>
      <c r="CL99" s="190"/>
      <c r="CM99" s="49"/>
      <c r="CN99" s="39"/>
      <c r="CO99" s="36"/>
      <c r="CP99" s="39"/>
      <c r="CQ99" s="36"/>
      <c r="CR99" s="40"/>
      <c r="CS99"/>
      <c r="CT99" s="290"/>
      <c r="CU99" s="224" t="s">
        <v>73</v>
      </c>
      <c r="CV99" s="38"/>
      <c r="CW99" s="36"/>
      <c r="CX99" s="37"/>
      <c r="CY99"/>
    </row>
    <row r="100" spans="1:105" s="19" customFormat="1" ht="15.6" customHeight="1" x14ac:dyDescent="0.3">
      <c r="A100" s="222">
        <v>62</v>
      </c>
      <c r="B100" s="225" t="s">
        <v>74</v>
      </c>
      <c r="C100" s="31"/>
      <c r="D100" s="3" t="e">
        <f t="shared" ref="D100:D121" si="323">+C100/$C$131</f>
        <v>#DIV/0!</v>
      </c>
      <c r="E100" s="29"/>
      <c r="F100" s="3" t="e">
        <f t="shared" ref="F100:F121" si="324">+E100/$E$131</f>
        <v>#DIV/0!</v>
      </c>
      <c r="G100" s="250">
        <f t="shared" ref="G100:G119" si="325">+C100+E100</f>
        <v>0</v>
      </c>
      <c r="H100" s="270" t="e">
        <f t="shared" si="252"/>
        <v>#DIV/0!</v>
      </c>
      <c r="I100" s="31"/>
      <c r="J100" s="3" t="e">
        <f t="shared" ref="J100:J121" si="326">+I100/$C$131</f>
        <v>#DIV/0!</v>
      </c>
      <c r="K100" s="29"/>
      <c r="L100" s="3" t="e">
        <f t="shared" ref="L100:L121" si="327">+K100/$E$131</f>
        <v>#DIV/0!</v>
      </c>
      <c r="M100" s="250">
        <f t="shared" ref="M100:M119" si="328">+I100+K100</f>
        <v>0</v>
      </c>
      <c r="N100" s="270" t="e">
        <f t="shared" si="256"/>
        <v>#DIV/0!</v>
      </c>
      <c r="O100" s="109">
        <f t="shared" ref="O100:O119" si="329">+C100+I100</f>
        <v>0</v>
      </c>
      <c r="P100" s="110">
        <f t="shared" ref="P100:P119" si="330">+E100+K100</f>
        <v>0</v>
      </c>
      <c r="Q100" s="275">
        <f t="shared" ref="Q100:Q119" si="331">+O100+P100</f>
        <v>0</v>
      </c>
      <c r="R100" s="32"/>
      <c r="S100" s="31"/>
      <c r="T100" s="3" t="e">
        <f t="shared" ref="T100:T121" si="332">+S100/$C$131</f>
        <v>#DIV/0!</v>
      </c>
      <c r="U100" s="29"/>
      <c r="V100" s="3" t="e">
        <f t="shared" ref="V100:V121" si="333">+U100/$E$131</f>
        <v>#DIV/0!</v>
      </c>
      <c r="W100" s="250">
        <f t="shared" ref="W100:W119" si="334">+S100+U100</f>
        <v>0</v>
      </c>
      <c r="X100" s="270" t="e">
        <f t="shared" si="263"/>
        <v>#DIV/0!</v>
      </c>
      <c r="Y100" s="31"/>
      <c r="Z100" s="3" t="e">
        <f t="shared" ref="Z100:Z121" si="335">+Y100/$C$131</f>
        <v>#DIV/0!</v>
      </c>
      <c r="AA100" s="29"/>
      <c r="AB100" s="3" t="e">
        <f t="shared" ref="AB100:AB121" si="336">+AA100/$E$131</f>
        <v>#DIV/0!</v>
      </c>
      <c r="AC100" s="250">
        <f t="shared" ref="AC100:AC119" si="337">+Y100+AA100</f>
        <v>0</v>
      </c>
      <c r="AD100" s="270" t="e">
        <f t="shared" si="267"/>
        <v>#DIV/0!</v>
      </c>
      <c r="AE100" s="109">
        <f t="shared" ref="AE100:AE119" si="338">+S100+Y100</f>
        <v>0</v>
      </c>
      <c r="AF100" s="110">
        <f t="shared" ref="AF100:AF119" si="339">+U100+AA100</f>
        <v>0</v>
      </c>
      <c r="AG100" s="275">
        <f t="shared" ref="AG100:AG119" si="340">+AE100+AF100</f>
        <v>0</v>
      </c>
      <c r="AH100" s="32"/>
      <c r="AI100" s="31"/>
      <c r="AJ100" s="3" t="e">
        <f t="shared" ref="AJ100:AJ121" si="341">+AI100/$C$131</f>
        <v>#DIV/0!</v>
      </c>
      <c r="AK100" s="29"/>
      <c r="AL100" s="3" t="e">
        <f t="shared" ref="AL100:AL121" si="342">+AK100/$E$131</f>
        <v>#DIV/0!</v>
      </c>
      <c r="AM100" s="250">
        <f t="shared" ref="AM100:AM119" si="343">+AI100+AK100</f>
        <v>0</v>
      </c>
      <c r="AN100" s="270" t="e">
        <f t="shared" si="274"/>
        <v>#DIV/0!</v>
      </c>
      <c r="AO100" s="31"/>
      <c r="AP100" s="3" t="e">
        <f t="shared" ref="AP100:AP121" si="344">+AO100/$C$131</f>
        <v>#DIV/0!</v>
      </c>
      <c r="AQ100" s="29"/>
      <c r="AR100" s="3" t="e">
        <f t="shared" ref="AR100:AR121" si="345">+AQ100/$E$131</f>
        <v>#DIV/0!</v>
      </c>
      <c r="AS100" s="250">
        <f t="shared" ref="AS100:AS119" si="346">+AO100+AQ100</f>
        <v>0</v>
      </c>
      <c r="AT100" s="270" t="e">
        <f t="shared" si="278"/>
        <v>#DIV/0!</v>
      </c>
      <c r="AU100" s="109">
        <f t="shared" ref="AU100:AU119" si="347">+AI100+AO100</f>
        <v>0</v>
      </c>
      <c r="AV100" s="110">
        <f t="shared" ref="AV100:AV119" si="348">+AK100+AQ100</f>
        <v>0</v>
      </c>
      <c r="AW100" s="275">
        <f t="shared" ref="AW100:AW119" si="349">+AU100+AV100</f>
        <v>0</v>
      </c>
      <c r="AX100" s="32"/>
      <c r="AY100" s="31"/>
      <c r="AZ100" s="3" t="e">
        <f t="shared" ref="AZ100:AZ121" si="350">+AY100/$C$131</f>
        <v>#DIV/0!</v>
      </c>
      <c r="BA100" s="29"/>
      <c r="BB100" s="3" t="e">
        <f t="shared" ref="BB100:BB121" si="351">+BA100/$E$131</f>
        <v>#DIV/0!</v>
      </c>
      <c r="BC100" s="250">
        <f t="shared" ref="BC100:BC119" si="352">+AY100+BA100</f>
        <v>0</v>
      </c>
      <c r="BD100" s="270" t="e">
        <f t="shared" si="285"/>
        <v>#DIV/0!</v>
      </c>
      <c r="BE100" s="31"/>
      <c r="BF100" s="3" t="e">
        <f t="shared" ref="BF100:BF121" si="353">+BE100/$C$131</f>
        <v>#DIV/0!</v>
      </c>
      <c r="BG100" s="29"/>
      <c r="BH100" s="3" t="e">
        <f t="shared" ref="BH100:BH121" si="354">+BG100/$E$131</f>
        <v>#DIV/0!</v>
      </c>
      <c r="BI100" s="250">
        <f t="shared" ref="BI100:BI119" si="355">+BE100+BG100</f>
        <v>0</v>
      </c>
      <c r="BJ100" s="270" t="e">
        <f t="shared" si="289"/>
        <v>#DIV/0!</v>
      </c>
      <c r="BK100" s="109">
        <f t="shared" ref="BK100:BK119" si="356">+AY100+BE100</f>
        <v>0</v>
      </c>
      <c r="BL100" s="110">
        <f t="shared" ref="BL100:BL119" si="357">+BA100+BG100</f>
        <v>0</v>
      </c>
      <c r="BM100" s="275">
        <f t="shared" ref="BM100:BM119" si="358">+BK100+BL100</f>
        <v>0</v>
      </c>
      <c r="BN100" s="32"/>
      <c r="BO100" s="31"/>
      <c r="BP100" s="3" t="e">
        <f t="shared" ref="BP100:BP121" si="359">+BO100/$C$131</f>
        <v>#DIV/0!</v>
      </c>
      <c r="BQ100" s="29"/>
      <c r="BR100" s="3" t="e">
        <f t="shared" ref="BR100:BR121" si="360">+BQ100/$E$131</f>
        <v>#DIV/0!</v>
      </c>
      <c r="BS100" s="250">
        <f t="shared" ref="BS100:BS119" si="361">+BO100+BQ100</f>
        <v>0</v>
      </c>
      <c r="BT100" s="270" t="e">
        <f t="shared" si="296"/>
        <v>#DIV/0!</v>
      </c>
      <c r="BU100" s="31"/>
      <c r="BV100" s="3" t="e">
        <f t="shared" ref="BV100:BV121" si="362">+BU100/$C$131</f>
        <v>#DIV/0!</v>
      </c>
      <c r="BW100" s="29"/>
      <c r="BX100" s="3" t="e">
        <f t="shared" ref="BX100:BX121" si="363">+BW100/$E$131</f>
        <v>#DIV/0!</v>
      </c>
      <c r="BY100" s="250">
        <f t="shared" ref="BY100:BY119" si="364">+BU100+BW100</f>
        <v>0</v>
      </c>
      <c r="BZ100" s="270" t="e">
        <f t="shared" si="300"/>
        <v>#DIV/0!</v>
      </c>
      <c r="CA100" s="109">
        <f t="shared" ref="CA100:CA119" si="365">+BO100+BU100</f>
        <v>0</v>
      </c>
      <c r="CB100" s="110">
        <f t="shared" ref="CB100:CB119" si="366">+BQ100+BW100</f>
        <v>0</v>
      </c>
      <c r="CC100" s="275">
        <f t="shared" ref="CC100:CC119" si="367">+CA100+CB100</f>
        <v>0</v>
      </c>
      <c r="CD100"/>
      <c r="CE100" s="290">
        <v>62</v>
      </c>
      <c r="CF100" s="225" t="s">
        <v>74</v>
      </c>
      <c r="CG100" s="38">
        <f t="shared" ref="CG100:CG119" si="368">+C100+S100+AI100+AY100+BO100</f>
        <v>0</v>
      </c>
      <c r="CH100" s="39" t="e">
        <f t="shared" ref="CH100:CH121" si="369">+CG100/$CG$131</f>
        <v>#DIV/0!</v>
      </c>
      <c r="CI100" s="36">
        <f t="shared" ref="CI100:CI119" si="370">+E100+U100+AK100+BA100+BQ100</f>
        <v>0</v>
      </c>
      <c r="CJ100" s="39" t="e">
        <f t="shared" ref="CJ100:CJ121" si="371">+CI100/$CI$131</f>
        <v>#DIV/0!</v>
      </c>
      <c r="CK100" s="36">
        <f t="shared" ref="CK100:CK119" si="372">+CG100+CI100</f>
        <v>0</v>
      </c>
      <c r="CL100" s="190" t="e">
        <f t="shared" ref="CL100:CL121" si="373">+CK100/$CK$136</f>
        <v>#DIV/0!</v>
      </c>
      <c r="CM100" s="38">
        <f t="shared" ref="CM100:CM119" si="374">+I100+Y100+AO100+BE100+BU100</f>
        <v>0</v>
      </c>
      <c r="CN100" s="39" t="e">
        <f t="shared" ref="CN100:CN121" si="375">+CM100/$CM$136</f>
        <v>#DIV/0!</v>
      </c>
      <c r="CO100" s="36">
        <f t="shared" ref="CO100:CO119" si="376">+K100+AA100+AQ100+BG100+BW100</f>
        <v>0</v>
      </c>
      <c r="CP100" s="39" t="e">
        <f t="shared" ref="CP100:CP121" si="377">+CO100/$CO$136</f>
        <v>#DIV/0!</v>
      </c>
      <c r="CQ100" s="36">
        <f t="shared" ref="CQ100:CQ119" si="378">+CM100+CO100</f>
        <v>0</v>
      </c>
      <c r="CR100" s="40" t="e">
        <f t="shared" ref="CR100:CR121" si="379">+CQ100/$CQ$136</f>
        <v>#DIV/0!</v>
      </c>
      <c r="CS100"/>
      <c r="CT100" s="290">
        <v>62</v>
      </c>
      <c r="CU100" s="225" t="s">
        <v>74</v>
      </c>
      <c r="CV100" s="38">
        <f t="shared" ref="CV100:CV119" si="380">+CK100</f>
        <v>0</v>
      </c>
      <c r="CW100" s="36">
        <f t="shared" ref="CW100:CW119" si="381">+CQ100</f>
        <v>0</v>
      </c>
      <c r="CX100" s="37">
        <f t="shared" ref="CX100:CX119" si="382">+CV100+CW100</f>
        <v>0</v>
      </c>
      <c r="CY100"/>
    </row>
    <row r="101" spans="1:105" s="19" customFormat="1" ht="15.6" customHeight="1" x14ac:dyDescent="0.3">
      <c r="A101" s="222">
        <f>+A100+1</f>
        <v>63</v>
      </c>
      <c r="B101" s="225" t="s">
        <v>75</v>
      </c>
      <c r="C101" s="31"/>
      <c r="D101" s="3" t="e">
        <f t="shared" si="323"/>
        <v>#DIV/0!</v>
      </c>
      <c r="E101" s="29"/>
      <c r="F101" s="3" t="e">
        <f t="shared" si="324"/>
        <v>#DIV/0!</v>
      </c>
      <c r="G101" s="250">
        <f t="shared" si="325"/>
        <v>0</v>
      </c>
      <c r="H101" s="270" t="e">
        <f t="shared" si="252"/>
        <v>#DIV/0!</v>
      </c>
      <c r="I101" s="31"/>
      <c r="J101" s="3" t="e">
        <f t="shared" si="326"/>
        <v>#DIV/0!</v>
      </c>
      <c r="K101" s="29"/>
      <c r="L101" s="3" t="e">
        <f t="shared" si="327"/>
        <v>#DIV/0!</v>
      </c>
      <c r="M101" s="250">
        <f t="shared" si="328"/>
        <v>0</v>
      </c>
      <c r="N101" s="270" t="e">
        <f t="shared" si="256"/>
        <v>#DIV/0!</v>
      </c>
      <c r="O101" s="109">
        <f t="shared" si="329"/>
        <v>0</v>
      </c>
      <c r="P101" s="110">
        <f t="shared" si="330"/>
        <v>0</v>
      </c>
      <c r="Q101" s="275">
        <f t="shared" si="331"/>
        <v>0</v>
      </c>
      <c r="R101" s="32"/>
      <c r="S101" s="31"/>
      <c r="T101" s="3" t="e">
        <f t="shared" si="332"/>
        <v>#DIV/0!</v>
      </c>
      <c r="U101" s="29"/>
      <c r="V101" s="3" t="e">
        <f t="shared" si="333"/>
        <v>#DIV/0!</v>
      </c>
      <c r="W101" s="250">
        <f t="shared" si="334"/>
        <v>0</v>
      </c>
      <c r="X101" s="270" t="e">
        <f t="shared" si="263"/>
        <v>#DIV/0!</v>
      </c>
      <c r="Y101" s="31"/>
      <c r="Z101" s="3" t="e">
        <f t="shared" si="335"/>
        <v>#DIV/0!</v>
      </c>
      <c r="AA101" s="29"/>
      <c r="AB101" s="3" t="e">
        <f t="shared" si="336"/>
        <v>#DIV/0!</v>
      </c>
      <c r="AC101" s="250">
        <f t="shared" si="337"/>
        <v>0</v>
      </c>
      <c r="AD101" s="270" t="e">
        <f t="shared" si="267"/>
        <v>#DIV/0!</v>
      </c>
      <c r="AE101" s="109">
        <f t="shared" si="338"/>
        <v>0</v>
      </c>
      <c r="AF101" s="110">
        <f t="shared" si="339"/>
        <v>0</v>
      </c>
      <c r="AG101" s="275">
        <f t="shared" si="340"/>
        <v>0</v>
      </c>
      <c r="AH101" s="32"/>
      <c r="AI101" s="31"/>
      <c r="AJ101" s="3" t="e">
        <f t="shared" si="341"/>
        <v>#DIV/0!</v>
      </c>
      <c r="AK101" s="29"/>
      <c r="AL101" s="3" t="e">
        <f t="shared" si="342"/>
        <v>#DIV/0!</v>
      </c>
      <c r="AM101" s="250">
        <f t="shared" si="343"/>
        <v>0</v>
      </c>
      <c r="AN101" s="270" t="e">
        <f t="shared" si="274"/>
        <v>#DIV/0!</v>
      </c>
      <c r="AO101" s="31"/>
      <c r="AP101" s="3" t="e">
        <f t="shared" si="344"/>
        <v>#DIV/0!</v>
      </c>
      <c r="AQ101" s="29"/>
      <c r="AR101" s="3" t="e">
        <f t="shared" si="345"/>
        <v>#DIV/0!</v>
      </c>
      <c r="AS101" s="250">
        <f t="shared" si="346"/>
        <v>0</v>
      </c>
      <c r="AT101" s="270" t="e">
        <f t="shared" si="278"/>
        <v>#DIV/0!</v>
      </c>
      <c r="AU101" s="109">
        <f t="shared" si="347"/>
        <v>0</v>
      </c>
      <c r="AV101" s="110">
        <f t="shared" si="348"/>
        <v>0</v>
      </c>
      <c r="AW101" s="275">
        <f t="shared" si="349"/>
        <v>0</v>
      </c>
      <c r="AX101" s="32"/>
      <c r="AY101" s="31"/>
      <c r="AZ101" s="3" t="e">
        <f t="shared" si="350"/>
        <v>#DIV/0!</v>
      </c>
      <c r="BA101" s="29"/>
      <c r="BB101" s="3" t="e">
        <f t="shared" si="351"/>
        <v>#DIV/0!</v>
      </c>
      <c r="BC101" s="250">
        <f t="shared" si="352"/>
        <v>0</v>
      </c>
      <c r="BD101" s="270" t="e">
        <f t="shared" si="285"/>
        <v>#DIV/0!</v>
      </c>
      <c r="BE101" s="31"/>
      <c r="BF101" s="3" t="e">
        <f t="shared" si="353"/>
        <v>#DIV/0!</v>
      </c>
      <c r="BG101" s="29"/>
      <c r="BH101" s="3" t="e">
        <f t="shared" si="354"/>
        <v>#DIV/0!</v>
      </c>
      <c r="BI101" s="250">
        <f t="shared" si="355"/>
        <v>0</v>
      </c>
      <c r="BJ101" s="270" t="e">
        <f t="shared" si="289"/>
        <v>#DIV/0!</v>
      </c>
      <c r="BK101" s="109">
        <f t="shared" si="356"/>
        <v>0</v>
      </c>
      <c r="BL101" s="110">
        <f t="shared" si="357"/>
        <v>0</v>
      </c>
      <c r="BM101" s="275">
        <f t="shared" si="358"/>
        <v>0</v>
      </c>
      <c r="BN101" s="32"/>
      <c r="BO101" s="31"/>
      <c r="BP101" s="3" t="e">
        <f t="shared" si="359"/>
        <v>#DIV/0!</v>
      </c>
      <c r="BQ101" s="29"/>
      <c r="BR101" s="3" t="e">
        <f t="shared" si="360"/>
        <v>#DIV/0!</v>
      </c>
      <c r="BS101" s="250">
        <f t="shared" si="361"/>
        <v>0</v>
      </c>
      <c r="BT101" s="270" t="e">
        <f t="shared" si="296"/>
        <v>#DIV/0!</v>
      </c>
      <c r="BU101" s="31"/>
      <c r="BV101" s="3" t="e">
        <f t="shared" si="362"/>
        <v>#DIV/0!</v>
      </c>
      <c r="BW101" s="29"/>
      <c r="BX101" s="3" t="e">
        <f t="shared" si="363"/>
        <v>#DIV/0!</v>
      </c>
      <c r="BY101" s="250">
        <f t="shared" si="364"/>
        <v>0</v>
      </c>
      <c r="BZ101" s="270" t="e">
        <f t="shared" si="300"/>
        <v>#DIV/0!</v>
      </c>
      <c r="CA101" s="109">
        <f t="shared" si="365"/>
        <v>0</v>
      </c>
      <c r="CB101" s="110">
        <f t="shared" si="366"/>
        <v>0</v>
      </c>
      <c r="CC101" s="275">
        <f t="shared" si="367"/>
        <v>0</v>
      </c>
      <c r="CD101"/>
      <c r="CE101" s="290">
        <f>+CE100+1</f>
        <v>63</v>
      </c>
      <c r="CF101" s="225" t="s">
        <v>75</v>
      </c>
      <c r="CG101" s="38">
        <f t="shared" si="368"/>
        <v>0</v>
      </c>
      <c r="CH101" s="39" t="e">
        <f t="shared" si="369"/>
        <v>#DIV/0!</v>
      </c>
      <c r="CI101" s="36">
        <f t="shared" si="370"/>
        <v>0</v>
      </c>
      <c r="CJ101" s="39" t="e">
        <f t="shared" si="371"/>
        <v>#DIV/0!</v>
      </c>
      <c r="CK101" s="36">
        <f t="shared" si="372"/>
        <v>0</v>
      </c>
      <c r="CL101" s="190" t="e">
        <f t="shared" si="373"/>
        <v>#DIV/0!</v>
      </c>
      <c r="CM101" s="38">
        <f t="shared" si="374"/>
        <v>0</v>
      </c>
      <c r="CN101" s="39" t="e">
        <f t="shared" si="375"/>
        <v>#DIV/0!</v>
      </c>
      <c r="CO101" s="36">
        <f t="shared" si="376"/>
        <v>0</v>
      </c>
      <c r="CP101" s="39" t="e">
        <f t="shared" si="377"/>
        <v>#DIV/0!</v>
      </c>
      <c r="CQ101" s="36">
        <f t="shared" si="378"/>
        <v>0</v>
      </c>
      <c r="CR101" s="40" t="e">
        <f t="shared" si="379"/>
        <v>#DIV/0!</v>
      </c>
      <c r="CS101"/>
      <c r="CT101" s="290">
        <f>+CT100+1</f>
        <v>63</v>
      </c>
      <c r="CU101" s="225" t="s">
        <v>75</v>
      </c>
      <c r="CV101" s="38">
        <f t="shared" si="380"/>
        <v>0</v>
      </c>
      <c r="CW101" s="36">
        <f t="shared" si="381"/>
        <v>0</v>
      </c>
      <c r="CX101" s="37">
        <f t="shared" si="382"/>
        <v>0</v>
      </c>
      <c r="CY101"/>
    </row>
    <row r="102" spans="1:105" s="19" customFormat="1" ht="15.6" customHeight="1" x14ac:dyDescent="0.3">
      <c r="A102" s="222">
        <f t="shared" ref="A102:A115" si="383">+A101+1</f>
        <v>64</v>
      </c>
      <c r="B102" s="225" t="s">
        <v>76</v>
      </c>
      <c r="C102" s="31"/>
      <c r="D102" s="3" t="e">
        <f t="shared" si="323"/>
        <v>#DIV/0!</v>
      </c>
      <c r="E102" s="29"/>
      <c r="F102" s="3" t="e">
        <f t="shared" si="324"/>
        <v>#DIV/0!</v>
      </c>
      <c r="G102" s="250">
        <f t="shared" si="325"/>
        <v>0</v>
      </c>
      <c r="H102" s="270" t="e">
        <f t="shared" si="252"/>
        <v>#DIV/0!</v>
      </c>
      <c r="I102" s="31"/>
      <c r="J102" s="3" t="e">
        <f t="shared" si="326"/>
        <v>#DIV/0!</v>
      </c>
      <c r="K102" s="29"/>
      <c r="L102" s="3" t="e">
        <f t="shared" si="327"/>
        <v>#DIV/0!</v>
      </c>
      <c r="M102" s="250">
        <f t="shared" si="328"/>
        <v>0</v>
      </c>
      <c r="N102" s="270" t="e">
        <f t="shared" si="256"/>
        <v>#DIV/0!</v>
      </c>
      <c r="O102" s="109">
        <f t="shared" si="329"/>
        <v>0</v>
      </c>
      <c r="P102" s="110">
        <f t="shared" si="330"/>
        <v>0</v>
      </c>
      <c r="Q102" s="275">
        <f t="shared" si="331"/>
        <v>0</v>
      </c>
      <c r="R102" s="32"/>
      <c r="S102" s="31"/>
      <c r="T102" s="3" t="e">
        <f t="shared" si="332"/>
        <v>#DIV/0!</v>
      </c>
      <c r="U102" s="29"/>
      <c r="V102" s="3" t="e">
        <f t="shared" si="333"/>
        <v>#DIV/0!</v>
      </c>
      <c r="W102" s="250">
        <f t="shared" si="334"/>
        <v>0</v>
      </c>
      <c r="X102" s="270" t="e">
        <f t="shared" si="263"/>
        <v>#DIV/0!</v>
      </c>
      <c r="Y102" s="31"/>
      <c r="Z102" s="3" t="e">
        <f t="shared" si="335"/>
        <v>#DIV/0!</v>
      </c>
      <c r="AA102" s="29"/>
      <c r="AB102" s="3" t="e">
        <f t="shared" si="336"/>
        <v>#DIV/0!</v>
      </c>
      <c r="AC102" s="250">
        <f t="shared" si="337"/>
        <v>0</v>
      </c>
      <c r="AD102" s="270" t="e">
        <f t="shared" si="267"/>
        <v>#DIV/0!</v>
      </c>
      <c r="AE102" s="109">
        <f t="shared" si="338"/>
        <v>0</v>
      </c>
      <c r="AF102" s="110">
        <f t="shared" si="339"/>
        <v>0</v>
      </c>
      <c r="AG102" s="275">
        <f t="shared" si="340"/>
        <v>0</v>
      </c>
      <c r="AH102" s="32"/>
      <c r="AI102" s="31"/>
      <c r="AJ102" s="3" t="e">
        <f t="shared" si="341"/>
        <v>#DIV/0!</v>
      </c>
      <c r="AK102" s="29"/>
      <c r="AL102" s="3" t="e">
        <f t="shared" si="342"/>
        <v>#DIV/0!</v>
      </c>
      <c r="AM102" s="250">
        <f t="shared" si="343"/>
        <v>0</v>
      </c>
      <c r="AN102" s="270" t="e">
        <f t="shared" si="274"/>
        <v>#DIV/0!</v>
      </c>
      <c r="AO102" s="31"/>
      <c r="AP102" s="3" t="e">
        <f t="shared" si="344"/>
        <v>#DIV/0!</v>
      </c>
      <c r="AQ102" s="29"/>
      <c r="AR102" s="3" t="e">
        <f t="shared" si="345"/>
        <v>#DIV/0!</v>
      </c>
      <c r="AS102" s="250">
        <f t="shared" si="346"/>
        <v>0</v>
      </c>
      <c r="AT102" s="270" t="e">
        <f t="shared" si="278"/>
        <v>#DIV/0!</v>
      </c>
      <c r="AU102" s="109">
        <f t="shared" si="347"/>
        <v>0</v>
      </c>
      <c r="AV102" s="110">
        <f t="shared" si="348"/>
        <v>0</v>
      </c>
      <c r="AW102" s="275">
        <f t="shared" si="349"/>
        <v>0</v>
      </c>
      <c r="AX102" s="32"/>
      <c r="AY102" s="31"/>
      <c r="AZ102" s="3" t="e">
        <f t="shared" si="350"/>
        <v>#DIV/0!</v>
      </c>
      <c r="BA102" s="29"/>
      <c r="BB102" s="3" t="e">
        <f t="shared" si="351"/>
        <v>#DIV/0!</v>
      </c>
      <c r="BC102" s="250">
        <f t="shared" si="352"/>
        <v>0</v>
      </c>
      <c r="BD102" s="270" t="e">
        <f t="shared" si="285"/>
        <v>#DIV/0!</v>
      </c>
      <c r="BE102" s="31"/>
      <c r="BF102" s="3" t="e">
        <f t="shared" si="353"/>
        <v>#DIV/0!</v>
      </c>
      <c r="BG102" s="29"/>
      <c r="BH102" s="3" t="e">
        <f t="shared" si="354"/>
        <v>#DIV/0!</v>
      </c>
      <c r="BI102" s="250">
        <f t="shared" si="355"/>
        <v>0</v>
      </c>
      <c r="BJ102" s="270" t="e">
        <f t="shared" si="289"/>
        <v>#DIV/0!</v>
      </c>
      <c r="BK102" s="109">
        <f t="shared" si="356"/>
        <v>0</v>
      </c>
      <c r="BL102" s="110">
        <f t="shared" si="357"/>
        <v>0</v>
      </c>
      <c r="BM102" s="275">
        <f t="shared" si="358"/>
        <v>0</v>
      </c>
      <c r="BN102" s="32"/>
      <c r="BO102" s="31"/>
      <c r="BP102" s="3" t="e">
        <f t="shared" si="359"/>
        <v>#DIV/0!</v>
      </c>
      <c r="BQ102" s="29"/>
      <c r="BR102" s="3" t="e">
        <f t="shared" si="360"/>
        <v>#DIV/0!</v>
      </c>
      <c r="BS102" s="250">
        <f t="shared" si="361"/>
        <v>0</v>
      </c>
      <c r="BT102" s="270" t="e">
        <f t="shared" si="296"/>
        <v>#DIV/0!</v>
      </c>
      <c r="BU102" s="31"/>
      <c r="BV102" s="3" t="e">
        <f t="shared" si="362"/>
        <v>#DIV/0!</v>
      </c>
      <c r="BW102" s="29"/>
      <c r="BX102" s="3" t="e">
        <f t="shared" si="363"/>
        <v>#DIV/0!</v>
      </c>
      <c r="BY102" s="250">
        <f t="shared" si="364"/>
        <v>0</v>
      </c>
      <c r="BZ102" s="270" t="e">
        <f t="shared" si="300"/>
        <v>#DIV/0!</v>
      </c>
      <c r="CA102" s="109">
        <f t="shared" si="365"/>
        <v>0</v>
      </c>
      <c r="CB102" s="110">
        <f t="shared" si="366"/>
        <v>0</v>
      </c>
      <c r="CC102" s="275">
        <f t="shared" si="367"/>
        <v>0</v>
      </c>
      <c r="CD102"/>
      <c r="CE102" s="290">
        <f t="shared" ref="CE102:CE115" si="384">+CE101+1</f>
        <v>64</v>
      </c>
      <c r="CF102" s="225" t="s">
        <v>76</v>
      </c>
      <c r="CG102" s="38">
        <f t="shared" si="368"/>
        <v>0</v>
      </c>
      <c r="CH102" s="39" t="e">
        <f t="shared" si="369"/>
        <v>#DIV/0!</v>
      </c>
      <c r="CI102" s="36">
        <f t="shared" si="370"/>
        <v>0</v>
      </c>
      <c r="CJ102" s="39" t="e">
        <f t="shared" si="371"/>
        <v>#DIV/0!</v>
      </c>
      <c r="CK102" s="36">
        <f t="shared" si="372"/>
        <v>0</v>
      </c>
      <c r="CL102" s="190" t="e">
        <f t="shared" si="373"/>
        <v>#DIV/0!</v>
      </c>
      <c r="CM102" s="38">
        <f t="shared" si="374"/>
        <v>0</v>
      </c>
      <c r="CN102" s="39" t="e">
        <f t="shared" si="375"/>
        <v>#DIV/0!</v>
      </c>
      <c r="CO102" s="36">
        <f t="shared" si="376"/>
        <v>0</v>
      </c>
      <c r="CP102" s="39" t="e">
        <f t="shared" si="377"/>
        <v>#DIV/0!</v>
      </c>
      <c r="CQ102" s="36">
        <f t="shared" si="378"/>
        <v>0</v>
      </c>
      <c r="CR102" s="40" t="e">
        <f t="shared" si="379"/>
        <v>#DIV/0!</v>
      </c>
      <c r="CS102"/>
      <c r="CT102" s="290">
        <f t="shared" ref="CT102:CT115" si="385">+CT101+1</f>
        <v>64</v>
      </c>
      <c r="CU102" s="225" t="s">
        <v>76</v>
      </c>
      <c r="CV102" s="38">
        <f t="shared" si="380"/>
        <v>0</v>
      </c>
      <c r="CW102" s="36">
        <f t="shared" si="381"/>
        <v>0</v>
      </c>
      <c r="CX102" s="37">
        <f t="shared" si="382"/>
        <v>0</v>
      </c>
      <c r="CY102"/>
    </row>
    <row r="103" spans="1:105" s="19" customFormat="1" ht="15.6" customHeight="1" x14ac:dyDescent="0.3">
      <c r="A103" s="222">
        <f t="shared" si="383"/>
        <v>65</v>
      </c>
      <c r="B103" s="225" t="s">
        <v>77</v>
      </c>
      <c r="C103" s="31"/>
      <c r="D103" s="3" t="e">
        <f t="shared" si="323"/>
        <v>#DIV/0!</v>
      </c>
      <c r="E103" s="29"/>
      <c r="F103" s="3" t="e">
        <f t="shared" si="324"/>
        <v>#DIV/0!</v>
      </c>
      <c r="G103" s="250">
        <f t="shared" si="325"/>
        <v>0</v>
      </c>
      <c r="H103" s="270" t="e">
        <f t="shared" si="252"/>
        <v>#DIV/0!</v>
      </c>
      <c r="I103" s="31"/>
      <c r="J103" s="3" t="e">
        <f t="shared" si="326"/>
        <v>#DIV/0!</v>
      </c>
      <c r="K103" s="29"/>
      <c r="L103" s="3" t="e">
        <f t="shared" si="327"/>
        <v>#DIV/0!</v>
      </c>
      <c r="M103" s="250">
        <f t="shared" si="328"/>
        <v>0</v>
      </c>
      <c r="N103" s="270" t="e">
        <f t="shared" si="256"/>
        <v>#DIV/0!</v>
      </c>
      <c r="O103" s="109">
        <f t="shared" si="329"/>
        <v>0</v>
      </c>
      <c r="P103" s="110">
        <f t="shared" si="330"/>
        <v>0</v>
      </c>
      <c r="Q103" s="275">
        <f t="shared" si="331"/>
        <v>0</v>
      </c>
      <c r="R103" s="32"/>
      <c r="S103" s="31"/>
      <c r="T103" s="3" t="e">
        <f t="shared" si="332"/>
        <v>#DIV/0!</v>
      </c>
      <c r="U103" s="29"/>
      <c r="V103" s="3" t="e">
        <f t="shared" si="333"/>
        <v>#DIV/0!</v>
      </c>
      <c r="W103" s="250">
        <f t="shared" si="334"/>
        <v>0</v>
      </c>
      <c r="X103" s="270" t="e">
        <f t="shared" si="263"/>
        <v>#DIV/0!</v>
      </c>
      <c r="Y103" s="31"/>
      <c r="Z103" s="3" t="e">
        <f t="shared" si="335"/>
        <v>#DIV/0!</v>
      </c>
      <c r="AA103" s="29"/>
      <c r="AB103" s="3" t="e">
        <f t="shared" si="336"/>
        <v>#DIV/0!</v>
      </c>
      <c r="AC103" s="250">
        <f t="shared" si="337"/>
        <v>0</v>
      </c>
      <c r="AD103" s="270" t="e">
        <f t="shared" si="267"/>
        <v>#DIV/0!</v>
      </c>
      <c r="AE103" s="109">
        <f t="shared" si="338"/>
        <v>0</v>
      </c>
      <c r="AF103" s="110">
        <f t="shared" si="339"/>
        <v>0</v>
      </c>
      <c r="AG103" s="275">
        <f t="shared" si="340"/>
        <v>0</v>
      </c>
      <c r="AH103" s="32"/>
      <c r="AI103" s="31"/>
      <c r="AJ103" s="3" t="e">
        <f t="shared" si="341"/>
        <v>#DIV/0!</v>
      </c>
      <c r="AK103" s="29"/>
      <c r="AL103" s="3" t="e">
        <f t="shared" si="342"/>
        <v>#DIV/0!</v>
      </c>
      <c r="AM103" s="250">
        <f t="shared" si="343"/>
        <v>0</v>
      </c>
      <c r="AN103" s="270" t="e">
        <f t="shared" si="274"/>
        <v>#DIV/0!</v>
      </c>
      <c r="AO103" s="31"/>
      <c r="AP103" s="3" t="e">
        <f t="shared" si="344"/>
        <v>#DIV/0!</v>
      </c>
      <c r="AQ103" s="29"/>
      <c r="AR103" s="3" t="e">
        <f t="shared" si="345"/>
        <v>#DIV/0!</v>
      </c>
      <c r="AS103" s="250">
        <f t="shared" si="346"/>
        <v>0</v>
      </c>
      <c r="AT103" s="270" t="e">
        <f t="shared" si="278"/>
        <v>#DIV/0!</v>
      </c>
      <c r="AU103" s="109">
        <f t="shared" si="347"/>
        <v>0</v>
      </c>
      <c r="AV103" s="110">
        <f t="shared" si="348"/>
        <v>0</v>
      </c>
      <c r="AW103" s="275">
        <f t="shared" si="349"/>
        <v>0</v>
      </c>
      <c r="AX103" s="32"/>
      <c r="AY103" s="31"/>
      <c r="AZ103" s="3" t="e">
        <f t="shared" si="350"/>
        <v>#DIV/0!</v>
      </c>
      <c r="BA103" s="29"/>
      <c r="BB103" s="3" t="e">
        <f t="shared" si="351"/>
        <v>#DIV/0!</v>
      </c>
      <c r="BC103" s="250">
        <f t="shared" si="352"/>
        <v>0</v>
      </c>
      <c r="BD103" s="270" t="e">
        <f t="shared" si="285"/>
        <v>#DIV/0!</v>
      </c>
      <c r="BE103" s="31"/>
      <c r="BF103" s="3" t="e">
        <f t="shared" si="353"/>
        <v>#DIV/0!</v>
      </c>
      <c r="BG103" s="29"/>
      <c r="BH103" s="3" t="e">
        <f t="shared" si="354"/>
        <v>#DIV/0!</v>
      </c>
      <c r="BI103" s="250">
        <f t="shared" si="355"/>
        <v>0</v>
      </c>
      <c r="BJ103" s="270" t="e">
        <f t="shared" si="289"/>
        <v>#DIV/0!</v>
      </c>
      <c r="BK103" s="109">
        <f t="shared" si="356"/>
        <v>0</v>
      </c>
      <c r="BL103" s="110">
        <f t="shared" si="357"/>
        <v>0</v>
      </c>
      <c r="BM103" s="275">
        <f t="shared" si="358"/>
        <v>0</v>
      </c>
      <c r="BN103" s="32"/>
      <c r="BO103" s="31"/>
      <c r="BP103" s="3" t="e">
        <f t="shared" si="359"/>
        <v>#DIV/0!</v>
      </c>
      <c r="BQ103" s="29"/>
      <c r="BR103" s="3" t="e">
        <f t="shared" si="360"/>
        <v>#DIV/0!</v>
      </c>
      <c r="BS103" s="250">
        <f t="shared" si="361"/>
        <v>0</v>
      </c>
      <c r="BT103" s="270" t="e">
        <f t="shared" si="296"/>
        <v>#DIV/0!</v>
      </c>
      <c r="BU103" s="31"/>
      <c r="BV103" s="3" t="e">
        <f t="shared" si="362"/>
        <v>#DIV/0!</v>
      </c>
      <c r="BW103" s="29"/>
      <c r="BX103" s="3" t="e">
        <f t="shared" si="363"/>
        <v>#DIV/0!</v>
      </c>
      <c r="BY103" s="250">
        <f t="shared" si="364"/>
        <v>0</v>
      </c>
      <c r="BZ103" s="270" t="e">
        <f t="shared" si="300"/>
        <v>#DIV/0!</v>
      </c>
      <c r="CA103" s="109">
        <f t="shared" si="365"/>
        <v>0</v>
      </c>
      <c r="CB103" s="110">
        <f t="shared" si="366"/>
        <v>0</v>
      </c>
      <c r="CC103" s="275">
        <f t="shared" si="367"/>
        <v>0</v>
      </c>
      <c r="CD103"/>
      <c r="CE103" s="290">
        <f t="shared" si="384"/>
        <v>65</v>
      </c>
      <c r="CF103" s="225" t="s">
        <v>77</v>
      </c>
      <c r="CG103" s="38">
        <f t="shared" si="368"/>
        <v>0</v>
      </c>
      <c r="CH103" s="39" t="e">
        <f t="shared" si="369"/>
        <v>#DIV/0!</v>
      </c>
      <c r="CI103" s="36">
        <f t="shared" si="370"/>
        <v>0</v>
      </c>
      <c r="CJ103" s="39" t="e">
        <f t="shared" si="371"/>
        <v>#DIV/0!</v>
      </c>
      <c r="CK103" s="36">
        <f t="shared" si="372"/>
        <v>0</v>
      </c>
      <c r="CL103" s="190" t="e">
        <f t="shared" si="373"/>
        <v>#DIV/0!</v>
      </c>
      <c r="CM103" s="38">
        <f t="shared" si="374"/>
        <v>0</v>
      </c>
      <c r="CN103" s="39" t="e">
        <f t="shared" si="375"/>
        <v>#DIV/0!</v>
      </c>
      <c r="CO103" s="36">
        <f t="shared" si="376"/>
        <v>0</v>
      </c>
      <c r="CP103" s="39" t="e">
        <f t="shared" si="377"/>
        <v>#DIV/0!</v>
      </c>
      <c r="CQ103" s="36">
        <f t="shared" si="378"/>
        <v>0</v>
      </c>
      <c r="CR103" s="40" t="e">
        <f t="shared" si="379"/>
        <v>#DIV/0!</v>
      </c>
      <c r="CS103"/>
      <c r="CT103" s="290">
        <f t="shared" si="385"/>
        <v>65</v>
      </c>
      <c r="CU103" s="225" t="s">
        <v>77</v>
      </c>
      <c r="CV103" s="38">
        <f t="shared" si="380"/>
        <v>0</v>
      </c>
      <c r="CW103" s="36">
        <f t="shared" si="381"/>
        <v>0</v>
      </c>
      <c r="CX103" s="37">
        <f t="shared" si="382"/>
        <v>0</v>
      </c>
      <c r="CY103"/>
    </row>
    <row r="104" spans="1:105" s="19" customFormat="1" ht="15.6" customHeight="1" x14ac:dyDescent="0.3">
      <c r="A104" s="222">
        <f t="shared" si="383"/>
        <v>66</v>
      </c>
      <c r="B104" s="225" t="s">
        <v>78</v>
      </c>
      <c r="C104" s="31"/>
      <c r="D104" s="3" t="e">
        <f t="shared" si="323"/>
        <v>#DIV/0!</v>
      </c>
      <c r="E104" s="29"/>
      <c r="F104" s="3" t="e">
        <f t="shared" si="324"/>
        <v>#DIV/0!</v>
      </c>
      <c r="G104" s="250">
        <f t="shared" si="325"/>
        <v>0</v>
      </c>
      <c r="H104" s="270" t="e">
        <f t="shared" si="252"/>
        <v>#DIV/0!</v>
      </c>
      <c r="I104" s="31"/>
      <c r="J104" s="3" t="e">
        <f t="shared" si="326"/>
        <v>#DIV/0!</v>
      </c>
      <c r="K104" s="29"/>
      <c r="L104" s="3" t="e">
        <f t="shared" si="327"/>
        <v>#DIV/0!</v>
      </c>
      <c r="M104" s="250">
        <f t="shared" si="328"/>
        <v>0</v>
      </c>
      <c r="N104" s="270" t="e">
        <f t="shared" si="256"/>
        <v>#DIV/0!</v>
      </c>
      <c r="O104" s="109">
        <f t="shared" si="329"/>
        <v>0</v>
      </c>
      <c r="P104" s="110">
        <f t="shared" si="330"/>
        <v>0</v>
      </c>
      <c r="Q104" s="275">
        <f t="shared" si="331"/>
        <v>0</v>
      </c>
      <c r="R104" s="32"/>
      <c r="S104" s="31"/>
      <c r="T104" s="3" t="e">
        <f t="shared" si="332"/>
        <v>#DIV/0!</v>
      </c>
      <c r="U104" s="29"/>
      <c r="V104" s="3" t="e">
        <f t="shared" si="333"/>
        <v>#DIV/0!</v>
      </c>
      <c r="W104" s="250">
        <f t="shared" si="334"/>
        <v>0</v>
      </c>
      <c r="X104" s="270" t="e">
        <f t="shared" si="263"/>
        <v>#DIV/0!</v>
      </c>
      <c r="Y104" s="31"/>
      <c r="Z104" s="3" t="e">
        <f t="shared" si="335"/>
        <v>#DIV/0!</v>
      </c>
      <c r="AA104" s="29"/>
      <c r="AB104" s="3" t="e">
        <f t="shared" si="336"/>
        <v>#DIV/0!</v>
      </c>
      <c r="AC104" s="250">
        <f t="shared" si="337"/>
        <v>0</v>
      </c>
      <c r="AD104" s="270" t="e">
        <f t="shared" si="267"/>
        <v>#DIV/0!</v>
      </c>
      <c r="AE104" s="109">
        <f t="shared" si="338"/>
        <v>0</v>
      </c>
      <c r="AF104" s="110">
        <f t="shared" si="339"/>
        <v>0</v>
      </c>
      <c r="AG104" s="275">
        <f t="shared" si="340"/>
        <v>0</v>
      </c>
      <c r="AH104" s="32"/>
      <c r="AI104" s="31"/>
      <c r="AJ104" s="3" t="e">
        <f t="shared" si="341"/>
        <v>#DIV/0!</v>
      </c>
      <c r="AK104" s="29"/>
      <c r="AL104" s="3" t="e">
        <f t="shared" si="342"/>
        <v>#DIV/0!</v>
      </c>
      <c r="AM104" s="250">
        <f t="shared" si="343"/>
        <v>0</v>
      </c>
      <c r="AN104" s="270" t="e">
        <f t="shared" si="274"/>
        <v>#DIV/0!</v>
      </c>
      <c r="AO104" s="31"/>
      <c r="AP104" s="3" t="e">
        <f t="shared" si="344"/>
        <v>#DIV/0!</v>
      </c>
      <c r="AQ104" s="29"/>
      <c r="AR104" s="3" t="e">
        <f t="shared" si="345"/>
        <v>#DIV/0!</v>
      </c>
      <c r="AS104" s="250">
        <f t="shared" si="346"/>
        <v>0</v>
      </c>
      <c r="AT104" s="270" t="e">
        <f t="shared" si="278"/>
        <v>#DIV/0!</v>
      </c>
      <c r="AU104" s="109">
        <f t="shared" si="347"/>
        <v>0</v>
      </c>
      <c r="AV104" s="110">
        <f t="shared" si="348"/>
        <v>0</v>
      </c>
      <c r="AW104" s="275">
        <f t="shared" si="349"/>
        <v>0</v>
      </c>
      <c r="AX104" s="32"/>
      <c r="AY104" s="31"/>
      <c r="AZ104" s="3" t="e">
        <f t="shared" si="350"/>
        <v>#DIV/0!</v>
      </c>
      <c r="BA104" s="29"/>
      <c r="BB104" s="3" t="e">
        <f t="shared" si="351"/>
        <v>#DIV/0!</v>
      </c>
      <c r="BC104" s="250">
        <f t="shared" si="352"/>
        <v>0</v>
      </c>
      <c r="BD104" s="270" t="e">
        <f t="shared" si="285"/>
        <v>#DIV/0!</v>
      </c>
      <c r="BE104" s="31"/>
      <c r="BF104" s="3" t="e">
        <f t="shared" si="353"/>
        <v>#DIV/0!</v>
      </c>
      <c r="BG104" s="29"/>
      <c r="BH104" s="3" t="e">
        <f t="shared" si="354"/>
        <v>#DIV/0!</v>
      </c>
      <c r="BI104" s="250">
        <f t="shared" si="355"/>
        <v>0</v>
      </c>
      <c r="BJ104" s="270" t="e">
        <f t="shared" si="289"/>
        <v>#DIV/0!</v>
      </c>
      <c r="BK104" s="109">
        <f t="shared" si="356"/>
        <v>0</v>
      </c>
      <c r="BL104" s="110">
        <f t="shared" si="357"/>
        <v>0</v>
      </c>
      <c r="BM104" s="275">
        <f t="shared" si="358"/>
        <v>0</v>
      </c>
      <c r="BN104" s="32"/>
      <c r="BO104" s="31"/>
      <c r="BP104" s="3" t="e">
        <f t="shared" si="359"/>
        <v>#DIV/0!</v>
      </c>
      <c r="BQ104" s="29"/>
      <c r="BR104" s="3" t="e">
        <f t="shared" si="360"/>
        <v>#DIV/0!</v>
      </c>
      <c r="BS104" s="250">
        <f t="shared" si="361"/>
        <v>0</v>
      </c>
      <c r="BT104" s="270" t="e">
        <f t="shared" si="296"/>
        <v>#DIV/0!</v>
      </c>
      <c r="BU104" s="31"/>
      <c r="BV104" s="3" t="e">
        <f t="shared" si="362"/>
        <v>#DIV/0!</v>
      </c>
      <c r="BW104" s="29"/>
      <c r="BX104" s="3" t="e">
        <f t="shared" si="363"/>
        <v>#DIV/0!</v>
      </c>
      <c r="BY104" s="250">
        <f t="shared" si="364"/>
        <v>0</v>
      </c>
      <c r="BZ104" s="270" t="e">
        <f t="shared" si="300"/>
        <v>#DIV/0!</v>
      </c>
      <c r="CA104" s="109">
        <f t="shared" si="365"/>
        <v>0</v>
      </c>
      <c r="CB104" s="110">
        <f t="shared" si="366"/>
        <v>0</v>
      </c>
      <c r="CC104" s="275">
        <f t="shared" si="367"/>
        <v>0</v>
      </c>
      <c r="CD104"/>
      <c r="CE104" s="290">
        <f t="shared" si="384"/>
        <v>66</v>
      </c>
      <c r="CF104" s="225" t="s">
        <v>78</v>
      </c>
      <c r="CG104" s="38">
        <f t="shared" si="368"/>
        <v>0</v>
      </c>
      <c r="CH104" s="39" t="e">
        <f t="shared" si="369"/>
        <v>#DIV/0!</v>
      </c>
      <c r="CI104" s="36">
        <f t="shared" si="370"/>
        <v>0</v>
      </c>
      <c r="CJ104" s="39" t="e">
        <f t="shared" si="371"/>
        <v>#DIV/0!</v>
      </c>
      <c r="CK104" s="36">
        <f t="shared" si="372"/>
        <v>0</v>
      </c>
      <c r="CL104" s="190" t="e">
        <f t="shared" si="373"/>
        <v>#DIV/0!</v>
      </c>
      <c r="CM104" s="38">
        <f t="shared" si="374"/>
        <v>0</v>
      </c>
      <c r="CN104" s="39" t="e">
        <f t="shared" si="375"/>
        <v>#DIV/0!</v>
      </c>
      <c r="CO104" s="36">
        <f t="shared" si="376"/>
        <v>0</v>
      </c>
      <c r="CP104" s="39" t="e">
        <f t="shared" si="377"/>
        <v>#DIV/0!</v>
      </c>
      <c r="CQ104" s="36">
        <f t="shared" si="378"/>
        <v>0</v>
      </c>
      <c r="CR104" s="40" t="e">
        <f t="shared" si="379"/>
        <v>#DIV/0!</v>
      </c>
      <c r="CS104"/>
      <c r="CT104" s="290">
        <f t="shared" si="385"/>
        <v>66</v>
      </c>
      <c r="CU104" s="225" t="s">
        <v>78</v>
      </c>
      <c r="CV104" s="38">
        <f t="shared" si="380"/>
        <v>0</v>
      </c>
      <c r="CW104" s="36">
        <f t="shared" si="381"/>
        <v>0</v>
      </c>
      <c r="CX104" s="37">
        <f t="shared" si="382"/>
        <v>0</v>
      </c>
      <c r="CY104"/>
    </row>
    <row r="105" spans="1:105" s="19" customFormat="1" ht="15.6" customHeight="1" x14ac:dyDescent="0.3">
      <c r="A105" s="222">
        <f t="shared" si="383"/>
        <v>67</v>
      </c>
      <c r="B105" s="225" t="s">
        <v>79</v>
      </c>
      <c r="C105" s="31"/>
      <c r="D105" s="3" t="e">
        <f t="shared" si="323"/>
        <v>#DIV/0!</v>
      </c>
      <c r="E105" s="29"/>
      <c r="F105" s="3" t="e">
        <f t="shared" si="324"/>
        <v>#DIV/0!</v>
      </c>
      <c r="G105" s="250">
        <f t="shared" si="325"/>
        <v>0</v>
      </c>
      <c r="H105" s="270" t="e">
        <f t="shared" si="252"/>
        <v>#DIV/0!</v>
      </c>
      <c r="I105" s="31"/>
      <c r="J105" s="3" t="e">
        <f t="shared" si="326"/>
        <v>#DIV/0!</v>
      </c>
      <c r="K105" s="29"/>
      <c r="L105" s="3" t="e">
        <f t="shared" si="327"/>
        <v>#DIV/0!</v>
      </c>
      <c r="M105" s="250">
        <f t="shared" si="328"/>
        <v>0</v>
      </c>
      <c r="N105" s="270" t="e">
        <f t="shared" si="256"/>
        <v>#DIV/0!</v>
      </c>
      <c r="O105" s="109">
        <f t="shared" si="329"/>
        <v>0</v>
      </c>
      <c r="P105" s="110">
        <f t="shared" si="330"/>
        <v>0</v>
      </c>
      <c r="Q105" s="275">
        <f t="shared" si="331"/>
        <v>0</v>
      </c>
      <c r="R105" s="32"/>
      <c r="S105" s="31"/>
      <c r="T105" s="3" t="e">
        <f t="shared" si="332"/>
        <v>#DIV/0!</v>
      </c>
      <c r="U105" s="29"/>
      <c r="V105" s="3" t="e">
        <f t="shared" si="333"/>
        <v>#DIV/0!</v>
      </c>
      <c r="W105" s="250">
        <f t="shared" si="334"/>
        <v>0</v>
      </c>
      <c r="X105" s="270" t="e">
        <f t="shared" si="263"/>
        <v>#DIV/0!</v>
      </c>
      <c r="Y105" s="31"/>
      <c r="Z105" s="3" t="e">
        <f t="shared" si="335"/>
        <v>#DIV/0!</v>
      </c>
      <c r="AA105" s="29"/>
      <c r="AB105" s="3" t="e">
        <f t="shared" si="336"/>
        <v>#DIV/0!</v>
      </c>
      <c r="AC105" s="250">
        <f t="shared" si="337"/>
        <v>0</v>
      </c>
      <c r="AD105" s="270" t="e">
        <f t="shared" si="267"/>
        <v>#DIV/0!</v>
      </c>
      <c r="AE105" s="109">
        <f t="shared" si="338"/>
        <v>0</v>
      </c>
      <c r="AF105" s="110">
        <f t="shared" si="339"/>
        <v>0</v>
      </c>
      <c r="AG105" s="275">
        <f t="shared" si="340"/>
        <v>0</v>
      </c>
      <c r="AH105" s="32"/>
      <c r="AI105" s="31"/>
      <c r="AJ105" s="3" t="e">
        <f t="shared" si="341"/>
        <v>#DIV/0!</v>
      </c>
      <c r="AK105" s="29"/>
      <c r="AL105" s="3" t="e">
        <f t="shared" si="342"/>
        <v>#DIV/0!</v>
      </c>
      <c r="AM105" s="250">
        <f t="shared" si="343"/>
        <v>0</v>
      </c>
      <c r="AN105" s="270" t="e">
        <f t="shared" si="274"/>
        <v>#DIV/0!</v>
      </c>
      <c r="AO105" s="31"/>
      <c r="AP105" s="3" t="e">
        <f t="shared" si="344"/>
        <v>#DIV/0!</v>
      </c>
      <c r="AQ105" s="29"/>
      <c r="AR105" s="3" t="e">
        <f t="shared" si="345"/>
        <v>#DIV/0!</v>
      </c>
      <c r="AS105" s="250">
        <f t="shared" si="346"/>
        <v>0</v>
      </c>
      <c r="AT105" s="270" t="e">
        <f t="shared" si="278"/>
        <v>#DIV/0!</v>
      </c>
      <c r="AU105" s="109">
        <f t="shared" si="347"/>
        <v>0</v>
      </c>
      <c r="AV105" s="110">
        <f t="shared" si="348"/>
        <v>0</v>
      </c>
      <c r="AW105" s="275">
        <f t="shared" si="349"/>
        <v>0</v>
      </c>
      <c r="AX105" s="32"/>
      <c r="AY105" s="31"/>
      <c r="AZ105" s="3" t="e">
        <f t="shared" si="350"/>
        <v>#DIV/0!</v>
      </c>
      <c r="BA105" s="29"/>
      <c r="BB105" s="3" t="e">
        <f t="shared" si="351"/>
        <v>#DIV/0!</v>
      </c>
      <c r="BC105" s="250">
        <f t="shared" si="352"/>
        <v>0</v>
      </c>
      <c r="BD105" s="270" t="e">
        <f t="shared" si="285"/>
        <v>#DIV/0!</v>
      </c>
      <c r="BE105" s="31"/>
      <c r="BF105" s="3" t="e">
        <f t="shared" si="353"/>
        <v>#DIV/0!</v>
      </c>
      <c r="BG105" s="29"/>
      <c r="BH105" s="3" t="e">
        <f t="shared" si="354"/>
        <v>#DIV/0!</v>
      </c>
      <c r="BI105" s="250">
        <f t="shared" si="355"/>
        <v>0</v>
      </c>
      <c r="BJ105" s="270" t="e">
        <f t="shared" si="289"/>
        <v>#DIV/0!</v>
      </c>
      <c r="BK105" s="109">
        <f t="shared" si="356"/>
        <v>0</v>
      </c>
      <c r="BL105" s="110">
        <f t="shared" si="357"/>
        <v>0</v>
      </c>
      <c r="BM105" s="275">
        <f t="shared" si="358"/>
        <v>0</v>
      </c>
      <c r="BN105" s="32"/>
      <c r="BO105" s="31"/>
      <c r="BP105" s="3" t="e">
        <f t="shared" si="359"/>
        <v>#DIV/0!</v>
      </c>
      <c r="BQ105" s="29"/>
      <c r="BR105" s="3" t="e">
        <f t="shared" si="360"/>
        <v>#DIV/0!</v>
      </c>
      <c r="BS105" s="250">
        <f t="shared" si="361"/>
        <v>0</v>
      </c>
      <c r="BT105" s="270" t="e">
        <f t="shared" si="296"/>
        <v>#DIV/0!</v>
      </c>
      <c r="BU105" s="31"/>
      <c r="BV105" s="3" t="e">
        <f t="shared" si="362"/>
        <v>#DIV/0!</v>
      </c>
      <c r="BW105" s="29"/>
      <c r="BX105" s="3" t="e">
        <f t="shared" si="363"/>
        <v>#DIV/0!</v>
      </c>
      <c r="BY105" s="250">
        <f t="shared" si="364"/>
        <v>0</v>
      </c>
      <c r="BZ105" s="270" t="e">
        <f t="shared" si="300"/>
        <v>#DIV/0!</v>
      </c>
      <c r="CA105" s="109">
        <f t="shared" si="365"/>
        <v>0</v>
      </c>
      <c r="CB105" s="110">
        <f t="shared" si="366"/>
        <v>0</v>
      </c>
      <c r="CC105" s="275">
        <f t="shared" si="367"/>
        <v>0</v>
      </c>
      <c r="CD105"/>
      <c r="CE105" s="290">
        <f t="shared" si="384"/>
        <v>67</v>
      </c>
      <c r="CF105" s="225" t="s">
        <v>79</v>
      </c>
      <c r="CG105" s="38">
        <f t="shared" si="368"/>
        <v>0</v>
      </c>
      <c r="CH105" s="39" t="e">
        <f t="shared" si="369"/>
        <v>#DIV/0!</v>
      </c>
      <c r="CI105" s="36">
        <f t="shared" si="370"/>
        <v>0</v>
      </c>
      <c r="CJ105" s="39" t="e">
        <f t="shared" si="371"/>
        <v>#DIV/0!</v>
      </c>
      <c r="CK105" s="36">
        <f t="shared" si="372"/>
        <v>0</v>
      </c>
      <c r="CL105" s="190" t="e">
        <f t="shared" si="373"/>
        <v>#DIV/0!</v>
      </c>
      <c r="CM105" s="38">
        <f t="shared" si="374"/>
        <v>0</v>
      </c>
      <c r="CN105" s="39" t="e">
        <f t="shared" si="375"/>
        <v>#DIV/0!</v>
      </c>
      <c r="CO105" s="36">
        <f t="shared" si="376"/>
        <v>0</v>
      </c>
      <c r="CP105" s="39" t="e">
        <f t="shared" si="377"/>
        <v>#DIV/0!</v>
      </c>
      <c r="CQ105" s="36">
        <f t="shared" si="378"/>
        <v>0</v>
      </c>
      <c r="CR105" s="40" t="e">
        <f t="shared" si="379"/>
        <v>#DIV/0!</v>
      </c>
      <c r="CS105"/>
      <c r="CT105" s="290">
        <f t="shared" si="385"/>
        <v>67</v>
      </c>
      <c r="CU105" s="225" t="s">
        <v>79</v>
      </c>
      <c r="CV105" s="38">
        <f t="shared" si="380"/>
        <v>0</v>
      </c>
      <c r="CW105" s="36">
        <f t="shared" si="381"/>
        <v>0</v>
      </c>
      <c r="CX105" s="37">
        <f t="shared" si="382"/>
        <v>0</v>
      </c>
      <c r="CY105"/>
    </row>
    <row r="106" spans="1:105" s="19" customFormat="1" ht="15.6" customHeight="1" x14ac:dyDescent="0.3">
      <c r="A106" s="222">
        <f t="shared" si="383"/>
        <v>68</v>
      </c>
      <c r="B106" s="225" t="s">
        <v>80</v>
      </c>
      <c r="C106" s="31"/>
      <c r="D106" s="3" t="e">
        <f t="shared" si="323"/>
        <v>#DIV/0!</v>
      </c>
      <c r="E106" s="29"/>
      <c r="F106" s="3" t="e">
        <f t="shared" si="324"/>
        <v>#DIV/0!</v>
      </c>
      <c r="G106" s="250">
        <f t="shared" si="325"/>
        <v>0</v>
      </c>
      <c r="H106" s="270" t="e">
        <f t="shared" si="252"/>
        <v>#DIV/0!</v>
      </c>
      <c r="I106" s="31"/>
      <c r="J106" s="3" t="e">
        <f t="shared" si="326"/>
        <v>#DIV/0!</v>
      </c>
      <c r="K106" s="29"/>
      <c r="L106" s="3" t="e">
        <f t="shared" si="327"/>
        <v>#DIV/0!</v>
      </c>
      <c r="M106" s="250">
        <f t="shared" si="328"/>
        <v>0</v>
      </c>
      <c r="N106" s="270" t="e">
        <f t="shared" si="256"/>
        <v>#DIV/0!</v>
      </c>
      <c r="O106" s="109">
        <f t="shared" si="329"/>
        <v>0</v>
      </c>
      <c r="P106" s="110">
        <f t="shared" si="330"/>
        <v>0</v>
      </c>
      <c r="Q106" s="275">
        <f t="shared" si="331"/>
        <v>0</v>
      </c>
      <c r="R106" s="32"/>
      <c r="S106" s="31"/>
      <c r="T106" s="3" t="e">
        <f t="shared" si="332"/>
        <v>#DIV/0!</v>
      </c>
      <c r="U106" s="29"/>
      <c r="V106" s="3" t="e">
        <f t="shared" si="333"/>
        <v>#DIV/0!</v>
      </c>
      <c r="W106" s="250">
        <f t="shared" si="334"/>
        <v>0</v>
      </c>
      <c r="X106" s="270" t="e">
        <f t="shared" si="263"/>
        <v>#DIV/0!</v>
      </c>
      <c r="Y106" s="31"/>
      <c r="Z106" s="3" t="e">
        <f t="shared" si="335"/>
        <v>#DIV/0!</v>
      </c>
      <c r="AA106" s="29"/>
      <c r="AB106" s="3" t="e">
        <f t="shared" si="336"/>
        <v>#DIV/0!</v>
      </c>
      <c r="AC106" s="250">
        <f t="shared" si="337"/>
        <v>0</v>
      </c>
      <c r="AD106" s="270" t="e">
        <f t="shared" si="267"/>
        <v>#DIV/0!</v>
      </c>
      <c r="AE106" s="109">
        <f t="shared" si="338"/>
        <v>0</v>
      </c>
      <c r="AF106" s="110">
        <f t="shared" si="339"/>
        <v>0</v>
      </c>
      <c r="AG106" s="275">
        <f t="shared" si="340"/>
        <v>0</v>
      </c>
      <c r="AH106" s="32"/>
      <c r="AI106" s="31"/>
      <c r="AJ106" s="3" t="e">
        <f t="shared" si="341"/>
        <v>#DIV/0!</v>
      </c>
      <c r="AK106" s="29"/>
      <c r="AL106" s="3" t="e">
        <f t="shared" si="342"/>
        <v>#DIV/0!</v>
      </c>
      <c r="AM106" s="250">
        <f t="shared" si="343"/>
        <v>0</v>
      </c>
      <c r="AN106" s="270" t="e">
        <f t="shared" si="274"/>
        <v>#DIV/0!</v>
      </c>
      <c r="AO106" s="31"/>
      <c r="AP106" s="3" t="e">
        <f t="shared" si="344"/>
        <v>#DIV/0!</v>
      </c>
      <c r="AQ106" s="29"/>
      <c r="AR106" s="3" t="e">
        <f t="shared" si="345"/>
        <v>#DIV/0!</v>
      </c>
      <c r="AS106" s="250">
        <f t="shared" si="346"/>
        <v>0</v>
      </c>
      <c r="AT106" s="270" t="e">
        <f t="shared" si="278"/>
        <v>#DIV/0!</v>
      </c>
      <c r="AU106" s="109">
        <f t="shared" si="347"/>
        <v>0</v>
      </c>
      <c r="AV106" s="110">
        <f t="shared" si="348"/>
        <v>0</v>
      </c>
      <c r="AW106" s="275">
        <f t="shared" si="349"/>
        <v>0</v>
      </c>
      <c r="AX106" s="32"/>
      <c r="AY106" s="31"/>
      <c r="AZ106" s="3" t="e">
        <f t="shared" si="350"/>
        <v>#DIV/0!</v>
      </c>
      <c r="BA106" s="29"/>
      <c r="BB106" s="3" t="e">
        <f t="shared" si="351"/>
        <v>#DIV/0!</v>
      </c>
      <c r="BC106" s="250">
        <f t="shared" si="352"/>
        <v>0</v>
      </c>
      <c r="BD106" s="270" t="e">
        <f t="shared" si="285"/>
        <v>#DIV/0!</v>
      </c>
      <c r="BE106" s="31"/>
      <c r="BF106" s="3" t="e">
        <f t="shared" si="353"/>
        <v>#DIV/0!</v>
      </c>
      <c r="BG106" s="29"/>
      <c r="BH106" s="3" t="e">
        <f t="shared" si="354"/>
        <v>#DIV/0!</v>
      </c>
      <c r="BI106" s="250">
        <f t="shared" si="355"/>
        <v>0</v>
      </c>
      <c r="BJ106" s="270" t="e">
        <f t="shared" si="289"/>
        <v>#DIV/0!</v>
      </c>
      <c r="BK106" s="109">
        <f t="shared" si="356"/>
        <v>0</v>
      </c>
      <c r="BL106" s="110">
        <f t="shared" si="357"/>
        <v>0</v>
      </c>
      <c r="BM106" s="275">
        <f t="shared" si="358"/>
        <v>0</v>
      </c>
      <c r="BN106" s="32"/>
      <c r="BO106" s="31"/>
      <c r="BP106" s="3" t="e">
        <f t="shared" si="359"/>
        <v>#DIV/0!</v>
      </c>
      <c r="BQ106" s="29"/>
      <c r="BR106" s="3" t="e">
        <f t="shared" si="360"/>
        <v>#DIV/0!</v>
      </c>
      <c r="BS106" s="250">
        <f t="shared" si="361"/>
        <v>0</v>
      </c>
      <c r="BT106" s="270" t="e">
        <f t="shared" si="296"/>
        <v>#DIV/0!</v>
      </c>
      <c r="BU106" s="31"/>
      <c r="BV106" s="3" t="e">
        <f t="shared" si="362"/>
        <v>#DIV/0!</v>
      </c>
      <c r="BW106" s="29"/>
      <c r="BX106" s="3" t="e">
        <f t="shared" si="363"/>
        <v>#DIV/0!</v>
      </c>
      <c r="BY106" s="250">
        <f t="shared" si="364"/>
        <v>0</v>
      </c>
      <c r="BZ106" s="270" t="e">
        <f t="shared" si="300"/>
        <v>#DIV/0!</v>
      </c>
      <c r="CA106" s="109">
        <f t="shared" si="365"/>
        <v>0</v>
      </c>
      <c r="CB106" s="110">
        <f t="shared" si="366"/>
        <v>0</v>
      </c>
      <c r="CC106" s="275">
        <f t="shared" si="367"/>
        <v>0</v>
      </c>
      <c r="CD106"/>
      <c r="CE106" s="290">
        <f t="shared" si="384"/>
        <v>68</v>
      </c>
      <c r="CF106" s="225" t="s">
        <v>80</v>
      </c>
      <c r="CG106" s="38">
        <f t="shared" si="368"/>
        <v>0</v>
      </c>
      <c r="CH106" s="39" t="e">
        <f t="shared" si="369"/>
        <v>#DIV/0!</v>
      </c>
      <c r="CI106" s="36">
        <f t="shared" si="370"/>
        <v>0</v>
      </c>
      <c r="CJ106" s="39" t="e">
        <f t="shared" si="371"/>
        <v>#DIV/0!</v>
      </c>
      <c r="CK106" s="36">
        <f t="shared" si="372"/>
        <v>0</v>
      </c>
      <c r="CL106" s="190" t="e">
        <f t="shared" si="373"/>
        <v>#DIV/0!</v>
      </c>
      <c r="CM106" s="38">
        <f t="shared" si="374"/>
        <v>0</v>
      </c>
      <c r="CN106" s="39" t="e">
        <f t="shared" si="375"/>
        <v>#DIV/0!</v>
      </c>
      <c r="CO106" s="36">
        <f t="shared" si="376"/>
        <v>0</v>
      </c>
      <c r="CP106" s="39" t="e">
        <f t="shared" si="377"/>
        <v>#DIV/0!</v>
      </c>
      <c r="CQ106" s="36">
        <f t="shared" si="378"/>
        <v>0</v>
      </c>
      <c r="CR106" s="40" t="e">
        <f t="shared" si="379"/>
        <v>#DIV/0!</v>
      </c>
      <c r="CS106"/>
      <c r="CT106" s="290">
        <f t="shared" si="385"/>
        <v>68</v>
      </c>
      <c r="CU106" s="225" t="s">
        <v>80</v>
      </c>
      <c r="CV106" s="38">
        <f t="shared" si="380"/>
        <v>0</v>
      </c>
      <c r="CW106" s="36">
        <f t="shared" si="381"/>
        <v>0</v>
      </c>
      <c r="CX106" s="37">
        <f t="shared" si="382"/>
        <v>0</v>
      </c>
      <c r="CY106"/>
    </row>
    <row r="107" spans="1:105" s="19" customFormat="1" ht="15.6" customHeight="1" x14ac:dyDescent="0.3">
      <c r="A107" s="222">
        <f t="shared" si="383"/>
        <v>69</v>
      </c>
      <c r="B107" s="225" t="s">
        <v>81</v>
      </c>
      <c r="C107" s="31"/>
      <c r="D107" s="3" t="e">
        <f t="shared" si="323"/>
        <v>#DIV/0!</v>
      </c>
      <c r="E107" s="29"/>
      <c r="F107" s="3" t="e">
        <f t="shared" si="324"/>
        <v>#DIV/0!</v>
      </c>
      <c r="G107" s="250">
        <f t="shared" si="325"/>
        <v>0</v>
      </c>
      <c r="H107" s="270" t="e">
        <f t="shared" si="252"/>
        <v>#DIV/0!</v>
      </c>
      <c r="I107" s="31"/>
      <c r="J107" s="3" t="e">
        <f t="shared" si="326"/>
        <v>#DIV/0!</v>
      </c>
      <c r="K107" s="29"/>
      <c r="L107" s="3" t="e">
        <f t="shared" si="327"/>
        <v>#DIV/0!</v>
      </c>
      <c r="M107" s="250">
        <f t="shared" si="328"/>
        <v>0</v>
      </c>
      <c r="N107" s="270" t="e">
        <f t="shared" si="256"/>
        <v>#DIV/0!</v>
      </c>
      <c r="O107" s="109">
        <f t="shared" si="329"/>
        <v>0</v>
      </c>
      <c r="P107" s="110">
        <f t="shared" si="330"/>
        <v>0</v>
      </c>
      <c r="Q107" s="275">
        <f t="shared" si="331"/>
        <v>0</v>
      </c>
      <c r="R107" s="32"/>
      <c r="S107" s="31"/>
      <c r="T107" s="3" t="e">
        <f t="shared" si="332"/>
        <v>#DIV/0!</v>
      </c>
      <c r="U107" s="29"/>
      <c r="V107" s="3" t="e">
        <f t="shared" si="333"/>
        <v>#DIV/0!</v>
      </c>
      <c r="W107" s="250">
        <f t="shared" si="334"/>
        <v>0</v>
      </c>
      <c r="X107" s="270" t="e">
        <f t="shared" si="263"/>
        <v>#DIV/0!</v>
      </c>
      <c r="Y107" s="31"/>
      <c r="Z107" s="3" t="e">
        <f t="shared" si="335"/>
        <v>#DIV/0!</v>
      </c>
      <c r="AA107" s="29"/>
      <c r="AB107" s="3" t="e">
        <f t="shared" si="336"/>
        <v>#DIV/0!</v>
      </c>
      <c r="AC107" s="250">
        <f t="shared" si="337"/>
        <v>0</v>
      </c>
      <c r="AD107" s="270" t="e">
        <f t="shared" si="267"/>
        <v>#DIV/0!</v>
      </c>
      <c r="AE107" s="109">
        <f t="shared" si="338"/>
        <v>0</v>
      </c>
      <c r="AF107" s="110">
        <f t="shared" si="339"/>
        <v>0</v>
      </c>
      <c r="AG107" s="275">
        <f t="shared" si="340"/>
        <v>0</v>
      </c>
      <c r="AH107" s="32"/>
      <c r="AI107" s="31"/>
      <c r="AJ107" s="3" t="e">
        <f t="shared" si="341"/>
        <v>#DIV/0!</v>
      </c>
      <c r="AK107" s="29"/>
      <c r="AL107" s="3" t="e">
        <f t="shared" si="342"/>
        <v>#DIV/0!</v>
      </c>
      <c r="AM107" s="250">
        <f t="shared" si="343"/>
        <v>0</v>
      </c>
      <c r="AN107" s="270" t="e">
        <f t="shared" si="274"/>
        <v>#DIV/0!</v>
      </c>
      <c r="AO107" s="31"/>
      <c r="AP107" s="3" t="e">
        <f t="shared" si="344"/>
        <v>#DIV/0!</v>
      </c>
      <c r="AQ107" s="29"/>
      <c r="AR107" s="3" t="e">
        <f t="shared" si="345"/>
        <v>#DIV/0!</v>
      </c>
      <c r="AS107" s="250">
        <f t="shared" si="346"/>
        <v>0</v>
      </c>
      <c r="AT107" s="270" t="e">
        <f t="shared" si="278"/>
        <v>#DIV/0!</v>
      </c>
      <c r="AU107" s="109">
        <f t="shared" si="347"/>
        <v>0</v>
      </c>
      <c r="AV107" s="110">
        <f t="shared" si="348"/>
        <v>0</v>
      </c>
      <c r="AW107" s="275">
        <f t="shared" si="349"/>
        <v>0</v>
      </c>
      <c r="AX107" s="32"/>
      <c r="AY107" s="31"/>
      <c r="AZ107" s="3" t="e">
        <f t="shared" si="350"/>
        <v>#DIV/0!</v>
      </c>
      <c r="BA107" s="29"/>
      <c r="BB107" s="3" t="e">
        <f t="shared" si="351"/>
        <v>#DIV/0!</v>
      </c>
      <c r="BC107" s="250">
        <f t="shared" si="352"/>
        <v>0</v>
      </c>
      <c r="BD107" s="270" t="e">
        <f t="shared" si="285"/>
        <v>#DIV/0!</v>
      </c>
      <c r="BE107" s="31"/>
      <c r="BF107" s="3" t="e">
        <f t="shared" si="353"/>
        <v>#DIV/0!</v>
      </c>
      <c r="BG107" s="29"/>
      <c r="BH107" s="3" t="e">
        <f t="shared" si="354"/>
        <v>#DIV/0!</v>
      </c>
      <c r="BI107" s="250">
        <f t="shared" si="355"/>
        <v>0</v>
      </c>
      <c r="BJ107" s="270" t="e">
        <f t="shared" si="289"/>
        <v>#DIV/0!</v>
      </c>
      <c r="BK107" s="109">
        <f t="shared" si="356"/>
        <v>0</v>
      </c>
      <c r="BL107" s="110">
        <f t="shared" si="357"/>
        <v>0</v>
      </c>
      <c r="BM107" s="275">
        <f t="shared" si="358"/>
        <v>0</v>
      </c>
      <c r="BN107" s="32"/>
      <c r="BO107" s="31"/>
      <c r="BP107" s="3" t="e">
        <f t="shared" si="359"/>
        <v>#DIV/0!</v>
      </c>
      <c r="BQ107" s="29"/>
      <c r="BR107" s="3" t="e">
        <f t="shared" si="360"/>
        <v>#DIV/0!</v>
      </c>
      <c r="BS107" s="250">
        <f t="shared" si="361"/>
        <v>0</v>
      </c>
      <c r="BT107" s="270" t="e">
        <f t="shared" si="296"/>
        <v>#DIV/0!</v>
      </c>
      <c r="BU107" s="31"/>
      <c r="BV107" s="3" t="e">
        <f t="shared" si="362"/>
        <v>#DIV/0!</v>
      </c>
      <c r="BW107" s="29"/>
      <c r="BX107" s="3" t="e">
        <f t="shared" si="363"/>
        <v>#DIV/0!</v>
      </c>
      <c r="BY107" s="250">
        <f t="shared" si="364"/>
        <v>0</v>
      </c>
      <c r="BZ107" s="270" t="e">
        <f t="shared" si="300"/>
        <v>#DIV/0!</v>
      </c>
      <c r="CA107" s="109">
        <f t="shared" si="365"/>
        <v>0</v>
      </c>
      <c r="CB107" s="110">
        <f t="shared" si="366"/>
        <v>0</v>
      </c>
      <c r="CC107" s="275">
        <f t="shared" si="367"/>
        <v>0</v>
      </c>
      <c r="CD107"/>
      <c r="CE107" s="290">
        <f t="shared" si="384"/>
        <v>69</v>
      </c>
      <c r="CF107" s="225" t="s">
        <v>81</v>
      </c>
      <c r="CG107" s="38">
        <f t="shared" si="368"/>
        <v>0</v>
      </c>
      <c r="CH107" s="39" t="e">
        <f t="shared" si="369"/>
        <v>#DIV/0!</v>
      </c>
      <c r="CI107" s="36">
        <f t="shared" si="370"/>
        <v>0</v>
      </c>
      <c r="CJ107" s="39" t="e">
        <f t="shared" si="371"/>
        <v>#DIV/0!</v>
      </c>
      <c r="CK107" s="36">
        <f t="shared" si="372"/>
        <v>0</v>
      </c>
      <c r="CL107" s="190" t="e">
        <f t="shared" si="373"/>
        <v>#DIV/0!</v>
      </c>
      <c r="CM107" s="38">
        <f t="shared" si="374"/>
        <v>0</v>
      </c>
      <c r="CN107" s="39" t="e">
        <f t="shared" si="375"/>
        <v>#DIV/0!</v>
      </c>
      <c r="CO107" s="36">
        <f t="shared" si="376"/>
        <v>0</v>
      </c>
      <c r="CP107" s="39" t="e">
        <f t="shared" si="377"/>
        <v>#DIV/0!</v>
      </c>
      <c r="CQ107" s="36">
        <f t="shared" si="378"/>
        <v>0</v>
      </c>
      <c r="CR107" s="40" t="e">
        <f t="shared" si="379"/>
        <v>#DIV/0!</v>
      </c>
      <c r="CS107"/>
      <c r="CT107" s="290">
        <f t="shared" si="385"/>
        <v>69</v>
      </c>
      <c r="CU107" s="225" t="s">
        <v>81</v>
      </c>
      <c r="CV107" s="38">
        <f t="shared" si="380"/>
        <v>0</v>
      </c>
      <c r="CW107" s="36">
        <f t="shared" si="381"/>
        <v>0</v>
      </c>
      <c r="CX107" s="37">
        <f t="shared" si="382"/>
        <v>0</v>
      </c>
      <c r="CY107"/>
    </row>
    <row r="108" spans="1:105" s="19" customFormat="1" ht="15.6" customHeight="1" x14ac:dyDescent="0.3">
      <c r="A108" s="222">
        <f t="shared" si="383"/>
        <v>70</v>
      </c>
      <c r="B108" s="225" t="s">
        <v>82</v>
      </c>
      <c r="C108" s="31"/>
      <c r="D108" s="3" t="e">
        <f t="shared" si="323"/>
        <v>#DIV/0!</v>
      </c>
      <c r="E108" s="29"/>
      <c r="F108" s="3" t="e">
        <f t="shared" si="324"/>
        <v>#DIV/0!</v>
      </c>
      <c r="G108" s="250">
        <f t="shared" si="325"/>
        <v>0</v>
      </c>
      <c r="H108" s="270" t="e">
        <f t="shared" si="252"/>
        <v>#DIV/0!</v>
      </c>
      <c r="I108" s="31"/>
      <c r="J108" s="3" t="e">
        <f t="shared" si="326"/>
        <v>#DIV/0!</v>
      </c>
      <c r="K108" s="29"/>
      <c r="L108" s="3" t="e">
        <f t="shared" si="327"/>
        <v>#DIV/0!</v>
      </c>
      <c r="M108" s="250">
        <f t="shared" si="328"/>
        <v>0</v>
      </c>
      <c r="N108" s="270" t="e">
        <f t="shared" si="256"/>
        <v>#DIV/0!</v>
      </c>
      <c r="O108" s="109">
        <f t="shared" si="329"/>
        <v>0</v>
      </c>
      <c r="P108" s="110">
        <f t="shared" si="330"/>
        <v>0</v>
      </c>
      <c r="Q108" s="275">
        <f t="shared" si="331"/>
        <v>0</v>
      </c>
      <c r="R108" s="32"/>
      <c r="S108" s="31"/>
      <c r="T108" s="3" t="e">
        <f t="shared" si="332"/>
        <v>#DIV/0!</v>
      </c>
      <c r="U108" s="29"/>
      <c r="V108" s="3" t="e">
        <f t="shared" si="333"/>
        <v>#DIV/0!</v>
      </c>
      <c r="W108" s="250">
        <f t="shared" si="334"/>
        <v>0</v>
      </c>
      <c r="X108" s="270" t="e">
        <f t="shared" si="263"/>
        <v>#DIV/0!</v>
      </c>
      <c r="Y108" s="31"/>
      <c r="Z108" s="3" t="e">
        <f t="shared" si="335"/>
        <v>#DIV/0!</v>
      </c>
      <c r="AA108" s="29"/>
      <c r="AB108" s="3" t="e">
        <f t="shared" si="336"/>
        <v>#DIV/0!</v>
      </c>
      <c r="AC108" s="250">
        <f t="shared" si="337"/>
        <v>0</v>
      </c>
      <c r="AD108" s="270" t="e">
        <f t="shared" si="267"/>
        <v>#DIV/0!</v>
      </c>
      <c r="AE108" s="109">
        <f t="shared" si="338"/>
        <v>0</v>
      </c>
      <c r="AF108" s="110">
        <f t="shared" si="339"/>
        <v>0</v>
      </c>
      <c r="AG108" s="275">
        <f t="shared" si="340"/>
        <v>0</v>
      </c>
      <c r="AH108" s="32"/>
      <c r="AI108" s="31"/>
      <c r="AJ108" s="3" t="e">
        <f t="shared" si="341"/>
        <v>#DIV/0!</v>
      </c>
      <c r="AK108" s="29"/>
      <c r="AL108" s="3" t="e">
        <f t="shared" si="342"/>
        <v>#DIV/0!</v>
      </c>
      <c r="AM108" s="250">
        <f t="shared" si="343"/>
        <v>0</v>
      </c>
      <c r="AN108" s="270" t="e">
        <f t="shared" si="274"/>
        <v>#DIV/0!</v>
      </c>
      <c r="AO108" s="31"/>
      <c r="AP108" s="3" t="e">
        <f t="shared" si="344"/>
        <v>#DIV/0!</v>
      </c>
      <c r="AQ108" s="29"/>
      <c r="AR108" s="3" t="e">
        <f t="shared" si="345"/>
        <v>#DIV/0!</v>
      </c>
      <c r="AS108" s="250">
        <f t="shared" si="346"/>
        <v>0</v>
      </c>
      <c r="AT108" s="270" t="e">
        <f t="shared" si="278"/>
        <v>#DIV/0!</v>
      </c>
      <c r="AU108" s="109">
        <f t="shared" si="347"/>
        <v>0</v>
      </c>
      <c r="AV108" s="110">
        <f t="shared" si="348"/>
        <v>0</v>
      </c>
      <c r="AW108" s="275">
        <f t="shared" si="349"/>
        <v>0</v>
      </c>
      <c r="AX108" s="32"/>
      <c r="AY108" s="31"/>
      <c r="AZ108" s="3" t="e">
        <f t="shared" si="350"/>
        <v>#DIV/0!</v>
      </c>
      <c r="BA108" s="29"/>
      <c r="BB108" s="3" t="e">
        <f t="shared" si="351"/>
        <v>#DIV/0!</v>
      </c>
      <c r="BC108" s="250">
        <f t="shared" si="352"/>
        <v>0</v>
      </c>
      <c r="BD108" s="270" t="e">
        <f t="shared" si="285"/>
        <v>#DIV/0!</v>
      </c>
      <c r="BE108" s="31"/>
      <c r="BF108" s="3" t="e">
        <f t="shared" si="353"/>
        <v>#DIV/0!</v>
      </c>
      <c r="BG108" s="29"/>
      <c r="BH108" s="3" t="e">
        <f t="shared" si="354"/>
        <v>#DIV/0!</v>
      </c>
      <c r="BI108" s="250">
        <f t="shared" si="355"/>
        <v>0</v>
      </c>
      <c r="BJ108" s="270" t="e">
        <f t="shared" si="289"/>
        <v>#DIV/0!</v>
      </c>
      <c r="BK108" s="109">
        <f t="shared" si="356"/>
        <v>0</v>
      </c>
      <c r="BL108" s="110">
        <f t="shared" si="357"/>
        <v>0</v>
      </c>
      <c r="BM108" s="275">
        <f t="shared" si="358"/>
        <v>0</v>
      </c>
      <c r="BN108" s="32"/>
      <c r="BO108" s="31"/>
      <c r="BP108" s="3" t="e">
        <f t="shared" si="359"/>
        <v>#DIV/0!</v>
      </c>
      <c r="BQ108" s="29"/>
      <c r="BR108" s="3" t="e">
        <f t="shared" si="360"/>
        <v>#DIV/0!</v>
      </c>
      <c r="BS108" s="250">
        <f t="shared" si="361"/>
        <v>0</v>
      </c>
      <c r="BT108" s="270" t="e">
        <f t="shared" si="296"/>
        <v>#DIV/0!</v>
      </c>
      <c r="BU108" s="31"/>
      <c r="BV108" s="3" t="e">
        <f t="shared" si="362"/>
        <v>#DIV/0!</v>
      </c>
      <c r="BW108" s="29"/>
      <c r="BX108" s="3" t="e">
        <f t="shared" si="363"/>
        <v>#DIV/0!</v>
      </c>
      <c r="BY108" s="250">
        <f t="shared" si="364"/>
        <v>0</v>
      </c>
      <c r="BZ108" s="270" t="e">
        <f t="shared" si="300"/>
        <v>#DIV/0!</v>
      </c>
      <c r="CA108" s="109">
        <f t="shared" si="365"/>
        <v>0</v>
      </c>
      <c r="CB108" s="110">
        <f t="shared" si="366"/>
        <v>0</v>
      </c>
      <c r="CC108" s="275">
        <f t="shared" si="367"/>
        <v>0</v>
      </c>
      <c r="CD108"/>
      <c r="CE108" s="290">
        <f t="shared" si="384"/>
        <v>70</v>
      </c>
      <c r="CF108" s="225" t="s">
        <v>82</v>
      </c>
      <c r="CG108" s="38">
        <f t="shared" si="368"/>
        <v>0</v>
      </c>
      <c r="CH108" s="39" t="e">
        <f t="shared" si="369"/>
        <v>#DIV/0!</v>
      </c>
      <c r="CI108" s="36">
        <f t="shared" si="370"/>
        <v>0</v>
      </c>
      <c r="CJ108" s="39" t="e">
        <f t="shared" si="371"/>
        <v>#DIV/0!</v>
      </c>
      <c r="CK108" s="36">
        <f t="shared" si="372"/>
        <v>0</v>
      </c>
      <c r="CL108" s="190" t="e">
        <f t="shared" si="373"/>
        <v>#DIV/0!</v>
      </c>
      <c r="CM108" s="38">
        <f t="shared" si="374"/>
        <v>0</v>
      </c>
      <c r="CN108" s="39" t="e">
        <f t="shared" si="375"/>
        <v>#DIV/0!</v>
      </c>
      <c r="CO108" s="36">
        <f t="shared" si="376"/>
        <v>0</v>
      </c>
      <c r="CP108" s="39" t="e">
        <f t="shared" si="377"/>
        <v>#DIV/0!</v>
      </c>
      <c r="CQ108" s="36">
        <f t="shared" si="378"/>
        <v>0</v>
      </c>
      <c r="CR108" s="40" t="e">
        <f t="shared" si="379"/>
        <v>#DIV/0!</v>
      </c>
      <c r="CS108"/>
      <c r="CT108" s="290">
        <f t="shared" si="385"/>
        <v>70</v>
      </c>
      <c r="CU108" s="225" t="s">
        <v>82</v>
      </c>
      <c r="CV108" s="38">
        <f t="shared" si="380"/>
        <v>0</v>
      </c>
      <c r="CW108" s="36">
        <f t="shared" si="381"/>
        <v>0</v>
      </c>
      <c r="CX108" s="37">
        <f t="shared" si="382"/>
        <v>0</v>
      </c>
      <c r="CY108"/>
    </row>
    <row r="109" spans="1:105" s="19" customFormat="1" ht="15.6" customHeight="1" x14ac:dyDescent="0.3">
      <c r="A109" s="222">
        <f t="shared" si="383"/>
        <v>71</v>
      </c>
      <c r="B109" s="225" t="s">
        <v>83</v>
      </c>
      <c r="C109" s="31"/>
      <c r="D109" s="3" t="e">
        <f t="shared" si="323"/>
        <v>#DIV/0!</v>
      </c>
      <c r="E109" s="29"/>
      <c r="F109" s="3" t="e">
        <f t="shared" si="324"/>
        <v>#DIV/0!</v>
      </c>
      <c r="G109" s="250">
        <f t="shared" si="325"/>
        <v>0</v>
      </c>
      <c r="H109" s="270" t="e">
        <f t="shared" si="252"/>
        <v>#DIV/0!</v>
      </c>
      <c r="I109" s="31"/>
      <c r="J109" s="3" t="e">
        <f t="shared" si="326"/>
        <v>#DIV/0!</v>
      </c>
      <c r="K109" s="29"/>
      <c r="L109" s="3" t="e">
        <f t="shared" si="327"/>
        <v>#DIV/0!</v>
      </c>
      <c r="M109" s="250">
        <f t="shared" si="328"/>
        <v>0</v>
      </c>
      <c r="N109" s="270" t="e">
        <f t="shared" si="256"/>
        <v>#DIV/0!</v>
      </c>
      <c r="O109" s="109">
        <f t="shared" si="329"/>
        <v>0</v>
      </c>
      <c r="P109" s="110">
        <f t="shared" si="330"/>
        <v>0</v>
      </c>
      <c r="Q109" s="275">
        <f t="shared" si="331"/>
        <v>0</v>
      </c>
      <c r="R109" s="32"/>
      <c r="S109" s="31"/>
      <c r="T109" s="3" t="e">
        <f t="shared" si="332"/>
        <v>#DIV/0!</v>
      </c>
      <c r="U109" s="29"/>
      <c r="V109" s="3" t="e">
        <f t="shared" si="333"/>
        <v>#DIV/0!</v>
      </c>
      <c r="W109" s="250">
        <f t="shared" si="334"/>
        <v>0</v>
      </c>
      <c r="X109" s="270" t="e">
        <f t="shared" si="263"/>
        <v>#DIV/0!</v>
      </c>
      <c r="Y109" s="31"/>
      <c r="Z109" s="3" t="e">
        <f t="shared" si="335"/>
        <v>#DIV/0!</v>
      </c>
      <c r="AA109" s="29"/>
      <c r="AB109" s="3" t="e">
        <f t="shared" si="336"/>
        <v>#DIV/0!</v>
      </c>
      <c r="AC109" s="250">
        <f t="shared" si="337"/>
        <v>0</v>
      </c>
      <c r="AD109" s="270" t="e">
        <f t="shared" si="267"/>
        <v>#DIV/0!</v>
      </c>
      <c r="AE109" s="109">
        <f t="shared" si="338"/>
        <v>0</v>
      </c>
      <c r="AF109" s="110">
        <f t="shared" si="339"/>
        <v>0</v>
      </c>
      <c r="AG109" s="275">
        <f t="shared" si="340"/>
        <v>0</v>
      </c>
      <c r="AH109" s="32"/>
      <c r="AI109" s="31"/>
      <c r="AJ109" s="3" t="e">
        <f t="shared" si="341"/>
        <v>#DIV/0!</v>
      </c>
      <c r="AK109" s="29"/>
      <c r="AL109" s="3" t="e">
        <f t="shared" si="342"/>
        <v>#DIV/0!</v>
      </c>
      <c r="AM109" s="250">
        <f t="shared" si="343"/>
        <v>0</v>
      </c>
      <c r="AN109" s="270" t="e">
        <f t="shared" si="274"/>
        <v>#DIV/0!</v>
      </c>
      <c r="AO109" s="31"/>
      <c r="AP109" s="3" t="e">
        <f t="shared" si="344"/>
        <v>#DIV/0!</v>
      </c>
      <c r="AQ109" s="29"/>
      <c r="AR109" s="3" t="e">
        <f t="shared" si="345"/>
        <v>#DIV/0!</v>
      </c>
      <c r="AS109" s="250">
        <f t="shared" si="346"/>
        <v>0</v>
      </c>
      <c r="AT109" s="270" t="e">
        <f t="shared" si="278"/>
        <v>#DIV/0!</v>
      </c>
      <c r="AU109" s="109">
        <f t="shared" si="347"/>
        <v>0</v>
      </c>
      <c r="AV109" s="110">
        <f t="shared" si="348"/>
        <v>0</v>
      </c>
      <c r="AW109" s="275">
        <f t="shared" si="349"/>
        <v>0</v>
      </c>
      <c r="AX109" s="32"/>
      <c r="AY109" s="31"/>
      <c r="AZ109" s="3" t="e">
        <f t="shared" si="350"/>
        <v>#DIV/0!</v>
      </c>
      <c r="BA109" s="29"/>
      <c r="BB109" s="3" t="e">
        <f t="shared" si="351"/>
        <v>#DIV/0!</v>
      </c>
      <c r="BC109" s="250">
        <f t="shared" si="352"/>
        <v>0</v>
      </c>
      <c r="BD109" s="270" t="e">
        <f t="shared" si="285"/>
        <v>#DIV/0!</v>
      </c>
      <c r="BE109" s="31"/>
      <c r="BF109" s="3" t="e">
        <f t="shared" si="353"/>
        <v>#DIV/0!</v>
      </c>
      <c r="BG109" s="29"/>
      <c r="BH109" s="3" t="e">
        <f t="shared" si="354"/>
        <v>#DIV/0!</v>
      </c>
      <c r="BI109" s="250">
        <f t="shared" si="355"/>
        <v>0</v>
      </c>
      <c r="BJ109" s="270" t="e">
        <f t="shared" si="289"/>
        <v>#DIV/0!</v>
      </c>
      <c r="BK109" s="109">
        <f t="shared" si="356"/>
        <v>0</v>
      </c>
      <c r="BL109" s="110">
        <f t="shared" si="357"/>
        <v>0</v>
      </c>
      <c r="BM109" s="275">
        <f t="shared" si="358"/>
        <v>0</v>
      </c>
      <c r="BN109" s="32"/>
      <c r="BO109" s="31"/>
      <c r="BP109" s="3" t="e">
        <f t="shared" si="359"/>
        <v>#DIV/0!</v>
      </c>
      <c r="BQ109" s="29"/>
      <c r="BR109" s="3" t="e">
        <f t="shared" si="360"/>
        <v>#DIV/0!</v>
      </c>
      <c r="BS109" s="250">
        <f t="shared" si="361"/>
        <v>0</v>
      </c>
      <c r="BT109" s="270" t="e">
        <f t="shared" si="296"/>
        <v>#DIV/0!</v>
      </c>
      <c r="BU109" s="31"/>
      <c r="BV109" s="3" t="e">
        <f t="shared" si="362"/>
        <v>#DIV/0!</v>
      </c>
      <c r="BW109" s="29"/>
      <c r="BX109" s="3" t="e">
        <f t="shared" si="363"/>
        <v>#DIV/0!</v>
      </c>
      <c r="BY109" s="250">
        <f t="shared" si="364"/>
        <v>0</v>
      </c>
      <c r="BZ109" s="270" t="e">
        <f t="shared" si="300"/>
        <v>#DIV/0!</v>
      </c>
      <c r="CA109" s="109">
        <f t="shared" si="365"/>
        <v>0</v>
      </c>
      <c r="CB109" s="110">
        <f t="shared" si="366"/>
        <v>0</v>
      </c>
      <c r="CC109" s="275">
        <f t="shared" si="367"/>
        <v>0</v>
      </c>
      <c r="CD109"/>
      <c r="CE109" s="290">
        <f t="shared" si="384"/>
        <v>71</v>
      </c>
      <c r="CF109" s="225" t="s">
        <v>83</v>
      </c>
      <c r="CG109" s="38">
        <f t="shared" si="368"/>
        <v>0</v>
      </c>
      <c r="CH109" s="39" t="e">
        <f t="shared" si="369"/>
        <v>#DIV/0!</v>
      </c>
      <c r="CI109" s="36">
        <f t="shared" si="370"/>
        <v>0</v>
      </c>
      <c r="CJ109" s="39" t="e">
        <f t="shared" si="371"/>
        <v>#DIV/0!</v>
      </c>
      <c r="CK109" s="36">
        <f t="shared" si="372"/>
        <v>0</v>
      </c>
      <c r="CL109" s="190" t="e">
        <f t="shared" si="373"/>
        <v>#DIV/0!</v>
      </c>
      <c r="CM109" s="38">
        <f t="shared" si="374"/>
        <v>0</v>
      </c>
      <c r="CN109" s="39" t="e">
        <f t="shared" si="375"/>
        <v>#DIV/0!</v>
      </c>
      <c r="CO109" s="36">
        <f t="shared" si="376"/>
        <v>0</v>
      </c>
      <c r="CP109" s="39" t="e">
        <f t="shared" si="377"/>
        <v>#DIV/0!</v>
      </c>
      <c r="CQ109" s="36">
        <f t="shared" si="378"/>
        <v>0</v>
      </c>
      <c r="CR109" s="40" t="e">
        <f t="shared" si="379"/>
        <v>#DIV/0!</v>
      </c>
      <c r="CS109"/>
      <c r="CT109" s="290">
        <f t="shared" si="385"/>
        <v>71</v>
      </c>
      <c r="CU109" s="225" t="s">
        <v>83</v>
      </c>
      <c r="CV109" s="38">
        <f t="shared" si="380"/>
        <v>0</v>
      </c>
      <c r="CW109" s="36">
        <f t="shared" si="381"/>
        <v>0</v>
      </c>
      <c r="CX109" s="37">
        <f t="shared" si="382"/>
        <v>0</v>
      </c>
      <c r="CY109"/>
    </row>
    <row r="110" spans="1:105" s="19" customFormat="1" ht="15.6" customHeight="1" x14ac:dyDescent="0.3">
      <c r="A110" s="222">
        <f t="shared" si="383"/>
        <v>72</v>
      </c>
      <c r="B110" s="225" t="s">
        <v>84</v>
      </c>
      <c r="C110" s="31"/>
      <c r="D110" s="3" t="e">
        <f t="shared" si="323"/>
        <v>#DIV/0!</v>
      </c>
      <c r="E110" s="29"/>
      <c r="F110" s="3" t="e">
        <f t="shared" si="324"/>
        <v>#DIV/0!</v>
      </c>
      <c r="G110" s="250">
        <f t="shared" si="325"/>
        <v>0</v>
      </c>
      <c r="H110" s="270" t="e">
        <f t="shared" si="252"/>
        <v>#DIV/0!</v>
      </c>
      <c r="I110" s="31"/>
      <c r="J110" s="3" t="e">
        <f t="shared" si="326"/>
        <v>#DIV/0!</v>
      </c>
      <c r="K110" s="29"/>
      <c r="L110" s="3" t="e">
        <f t="shared" si="327"/>
        <v>#DIV/0!</v>
      </c>
      <c r="M110" s="250">
        <f t="shared" si="328"/>
        <v>0</v>
      </c>
      <c r="N110" s="270" t="e">
        <f t="shared" si="256"/>
        <v>#DIV/0!</v>
      </c>
      <c r="O110" s="109">
        <f t="shared" si="329"/>
        <v>0</v>
      </c>
      <c r="P110" s="110">
        <f t="shared" si="330"/>
        <v>0</v>
      </c>
      <c r="Q110" s="275">
        <f t="shared" si="331"/>
        <v>0</v>
      </c>
      <c r="R110" s="32"/>
      <c r="S110" s="31"/>
      <c r="T110" s="3" t="e">
        <f t="shared" si="332"/>
        <v>#DIV/0!</v>
      </c>
      <c r="U110" s="29"/>
      <c r="V110" s="3" t="e">
        <f t="shared" si="333"/>
        <v>#DIV/0!</v>
      </c>
      <c r="W110" s="250">
        <f t="shared" si="334"/>
        <v>0</v>
      </c>
      <c r="X110" s="270" t="e">
        <f t="shared" si="263"/>
        <v>#DIV/0!</v>
      </c>
      <c r="Y110" s="31"/>
      <c r="Z110" s="3" t="e">
        <f t="shared" si="335"/>
        <v>#DIV/0!</v>
      </c>
      <c r="AA110" s="29"/>
      <c r="AB110" s="3" t="e">
        <f t="shared" si="336"/>
        <v>#DIV/0!</v>
      </c>
      <c r="AC110" s="250">
        <f t="shared" si="337"/>
        <v>0</v>
      </c>
      <c r="AD110" s="270" t="e">
        <f t="shared" si="267"/>
        <v>#DIV/0!</v>
      </c>
      <c r="AE110" s="109">
        <f t="shared" si="338"/>
        <v>0</v>
      </c>
      <c r="AF110" s="110">
        <f t="shared" si="339"/>
        <v>0</v>
      </c>
      <c r="AG110" s="275">
        <f t="shared" si="340"/>
        <v>0</v>
      </c>
      <c r="AH110" s="32"/>
      <c r="AI110" s="31"/>
      <c r="AJ110" s="3" t="e">
        <f t="shared" si="341"/>
        <v>#DIV/0!</v>
      </c>
      <c r="AK110" s="29"/>
      <c r="AL110" s="3" t="e">
        <f t="shared" si="342"/>
        <v>#DIV/0!</v>
      </c>
      <c r="AM110" s="250">
        <f t="shared" si="343"/>
        <v>0</v>
      </c>
      <c r="AN110" s="270" t="e">
        <f t="shared" si="274"/>
        <v>#DIV/0!</v>
      </c>
      <c r="AO110" s="31"/>
      <c r="AP110" s="3" t="e">
        <f t="shared" si="344"/>
        <v>#DIV/0!</v>
      </c>
      <c r="AQ110" s="29"/>
      <c r="AR110" s="3" t="e">
        <f t="shared" si="345"/>
        <v>#DIV/0!</v>
      </c>
      <c r="AS110" s="250">
        <f t="shared" si="346"/>
        <v>0</v>
      </c>
      <c r="AT110" s="270" t="e">
        <f t="shared" si="278"/>
        <v>#DIV/0!</v>
      </c>
      <c r="AU110" s="109">
        <f t="shared" si="347"/>
        <v>0</v>
      </c>
      <c r="AV110" s="110">
        <f t="shared" si="348"/>
        <v>0</v>
      </c>
      <c r="AW110" s="275">
        <f t="shared" si="349"/>
        <v>0</v>
      </c>
      <c r="AX110" s="32"/>
      <c r="AY110" s="31"/>
      <c r="AZ110" s="3" t="e">
        <f t="shared" si="350"/>
        <v>#DIV/0!</v>
      </c>
      <c r="BA110" s="29"/>
      <c r="BB110" s="3" t="e">
        <f t="shared" si="351"/>
        <v>#DIV/0!</v>
      </c>
      <c r="BC110" s="250">
        <f t="shared" si="352"/>
        <v>0</v>
      </c>
      <c r="BD110" s="270" t="e">
        <f t="shared" si="285"/>
        <v>#DIV/0!</v>
      </c>
      <c r="BE110" s="31"/>
      <c r="BF110" s="3" t="e">
        <f t="shared" si="353"/>
        <v>#DIV/0!</v>
      </c>
      <c r="BG110" s="29"/>
      <c r="BH110" s="3" t="e">
        <f t="shared" si="354"/>
        <v>#DIV/0!</v>
      </c>
      <c r="BI110" s="250">
        <f t="shared" si="355"/>
        <v>0</v>
      </c>
      <c r="BJ110" s="270" t="e">
        <f t="shared" si="289"/>
        <v>#DIV/0!</v>
      </c>
      <c r="BK110" s="109">
        <f t="shared" si="356"/>
        <v>0</v>
      </c>
      <c r="BL110" s="110">
        <f t="shared" si="357"/>
        <v>0</v>
      </c>
      <c r="BM110" s="275">
        <f t="shared" si="358"/>
        <v>0</v>
      </c>
      <c r="BN110" s="32"/>
      <c r="BO110" s="31"/>
      <c r="BP110" s="3" t="e">
        <f t="shared" si="359"/>
        <v>#DIV/0!</v>
      </c>
      <c r="BQ110" s="29"/>
      <c r="BR110" s="3" t="e">
        <f t="shared" si="360"/>
        <v>#DIV/0!</v>
      </c>
      <c r="BS110" s="250">
        <f t="shared" si="361"/>
        <v>0</v>
      </c>
      <c r="BT110" s="270" t="e">
        <f t="shared" si="296"/>
        <v>#DIV/0!</v>
      </c>
      <c r="BU110" s="31"/>
      <c r="BV110" s="3" t="e">
        <f t="shared" si="362"/>
        <v>#DIV/0!</v>
      </c>
      <c r="BW110" s="29"/>
      <c r="BX110" s="3" t="e">
        <f t="shared" si="363"/>
        <v>#DIV/0!</v>
      </c>
      <c r="BY110" s="250">
        <f t="shared" si="364"/>
        <v>0</v>
      </c>
      <c r="BZ110" s="270" t="e">
        <f t="shared" si="300"/>
        <v>#DIV/0!</v>
      </c>
      <c r="CA110" s="109">
        <f t="shared" si="365"/>
        <v>0</v>
      </c>
      <c r="CB110" s="110">
        <f t="shared" si="366"/>
        <v>0</v>
      </c>
      <c r="CC110" s="275">
        <f t="shared" si="367"/>
        <v>0</v>
      </c>
      <c r="CD110"/>
      <c r="CE110" s="290">
        <f t="shared" si="384"/>
        <v>72</v>
      </c>
      <c r="CF110" s="225" t="s">
        <v>84</v>
      </c>
      <c r="CG110" s="38">
        <f t="shared" si="368"/>
        <v>0</v>
      </c>
      <c r="CH110" s="39" t="e">
        <f t="shared" si="369"/>
        <v>#DIV/0!</v>
      </c>
      <c r="CI110" s="36">
        <f t="shared" si="370"/>
        <v>0</v>
      </c>
      <c r="CJ110" s="39" t="e">
        <f t="shared" si="371"/>
        <v>#DIV/0!</v>
      </c>
      <c r="CK110" s="36">
        <f t="shared" si="372"/>
        <v>0</v>
      </c>
      <c r="CL110" s="190" t="e">
        <f t="shared" si="373"/>
        <v>#DIV/0!</v>
      </c>
      <c r="CM110" s="38">
        <f t="shared" si="374"/>
        <v>0</v>
      </c>
      <c r="CN110" s="39" t="e">
        <f t="shared" si="375"/>
        <v>#DIV/0!</v>
      </c>
      <c r="CO110" s="36">
        <f t="shared" si="376"/>
        <v>0</v>
      </c>
      <c r="CP110" s="39" t="e">
        <f t="shared" si="377"/>
        <v>#DIV/0!</v>
      </c>
      <c r="CQ110" s="36">
        <f t="shared" si="378"/>
        <v>0</v>
      </c>
      <c r="CR110" s="40" t="e">
        <f t="shared" si="379"/>
        <v>#DIV/0!</v>
      </c>
      <c r="CS110"/>
      <c r="CT110" s="290">
        <f t="shared" si="385"/>
        <v>72</v>
      </c>
      <c r="CU110" s="225" t="s">
        <v>84</v>
      </c>
      <c r="CV110" s="38">
        <f t="shared" si="380"/>
        <v>0</v>
      </c>
      <c r="CW110" s="36">
        <f t="shared" si="381"/>
        <v>0</v>
      </c>
      <c r="CX110" s="37">
        <f t="shared" si="382"/>
        <v>0</v>
      </c>
      <c r="CY110"/>
    </row>
    <row r="111" spans="1:105" s="19" customFormat="1" ht="15.6" customHeight="1" x14ac:dyDescent="0.3">
      <c r="A111" s="222">
        <f t="shared" si="383"/>
        <v>73</v>
      </c>
      <c r="B111" s="225" t="s">
        <v>85</v>
      </c>
      <c r="C111" s="31"/>
      <c r="D111" s="3" t="e">
        <f t="shared" si="323"/>
        <v>#DIV/0!</v>
      </c>
      <c r="E111" s="29"/>
      <c r="F111" s="3" t="e">
        <f t="shared" si="324"/>
        <v>#DIV/0!</v>
      </c>
      <c r="G111" s="250">
        <f t="shared" si="325"/>
        <v>0</v>
      </c>
      <c r="H111" s="270" t="e">
        <f t="shared" si="252"/>
        <v>#DIV/0!</v>
      </c>
      <c r="I111" s="31"/>
      <c r="J111" s="3" t="e">
        <f t="shared" si="326"/>
        <v>#DIV/0!</v>
      </c>
      <c r="K111" s="29"/>
      <c r="L111" s="3" t="e">
        <f t="shared" si="327"/>
        <v>#DIV/0!</v>
      </c>
      <c r="M111" s="250">
        <f t="shared" si="328"/>
        <v>0</v>
      </c>
      <c r="N111" s="270" t="e">
        <f t="shared" si="256"/>
        <v>#DIV/0!</v>
      </c>
      <c r="O111" s="109">
        <f t="shared" si="329"/>
        <v>0</v>
      </c>
      <c r="P111" s="110">
        <f t="shared" si="330"/>
        <v>0</v>
      </c>
      <c r="Q111" s="275">
        <f t="shared" si="331"/>
        <v>0</v>
      </c>
      <c r="R111" s="32"/>
      <c r="S111" s="31"/>
      <c r="T111" s="3" t="e">
        <f t="shared" si="332"/>
        <v>#DIV/0!</v>
      </c>
      <c r="U111" s="29"/>
      <c r="V111" s="3" t="e">
        <f t="shared" si="333"/>
        <v>#DIV/0!</v>
      </c>
      <c r="W111" s="250">
        <f t="shared" si="334"/>
        <v>0</v>
      </c>
      <c r="X111" s="270" t="e">
        <f t="shared" si="263"/>
        <v>#DIV/0!</v>
      </c>
      <c r="Y111" s="31"/>
      <c r="Z111" s="3" t="e">
        <f t="shared" si="335"/>
        <v>#DIV/0!</v>
      </c>
      <c r="AA111" s="29"/>
      <c r="AB111" s="3" t="e">
        <f t="shared" si="336"/>
        <v>#DIV/0!</v>
      </c>
      <c r="AC111" s="250">
        <f t="shared" si="337"/>
        <v>0</v>
      </c>
      <c r="AD111" s="270" t="e">
        <f t="shared" si="267"/>
        <v>#DIV/0!</v>
      </c>
      <c r="AE111" s="109">
        <f t="shared" si="338"/>
        <v>0</v>
      </c>
      <c r="AF111" s="110">
        <f t="shared" si="339"/>
        <v>0</v>
      </c>
      <c r="AG111" s="275">
        <f t="shared" si="340"/>
        <v>0</v>
      </c>
      <c r="AH111" s="32"/>
      <c r="AI111" s="31"/>
      <c r="AJ111" s="3" t="e">
        <f t="shared" si="341"/>
        <v>#DIV/0!</v>
      </c>
      <c r="AK111" s="29"/>
      <c r="AL111" s="3" t="e">
        <f t="shared" si="342"/>
        <v>#DIV/0!</v>
      </c>
      <c r="AM111" s="250">
        <f t="shared" si="343"/>
        <v>0</v>
      </c>
      <c r="AN111" s="270" t="e">
        <f t="shared" si="274"/>
        <v>#DIV/0!</v>
      </c>
      <c r="AO111" s="31"/>
      <c r="AP111" s="3" t="e">
        <f t="shared" si="344"/>
        <v>#DIV/0!</v>
      </c>
      <c r="AQ111" s="29"/>
      <c r="AR111" s="3" t="e">
        <f t="shared" si="345"/>
        <v>#DIV/0!</v>
      </c>
      <c r="AS111" s="250">
        <f t="shared" si="346"/>
        <v>0</v>
      </c>
      <c r="AT111" s="270" t="e">
        <f t="shared" si="278"/>
        <v>#DIV/0!</v>
      </c>
      <c r="AU111" s="109">
        <f t="shared" si="347"/>
        <v>0</v>
      </c>
      <c r="AV111" s="110">
        <f t="shared" si="348"/>
        <v>0</v>
      </c>
      <c r="AW111" s="275">
        <f t="shared" si="349"/>
        <v>0</v>
      </c>
      <c r="AX111" s="32"/>
      <c r="AY111" s="31"/>
      <c r="AZ111" s="3" t="e">
        <f t="shared" si="350"/>
        <v>#DIV/0!</v>
      </c>
      <c r="BA111" s="29"/>
      <c r="BB111" s="3" t="e">
        <f t="shared" si="351"/>
        <v>#DIV/0!</v>
      </c>
      <c r="BC111" s="250">
        <f t="shared" si="352"/>
        <v>0</v>
      </c>
      <c r="BD111" s="270" t="e">
        <f t="shared" si="285"/>
        <v>#DIV/0!</v>
      </c>
      <c r="BE111" s="31"/>
      <c r="BF111" s="3" t="e">
        <f t="shared" si="353"/>
        <v>#DIV/0!</v>
      </c>
      <c r="BG111" s="29"/>
      <c r="BH111" s="3" t="e">
        <f t="shared" si="354"/>
        <v>#DIV/0!</v>
      </c>
      <c r="BI111" s="250">
        <f t="shared" si="355"/>
        <v>0</v>
      </c>
      <c r="BJ111" s="270" t="e">
        <f t="shared" si="289"/>
        <v>#DIV/0!</v>
      </c>
      <c r="BK111" s="109">
        <f t="shared" si="356"/>
        <v>0</v>
      </c>
      <c r="BL111" s="110">
        <f t="shared" si="357"/>
        <v>0</v>
      </c>
      <c r="BM111" s="275">
        <f t="shared" si="358"/>
        <v>0</v>
      </c>
      <c r="BN111" s="32"/>
      <c r="BO111" s="31"/>
      <c r="BP111" s="3" t="e">
        <f t="shared" si="359"/>
        <v>#DIV/0!</v>
      </c>
      <c r="BQ111" s="29"/>
      <c r="BR111" s="3" t="e">
        <f t="shared" si="360"/>
        <v>#DIV/0!</v>
      </c>
      <c r="BS111" s="250">
        <f t="shared" si="361"/>
        <v>0</v>
      </c>
      <c r="BT111" s="270" t="e">
        <f t="shared" si="296"/>
        <v>#DIV/0!</v>
      </c>
      <c r="BU111" s="31"/>
      <c r="BV111" s="3" t="e">
        <f t="shared" si="362"/>
        <v>#DIV/0!</v>
      </c>
      <c r="BW111" s="29"/>
      <c r="BX111" s="3" t="e">
        <f t="shared" si="363"/>
        <v>#DIV/0!</v>
      </c>
      <c r="BY111" s="250">
        <f t="shared" si="364"/>
        <v>0</v>
      </c>
      <c r="BZ111" s="270" t="e">
        <f t="shared" si="300"/>
        <v>#DIV/0!</v>
      </c>
      <c r="CA111" s="109">
        <f t="shared" si="365"/>
        <v>0</v>
      </c>
      <c r="CB111" s="110">
        <f t="shared" si="366"/>
        <v>0</v>
      </c>
      <c r="CC111" s="275">
        <f t="shared" si="367"/>
        <v>0</v>
      </c>
      <c r="CD111"/>
      <c r="CE111" s="290">
        <f t="shared" si="384"/>
        <v>73</v>
      </c>
      <c r="CF111" s="225" t="s">
        <v>85</v>
      </c>
      <c r="CG111" s="38">
        <f t="shared" si="368"/>
        <v>0</v>
      </c>
      <c r="CH111" s="39" t="e">
        <f t="shared" si="369"/>
        <v>#DIV/0!</v>
      </c>
      <c r="CI111" s="36">
        <f t="shared" si="370"/>
        <v>0</v>
      </c>
      <c r="CJ111" s="39" t="e">
        <f t="shared" si="371"/>
        <v>#DIV/0!</v>
      </c>
      <c r="CK111" s="36">
        <f t="shared" si="372"/>
        <v>0</v>
      </c>
      <c r="CL111" s="190" t="e">
        <f t="shared" si="373"/>
        <v>#DIV/0!</v>
      </c>
      <c r="CM111" s="38">
        <f t="shared" si="374"/>
        <v>0</v>
      </c>
      <c r="CN111" s="39" t="e">
        <f t="shared" si="375"/>
        <v>#DIV/0!</v>
      </c>
      <c r="CO111" s="36">
        <f t="shared" si="376"/>
        <v>0</v>
      </c>
      <c r="CP111" s="39" t="e">
        <f t="shared" si="377"/>
        <v>#DIV/0!</v>
      </c>
      <c r="CQ111" s="36">
        <f t="shared" si="378"/>
        <v>0</v>
      </c>
      <c r="CR111" s="40" t="e">
        <f t="shared" si="379"/>
        <v>#DIV/0!</v>
      </c>
      <c r="CS111"/>
      <c r="CT111" s="290">
        <f t="shared" si="385"/>
        <v>73</v>
      </c>
      <c r="CU111" s="225" t="s">
        <v>85</v>
      </c>
      <c r="CV111" s="38">
        <f t="shared" si="380"/>
        <v>0</v>
      </c>
      <c r="CW111" s="36">
        <f t="shared" si="381"/>
        <v>0</v>
      </c>
      <c r="CX111" s="37">
        <f t="shared" si="382"/>
        <v>0</v>
      </c>
      <c r="CY111"/>
    </row>
    <row r="112" spans="1:105" s="19" customFormat="1" ht="15.6" customHeight="1" x14ac:dyDescent="0.3">
      <c r="A112" s="222">
        <f t="shared" si="383"/>
        <v>74</v>
      </c>
      <c r="B112" s="225" t="s">
        <v>86</v>
      </c>
      <c r="C112" s="31"/>
      <c r="D112" s="3" t="e">
        <f t="shared" si="323"/>
        <v>#DIV/0!</v>
      </c>
      <c r="E112" s="29"/>
      <c r="F112" s="3" t="e">
        <f t="shared" si="324"/>
        <v>#DIV/0!</v>
      </c>
      <c r="G112" s="250">
        <f t="shared" si="325"/>
        <v>0</v>
      </c>
      <c r="H112" s="270" t="e">
        <f t="shared" si="252"/>
        <v>#DIV/0!</v>
      </c>
      <c r="I112" s="31"/>
      <c r="J112" s="3" t="e">
        <f t="shared" si="326"/>
        <v>#DIV/0!</v>
      </c>
      <c r="K112" s="29"/>
      <c r="L112" s="3" t="e">
        <f t="shared" si="327"/>
        <v>#DIV/0!</v>
      </c>
      <c r="M112" s="250">
        <f t="shared" si="328"/>
        <v>0</v>
      </c>
      <c r="N112" s="270" t="e">
        <f t="shared" si="256"/>
        <v>#DIV/0!</v>
      </c>
      <c r="O112" s="109">
        <f t="shared" si="329"/>
        <v>0</v>
      </c>
      <c r="P112" s="110">
        <f t="shared" si="330"/>
        <v>0</v>
      </c>
      <c r="Q112" s="275">
        <f t="shared" si="331"/>
        <v>0</v>
      </c>
      <c r="R112" s="32"/>
      <c r="S112" s="31"/>
      <c r="T112" s="3" t="e">
        <f t="shared" si="332"/>
        <v>#DIV/0!</v>
      </c>
      <c r="U112" s="29"/>
      <c r="V112" s="3" t="e">
        <f t="shared" si="333"/>
        <v>#DIV/0!</v>
      </c>
      <c r="W112" s="250">
        <f t="shared" si="334"/>
        <v>0</v>
      </c>
      <c r="X112" s="270" t="e">
        <f t="shared" si="263"/>
        <v>#DIV/0!</v>
      </c>
      <c r="Y112" s="31"/>
      <c r="Z112" s="3" t="e">
        <f t="shared" si="335"/>
        <v>#DIV/0!</v>
      </c>
      <c r="AA112" s="29"/>
      <c r="AB112" s="3" t="e">
        <f t="shared" si="336"/>
        <v>#DIV/0!</v>
      </c>
      <c r="AC112" s="250">
        <f t="shared" si="337"/>
        <v>0</v>
      </c>
      <c r="AD112" s="270" t="e">
        <f t="shared" si="267"/>
        <v>#DIV/0!</v>
      </c>
      <c r="AE112" s="109">
        <f t="shared" si="338"/>
        <v>0</v>
      </c>
      <c r="AF112" s="110">
        <f t="shared" si="339"/>
        <v>0</v>
      </c>
      <c r="AG112" s="275">
        <f t="shared" si="340"/>
        <v>0</v>
      </c>
      <c r="AH112" s="32"/>
      <c r="AI112" s="31"/>
      <c r="AJ112" s="3" t="e">
        <f t="shared" si="341"/>
        <v>#DIV/0!</v>
      </c>
      <c r="AK112" s="29"/>
      <c r="AL112" s="3" t="e">
        <f t="shared" si="342"/>
        <v>#DIV/0!</v>
      </c>
      <c r="AM112" s="250">
        <f t="shared" si="343"/>
        <v>0</v>
      </c>
      <c r="AN112" s="270" t="e">
        <f t="shared" si="274"/>
        <v>#DIV/0!</v>
      </c>
      <c r="AO112" s="31"/>
      <c r="AP112" s="3" t="e">
        <f t="shared" si="344"/>
        <v>#DIV/0!</v>
      </c>
      <c r="AQ112" s="29"/>
      <c r="AR112" s="3" t="e">
        <f t="shared" si="345"/>
        <v>#DIV/0!</v>
      </c>
      <c r="AS112" s="250">
        <f t="shared" si="346"/>
        <v>0</v>
      </c>
      <c r="AT112" s="270" t="e">
        <f t="shared" si="278"/>
        <v>#DIV/0!</v>
      </c>
      <c r="AU112" s="109">
        <f t="shared" si="347"/>
        <v>0</v>
      </c>
      <c r="AV112" s="110">
        <f t="shared" si="348"/>
        <v>0</v>
      </c>
      <c r="AW112" s="275">
        <f t="shared" si="349"/>
        <v>0</v>
      </c>
      <c r="AX112" s="32"/>
      <c r="AY112" s="31"/>
      <c r="AZ112" s="3" t="e">
        <f t="shared" si="350"/>
        <v>#DIV/0!</v>
      </c>
      <c r="BA112" s="29"/>
      <c r="BB112" s="3" t="e">
        <f t="shared" si="351"/>
        <v>#DIV/0!</v>
      </c>
      <c r="BC112" s="250">
        <f t="shared" si="352"/>
        <v>0</v>
      </c>
      <c r="BD112" s="270" t="e">
        <f t="shared" si="285"/>
        <v>#DIV/0!</v>
      </c>
      <c r="BE112" s="31"/>
      <c r="BF112" s="3" t="e">
        <f t="shared" si="353"/>
        <v>#DIV/0!</v>
      </c>
      <c r="BG112" s="29"/>
      <c r="BH112" s="3" t="e">
        <f t="shared" si="354"/>
        <v>#DIV/0!</v>
      </c>
      <c r="BI112" s="250">
        <f t="shared" si="355"/>
        <v>0</v>
      </c>
      <c r="BJ112" s="270" t="e">
        <f t="shared" si="289"/>
        <v>#DIV/0!</v>
      </c>
      <c r="BK112" s="109">
        <f t="shared" si="356"/>
        <v>0</v>
      </c>
      <c r="BL112" s="110">
        <f t="shared" si="357"/>
        <v>0</v>
      </c>
      <c r="BM112" s="275">
        <f t="shared" si="358"/>
        <v>0</v>
      </c>
      <c r="BN112" s="32"/>
      <c r="BO112" s="31"/>
      <c r="BP112" s="3" t="e">
        <f t="shared" si="359"/>
        <v>#DIV/0!</v>
      </c>
      <c r="BQ112" s="29"/>
      <c r="BR112" s="3" t="e">
        <f t="shared" si="360"/>
        <v>#DIV/0!</v>
      </c>
      <c r="BS112" s="250">
        <f t="shared" si="361"/>
        <v>0</v>
      </c>
      <c r="BT112" s="270" t="e">
        <f t="shared" si="296"/>
        <v>#DIV/0!</v>
      </c>
      <c r="BU112" s="31"/>
      <c r="BV112" s="3" t="e">
        <f t="shared" si="362"/>
        <v>#DIV/0!</v>
      </c>
      <c r="BW112" s="29"/>
      <c r="BX112" s="3" t="e">
        <f t="shared" si="363"/>
        <v>#DIV/0!</v>
      </c>
      <c r="BY112" s="250">
        <f t="shared" si="364"/>
        <v>0</v>
      </c>
      <c r="BZ112" s="270" t="e">
        <f t="shared" si="300"/>
        <v>#DIV/0!</v>
      </c>
      <c r="CA112" s="109">
        <f t="shared" si="365"/>
        <v>0</v>
      </c>
      <c r="CB112" s="110">
        <f t="shared" si="366"/>
        <v>0</v>
      </c>
      <c r="CC112" s="275">
        <f t="shared" si="367"/>
        <v>0</v>
      </c>
      <c r="CD112"/>
      <c r="CE112" s="290">
        <f t="shared" si="384"/>
        <v>74</v>
      </c>
      <c r="CF112" s="225" t="s">
        <v>86</v>
      </c>
      <c r="CG112" s="38">
        <f t="shared" si="368"/>
        <v>0</v>
      </c>
      <c r="CH112" s="39" t="e">
        <f t="shared" si="369"/>
        <v>#DIV/0!</v>
      </c>
      <c r="CI112" s="36">
        <f t="shared" si="370"/>
        <v>0</v>
      </c>
      <c r="CJ112" s="39" t="e">
        <f t="shared" si="371"/>
        <v>#DIV/0!</v>
      </c>
      <c r="CK112" s="36">
        <f t="shared" si="372"/>
        <v>0</v>
      </c>
      <c r="CL112" s="190" t="e">
        <f t="shared" si="373"/>
        <v>#DIV/0!</v>
      </c>
      <c r="CM112" s="38">
        <f t="shared" si="374"/>
        <v>0</v>
      </c>
      <c r="CN112" s="39" t="e">
        <f t="shared" si="375"/>
        <v>#DIV/0!</v>
      </c>
      <c r="CO112" s="36">
        <f t="shared" si="376"/>
        <v>0</v>
      </c>
      <c r="CP112" s="39" t="e">
        <f t="shared" si="377"/>
        <v>#DIV/0!</v>
      </c>
      <c r="CQ112" s="36">
        <f t="shared" si="378"/>
        <v>0</v>
      </c>
      <c r="CR112" s="40" t="e">
        <f t="shared" si="379"/>
        <v>#DIV/0!</v>
      </c>
      <c r="CS112"/>
      <c r="CT112" s="290">
        <f t="shared" si="385"/>
        <v>74</v>
      </c>
      <c r="CU112" s="225" t="s">
        <v>86</v>
      </c>
      <c r="CV112" s="38">
        <f t="shared" si="380"/>
        <v>0</v>
      </c>
      <c r="CW112" s="36">
        <f t="shared" si="381"/>
        <v>0</v>
      </c>
      <c r="CX112" s="37">
        <f t="shared" si="382"/>
        <v>0</v>
      </c>
      <c r="CY112"/>
    </row>
    <row r="113" spans="1:105" s="19" customFormat="1" ht="15.6" customHeight="1" x14ac:dyDescent="0.3">
      <c r="A113" s="222">
        <f t="shared" si="383"/>
        <v>75</v>
      </c>
      <c r="B113" s="225" t="s">
        <v>87</v>
      </c>
      <c r="C113" s="31"/>
      <c r="D113" s="3" t="e">
        <f t="shared" si="323"/>
        <v>#DIV/0!</v>
      </c>
      <c r="E113" s="29"/>
      <c r="F113" s="3" t="e">
        <f t="shared" si="324"/>
        <v>#DIV/0!</v>
      </c>
      <c r="G113" s="250">
        <f t="shared" si="325"/>
        <v>0</v>
      </c>
      <c r="H113" s="270" t="e">
        <f t="shared" si="252"/>
        <v>#DIV/0!</v>
      </c>
      <c r="I113" s="31"/>
      <c r="J113" s="3" t="e">
        <f t="shared" si="326"/>
        <v>#DIV/0!</v>
      </c>
      <c r="K113" s="29"/>
      <c r="L113" s="3" t="e">
        <f t="shared" si="327"/>
        <v>#DIV/0!</v>
      </c>
      <c r="M113" s="250">
        <f t="shared" si="328"/>
        <v>0</v>
      </c>
      <c r="N113" s="270" t="e">
        <f t="shared" si="256"/>
        <v>#DIV/0!</v>
      </c>
      <c r="O113" s="109">
        <f t="shared" si="329"/>
        <v>0</v>
      </c>
      <c r="P113" s="110">
        <f t="shared" si="330"/>
        <v>0</v>
      </c>
      <c r="Q113" s="275">
        <f t="shared" si="331"/>
        <v>0</v>
      </c>
      <c r="R113" s="32"/>
      <c r="S113" s="31"/>
      <c r="T113" s="3" t="e">
        <f t="shared" si="332"/>
        <v>#DIV/0!</v>
      </c>
      <c r="U113" s="29"/>
      <c r="V113" s="3" t="e">
        <f t="shared" si="333"/>
        <v>#DIV/0!</v>
      </c>
      <c r="W113" s="250">
        <f t="shared" si="334"/>
        <v>0</v>
      </c>
      <c r="X113" s="270" t="e">
        <f t="shared" si="263"/>
        <v>#DIV/0!</v>
      </c>
      <c r="Y113" s="31"/>
      <c r="Z113" s="3" t="e">
        <f t="shared" si="335"/>
        <v>#DIV/0!</v>
      </c>
      <c r="AA113" s="29"/>
      <c r="AB113" s="3" t="e">
        <f t="shared" si="336"/>
        <v>#DIV/0!</v>
      </c>
      <c r="AC113" s="250">
        <f t="shared" si="337"/>
        <v>0</v>
      </c>
      <c r="AD113" s="270" t="e">
        <f t="shared" si="267"/>
        <v>#DIV/0!</v>
      </c>
      <c r="AE113" s="109">
        <f t="shared" si="338"/>
        <v>0</v>
      </c>
      <c r="AF113" s="110">
        <f t="shared" si="339"/>
        <v>0</v>
      </c>
      <c r="AG113" s="275">
        <f t="shared" si="340"/>
        <v>0</v>
      </c>
      <c r="AH113" s="32"/>
      <c r="AI113" s="31"/>
      <c r="AJ113" s="3" t="e">
        <f t="shared" si="341"/>
        <v>#DIV/0!</v>
      </c>
      <c r="AK113" s="29"/>
      <c r="AL113" s="3" t="e">
        <f t="shared" si="342"/>
        <v>#DIV/0!</v>
      </c>
      <c r="AM113" s="250">
        <f t="shared" si="343"/>
        <v>0</v>
      </c>
      <c r="AN113" s="270" t="e">
        <f t="shared" si="274"/>
        <v>#DIV/0!</v>
      </c>
      <c r="AO113" s="31"/>
      <c r="AP113" s="3" t="e">
        <f t="shared" si="344"/>
        <v>#DIV/0!</v>
      </c>
      <c r="AQ113" s="29"/>
      <c r="AR113" s="3" t="e">
        <f t="shared" si="345"/>
        <v>#DIV/0!</v>
      </c>
      <c r="AS113" s="250">
        <f t="shared" si="346"/>
        <v>0</v>
      </c>
      <c r="AT113" s="270" t="e">
        <f t="shared" si="278"/>
        <v>#DIV/0!</v>
      </c>
      <c r="AU113" s="109">
        <f t="shared" si="347"/>
        <v>0</v>
      </c>
      <c r="AV113" s="110">
        <f t="shared" si="348"/>
        <v>0</v>
      </c>
      <c r="AW113" s="275">
        <f t="shared" si="349"/>
        <v>0</v>
      </c>
      <c r="AX113" s="32"/>
      <c r="AY113" s="31"/>
      <c r="AZ113" s="3" t="e">
        <f t="shared" si="350"/>
        <v>#DIV/0!</v>
      </c>
      <c r="BA113" s="29"/>
      <c r="BB113" s="3" t="e">
        <f t="shared" si="351"/>
        <v>#DIV/0!</v>
      </c>
      <c r="BC113" s="250">
        <f t="shared" si="352"/>
        <v>0</v>
      </c>
      <c r="BD113" s="270" t="e">
        <f t="shared" si="285"/>
        <v>#DIV/0!</v>
      </c>
      <c r="BE113" s="31"/>
      <c r="BF113" s="3" t="e">
        <f t="shared" si="353"/>
        <v>#DIV/0!</v>
      </c>
      <c r="BG113" s="29"/>
      <c r="BH113" s="3" t="e">
        <f t="shared" si="354"/>
        <v>#DIV/0!</v>
      </c>
      <c r="BI113" s="250">
        <f t="shared" si="355"/>
        <v>0</v>
      </c>
      <c r="BJ113" s="270" t="e">
        <f t="shared" si="289"/>
        <v>#DIV/0!</v>
      </c>
      <c r="BK113" s="109">
        <f t="shared" si="356"/>
        <v>0</v>
      </c>
      <c r="BL113" s="110">
        <f t="shared" si="357"/>
        <v>0</v>
      </c>
      <c r="BM113" s="275">
        <f t="shared" si="358"/>
        <v>0</v>
      </c>
      <c r="BN113" s="32"/>
      <c r="BO113" s="31"/>
      <c r="BP113" s="3" t="e">
        <f t="shared" si="359"/>
        <v>#DIV/0!</v>
      </c>
      <c r="BQ113" s="29"/>
      <c r="BR113" s="3" t="e">
        <f t="shared" si="360"/>
        <v>#DIV/0!</v>
      </c>
      <c r="BS113" s="250">
        <f t="shared" si="361"/>
        <v>0</v>
      </c>
      <c r="BT113" s="270" t="e">
        <f t="shared" si="296"/>
        <v>#DIV/0!</v>
      </c>
      <c r="BU113" s="31"/>
      <c r="BV113" s="3" t="e">
        <f t="shared" si="362"/>
        <v>#DIV/0!</v>
      </c>
      <c r="BW113" s="29"/>
      <c r="BX113" s="3" t="e">
        <f t="shared" si="363"/>
        <v>#DIV/0!</v>
      </c>
      <c r="BY113" s="250">
        <f t="shared" si="364"/>
        <v>0</v>
      </c>
      <c r="BZ113" s="270" t="e">
        <f t="shared" si="300"/>
        <v>#DIV/0!</v>
      </c>
      <c r="CA113" s="109">
        <f t="shared" si="365"/>
        <v>0</v>
      </c>
      <c r="CB113" s="110">
        <f t="shared" si="366"/>
        <v>0</v>
      </c>
      <c r="CC113" s="275">
        <f t="shared" si="367"/>
        <v>0</v>
      </c>
      <c r="CD113"/>
      <c r="CE113" s="290">
        <f t="shared" si="384"/>
        <v>75</v>
      </c>
      <c r="CF113" s="225" t="s">
        <v>87</v>
      </c>
      <c r="CG113" s="38">
        <f t="shared" si="368"/>
        <v>0</v>
      </c>
      <c r="CH113" s="39" t="e">
        <f t="shared" si="369"/>
        <v>#DIV/0!</v>
      </c>
      <c r="CI113" s="36">
        <f t="shared" si="370"/>
        <v>0</v>
      </c>
      <c r="CJ113" s="39" t="e">
        <f t="shared" si="371"/>
        <v>#DIV/0!</v>
      </c>
      <c r="CK113" s="36">
        <f t="shared" si="372"/>
        <v>0</v>
      </c>
      <c r="CL113" s="190" t="e">
        <f t="shared" si="373"/>
        <v>#DIV/0!</v>
      </c>
      <c r="CM113" s="38">
        <f t="shared" si="374"/>
        <v>0</v>
      </c>
      <c r="CN113" s="39" t="e">
        <f t="shared" si="375"/>
        <v>#DIV/0!</v>
      </c>
      <c r="CO113" s="36">
        <f t="shared" si="376"/>
        <v>0</v>
      </c>
      <c r="CP113" s="39" t="e">
        <f t="shared" si="377"/>
        <v>#DIV/0!</v>
      </c>
      <c r="CQ113" s="36">
        <f t="shared" si="378"/>
        <v>0</v>
      </c>
      <c r="CR113" s="40" t="e">
        <f t="shared" si="379"/>
        <v>#DIV/0!</v>
      </c>
      <c r="CS113"/>
      <c r="CT113" s="290">
        <f t="shared" si="385"/>
        <v>75</v>
      </c>
      <c r="CU113" s="225" t="s">
        <v>87</v>
      </c>
      <c r="CV113" s="38">
        <f t="shared" si="380"/>
        <v>0</v>
      </c>
      <c r="CW113" s="36">
        <f t="shared" si="381"/>
        <v>0</v>
      </c>
      <c r="CX113" s="37">
        <f t="shared" si="382"/>
        <v>0</v>
      </c>
      <c r="CY113"/>
    </row>
    <row r="114" spans="1:105" s="19" customFormat="1" ht="15.6" customHeight="1" x14ac:dyDescent="0.3">
      <c r="A114" s="222">
        <f t="shared" si="383"/>
        <v>76</v>
      </c>
      <c r="B114" s="225" t="s">
        <v>88</v>
      </c>
      <c r="C114" s="31"/>
      <c r="D114" s="3" t="e">
        <f t="shared" si="323"/>
        <v>#DIV/0!</v>
      </c>
      <c r="E114" s="29"/>
      <c r="F114" s="3" t="e">
        <f t="shared" si="324"/>
        <v>#DIV/0!</v>
      </c>
      <c r="G114" s="250">
        <f t="shared" si="325"/>
        <v>0</v>
      </c>
      <c r="H114" s="270" t="e">
        <f t="shared" si="252"/>
        <v>#DIV/0!</v>
      </c>
      <c r="I114" s="31"/>
      <c r="J114" s="3" t="e">
        <f t="shared" si="326"/>
        <v>#DIV/0!</v>
      </c>
      <c r="K114" s="29"/>
      <c r="L114" s="3" t="e">
        <f t="shared" si="327"/>
        <v>#DIV/0!</v>
      </c>
      <c r="M114" s="250">
        <f t="shared" si="328"/>
        <v>0</v>
      </c>
      <c r="N114" s="270" t="e">
        <f t="shared" si="256"/>
        <v>#DIV/0!</v>
      </c>
      <c r="O114" s="109">
        <f t="shared" si="329"/>
        <v>0</v>
      </c>
      <c r="P114" s="110">
        <f t="shared" si="330"/>
        <v>0</v>
      </c>
      <c r="Q114" s="275">
        <f t="shared" si="331"/>
        <v>0</v>
      </c>
      <c r="R114" s="32"/>
      <c r="S114" s="31"/>
      <c r="T114" s="3" t="e">
        <f t="shared" si="332"/>
        <v>#DIV/0!</v>
      </c>
      <c r="U114" s="29"/>
      <c r="V114" s="3" t="e">
        <f t="shared" si="333"/>
        <v>#DIV/0!</v>
      </c>
      <c r="W114" s="250">
        <f t="shared" si="334"/>
        <v>0</v>
      </c>
      <c r="X114" s="270" t="e">
        <f t="shared" si="263"/>
        <v>#DIV/0!</v>
      </c>
      <c r="Y114" s="31"/>
      <c r="Z114" s="3" t="e">
        <f t="shared" si="335"/>
        <v>#DIV/0!</v>
      </c>
      <c r="AA114" s="29"/>
      <c r="AB114" s="3" t="e">
        <f t="shared" si="336"/>
        <v>#DIV/0!</v>
      </c>
      <c r="AC114" s="250">
        <f t="shared" si="337"/>
        <v>0</v>
      </c>
      <c r="AD114" s="270" t="e">
        <f t="shared" si="267"/>
        <v>#DIV/0!</v>
      </c>
      <c r="AE114" s="109">
        <f t="shared" si="338"/>
        <v>0</v>
      </c>
      <c r="AF114" s="110">
        <f t="shared" si="339"/>
        <v>0</v>
      </c>
      <c r="AG114" s="275">
        <f t="shared" si="340"/>
        <v>0</v>
      </c>
      <c r="AH114" s="32"/>
      <c r="AI114" s="31"/>
      <c r="AJ114" s="3" t="e">
        <f t="shared" si="341"/>
        <v>#DIV/0!</v>
      </c>
      <c r="AK114" s="29"/>
      <c r="AL114" s="3" t="e">
        <f t="shared" si="342"/>
        <v>#DIV/0!</v>
      </c>
      <c r="AM114" s="250">
        <f t="shared" si="343"/>
        <v>0</v>
      </c>
      <c r="AN114" s="270" t="e">
        <f t="shared" si="274"/>
        <v>#DIV/0!</v>
      </c>
      <c r="AO114" s="31"/>
      <c r="AP114" s="3" t="e">
        <f t="shared" si="344"/>
        <v>#DIV/0!</v>
      </c>
      <c r="AQ114" s="29"/>
      <c r="AR114" s="3" t="e">
        <f t="shared" si="345"/>
        <v>#DIV/0!</v>
      </c>
      <c r="AS114" s="250">
        <f t="shared" si="346"/>
        <v>0</v>
      </c>
      <c r="AT114" s="270" t="e">
        <f t="shared" si="278"/>
        <v>#DIV/0!</v>
      </c>
      <c r="AU114" s="109">
        <f t="shared" si="347"/>
        <v>0</v>
      </c>
      <c r="AV114" s="110">
        <f t="shared" si="348"/>
        <v>0</v>
      </c>
      <c r="AW114" s="275">
        <f t="shared" si="349"/>
        <v>0</v>
      </c>
      <c r="AX114" s="32"/>
      <c r="AY114" s="31"/>
      <c r="AZ114" s="3" t="e">
        <f t="shared" si="350"/>
        <v>#DIV/0!</v>
      </c>
      <c r="BA114" s="29"/>
      <c r="BB114" s="3" t="e">
        <f t="shared" si="351"/>
        <v>#DIV/0!</v>
      </c>
      <c r="BC114" s="250">
        <f t="shared" si="352"/>
        <v>0</v>
      </c>
      <c r="BD114" s="270" t="e">
        <f t="shared" si="285"/>
        <v>#DIV/0!</v>
      </c>
      <c r="BE114" s="31"/>
      <c r="BF114" s="3" t="e">
        <f t="shared" si="353"/>
        <v>#DIV/0!</v>
      </c>
      <c r="BG114" s="29"/>
      <c r="BH114" s="3" t="e">
        <f t="shared" si="354"/>
        <v>#DIV/0!</v>
      </c>
      <c r="BI114" s="250">
        <f t="shared" si="355"/>
        <v>0</v>
      </c>
      <c r="BJ114" s="270" t="e">
        <f t="shared" si="289"/>
        <v>#DIV/0!</v>
      </c>
      <c r="BK114" s="109">
        <f t="shared" si="356"/>
        <v>0</v>
      </c>
      <c r="BL114" s="110">
        <f t="shared" si="357"/>
        <v>0</v>
      </c>
      <c r="BM114" s="275">
        <f t="shared" si="358"/>
        <v>0</v>
      </c>
      <c r="BN114" s="32"/>
      <c r="BO114" s="31"/>
      <c r="BP114" s="3" t="e">
        <f t="shared" si="359"/>
        <v>#DIV/0!</v>
      </c>
      <c r="BQ114" s="29"/>
      <c r="BR114" s="3" t="e">
        <f t="shared" si="360"/>
        <v>#DIV/0!</v>
      </c>
      <c r="BS114" s="250">
        <f t="shared" si="361"/>
        <v>0</v>
      </c>
      <c r="BT114" s="270" t="e">
        <f t="shared" si="296"/>
        <v>#DIV/0!</v>
      </c>
      <c r="BU114" s="31"/>
      <c r="BV114" s="3" t="e">
        <f t="shared" si="362"/>
        <v>#DIV/0!</v>
      </c>
      <c r="BW114" s="29"/>
      <c r="BX114" s="3" t="e">
        <f t="shared" si="363"/>
        <v>#DIV/0!</v>
      </c>
      <c r="BY114" s="250">
        <f t="shared" si="364"/>
        <v>0</v>
      </c>
      <c r="BZ114" s="270" t="e">
        <f t="shared" si="300"/>
        <v>#DIV/0!</v>
      </c>
      <c r="CA114" s="109">
        <f t="shared" si="365"/>
        <v>0</v>
      </c>
      <c r="CB114" s="110">
        <f t="shared" si="366"/>
        <v>0</v>
      </c>
      <c r="CC114" s="275">
        <f t="shared" si="367"/>
        <v>0</v>
      </c>
      <c r="CD114"/>
      <c r="CE114" s="290">
        <f t="shared" si="384"/>
        <v>76</v>
      </c>
      <c r="CF114" s="225" t="s">
        <v>88</v>
      </c>
      <c r="CG114" s="38">
        <f t="shared" si="368"/>
        <v>0</v>
      </c>
      <c r="CH114" s="39" t="e">
        <f t="shared" si="369"/>
        <v>#DIV/0!</v>
      </c>
      <c r="CI114" s="36">
        <f t="shared" si="370"/>
        <v>0</v>
      </c>
      <c r="CJ114" s="39" t="e">
        <f t="shared" si="371"/>
        <v>#DIV/0!</v>
      </c>
      <c r="CK114" s="36">
        <f t="shared" si="372"/>
        <v>0</v>
      </c>
      <c r="CL114" s="190" t="e">
        <f t="shared" si="373"/>
        <v>#DIV/0!</v>
      </c>
      <c r="CM114" s="38">
        <f t="shared" si="374"/>
        <v>0</v>
      </c>
      <c r="CN114" s="39" t="e">
        <f t="shared" si="375"/>
        <v>#DIV/0!</v>
      </c>
      <c r="CO114" s="36">
        <f t="shared" si="376"/>
        <v>0</v>
      </c>
      <c r="CP114" s="39" t="e">
        <f t="shared" si="377"/>
        <v>#DIV/0!</v>
      </c>
      <c r="CQ114" s="36">
        <f t="shared" si="378"/>
        <v>0</v>
      </c>
      <c r="CR114" s="40" t="e">
        <f t="shared" si="379"/>
        <v>#DIV/0!</v>
      </c>
      <c r="CS114"/>
      <c r="CT114" s="290">
        <f t="shared" si="385"/>
        <v>76</v>
      </c>
      <c r="CU114" s="225" t="s">
        <v>88</v>
      </c>
      <c r="CV114" s="38">
        <f t="shared" si="380"/>
        <v>0</v>
      </c>
      <c r="CW114" s="36">
        <f t="shared" si="381"/>
        <v>0</v>
      </c>
      <c r="CX114" s="37">
        <f t="shared" si="382"/>
        <v>0</v>
      </c>
      <c r="CY114"/>
    </row>
    <row r="115" spans="1:105" s="19" customFormat="1" ht="15.6" customHeight="1" x14ac:dyDescent="0.3">
      <c r="A115" s="222">
        <f t="shared" si="383"/>
        <v>77</v>
      </c>
      <c r="B115" s="225" t="s">
        <v>89</v>
      </c>
      <c r="C115" s="31"/>
      <c r="D115" s="3" t="e">
        <f t="shared" si="323"/>
        <v>#DIV/0!</v>
      </c>
      <c r="E115" s="29"/>
      <c r="F115" s="3" t="e">
        <f t="shared" si="324"/>
        <v>#DIV/0!</v>
      </c>
      <c r="G115" s="250">
        <f t="shared" si="325"/>
        <v>0</v>
      </c>
      <c r="H115" s="270" t="e">
        <f t="shared" si="252"/>
        <v>#DIV/0!</v>
      </c>
      <c r="I115" s="31"/>
      <c r="J115" s="3" t="e">
        <f t="shared" si="326"/>
        <v>#DIV/0!</v>
      </c>
      <c r="K115" s="29"/>
      <c r="L115" s="3" t="e">
        <f t="shared" si="327"/>
        <v>#DIV/0!</v>
      </c>
      <c r="M115" s="250">
        <f t="shared" si="328"/>
        <v>0</v>
      </c>
      <c r="N115" s="270" t="e">
        <f t="shared" si="256"/>
        <v>#DIV/0!</v>
      </c>
      <c r="O115" s="109">
        <f t="shared" si="329"/>
        <v>0</v>
      </c>
      <c r="P115" s="110">
        <f t="shared" si="330"/>
        <v>0</v>
      </c>
      <c r="Q115" s="275">
        <f t="shared" si="331"/>
        <v>0</v>
      </c>
      <c r="R115" s="32"/>
      <c r="S115" s="31"/>
      <c r="T115" s="3" t="e">
        <f t="shared" si="332"/>
        <v>#DIV/0!</v>
      </c>
      <c r="U115" s="29"/>
      <c r="V115" s="3" t="e">
        <f t="shared" si="333"/>
        <v>#DIV/0!</v>
      </c>
      <c r="W115" s="250">
        <f t="shared" si="334"/>
        <v>0</v>
      </c>
      <c r="X115" s="270" t="e">
        <f t="shared" si="263"/>
        <v>#DIV/0!</v>
      </c>
      <c r="Y115" s="31"/>
      <c r="Z115" s="3" t="e">
        <f t="shared" si="335"/>
        <v>#DIV/0!</v>
      </c>
      <c r="AA115" s="29"/>
      <c r="AB115" s="3" t="e">
        <f t="shared" si="336"/>
        <v>#DIV/0!</v>
      </c>
      <c r="AC115" s="250">
        <f t="shared" si="337"/>
        <v>0</v>
      </c>
      <c r="AD115" s="270" t="e">
        <f t="shared" si="267"/>
        <v>#DIV/0!</v>
      </c>
      <c r="AE115" s="109">
        <f t="shared" si="338"/>
        <v>0</v>
      </c>
      <c r="AF115" s="110">
        <f t="shared" si="339"/>
        <v>0</v>
      </c>
      <c r="AG115" s="275">
        <f t="shared" si="340"/>
        <v>0</v>
      </c>
      <c r="AH115" s="32"/>
      <c r="AI115" s="31"/>
      <c r="AJ115" s="3" t="e">
        <f t="shared" si="341"/>
        <v>#DIV/0!</v>
      </c>
      <c r="AK115" s="29"/>
      <c r="AL115" s="3" t="e">
        <f t="shared" si="342"/>
        <v>#DIV/0!</v>
      </c>
      <c r="AM115" s="250">
        <f t="shared" si="343"/>
        <v>0</v>
      </c>
      <c r="AN115" s="270" t="e">
        <f t="shared" si="274"/>
        <v>#DIV/0!</v>
      </c>
      <c r="AO115" s="31"/>
      <c r="AP115" s="3" t="e">
        <f t="shared" si="344"/>
        <v>#DIV/0!</v>
      </c>
      <c r="AQ115" s="29"/>
      <c r="AR115" s="3" t="e">
        <f t="shared" si="345"/>
        <v>#DIV/0!</v>
      </c>
      <c r="AS115" s="250">
        <f t="shared" si="346"/>
        <v>0</v>
      </c>
      <c r="AT115" s="270" t="e">
        <f t="shared" si="278"/>
        <v>#DIV/0!</v>
      </c>
      <c r="AU115" s="109">
        <f t="shared" si="347"/>
        <v>0</v>
      </c>
      <c r="AV115" s="110">
        <f t="shared" si="348"/>
        <v>0</v>
      </c>
      <c r="AW115" s="275">
        <f t="shared" si="349"/>
        <v>0</v>
      </c>
      <c r="AX115" s="32"/>
      <c r="AY115" s="31"/>
      <c r="AZ115" s="3" t="e">
        <f t="shared" si="350"/>
        <v>#DIV/0!</v>
      </c>
      <c r="BA115" s="29"/>
      <c r="BB115" s="3" t="e">
        <f t="shared" si="351"/>
        <v>#DIV/0!</v>
      </c>
      <c r="BC115" s="250">
        <f t="shared" si="352"/>
        <v>0</v>
      </c>
      <c r="BD115" s="270" t="e">
        <f t="shared" si="285"/>
        <v>#DIV/0!</v>
      </c>
      <c r="BE115" s="31"/>
      <c r="BF115" s="3" t="e">
        <f t="shared" si="353"/>
        <v>#DIV/0!</v>
      </c>
      <c r="BG115" s="29"/>
      <c r="BH115" s="3" t="e">
        <f t="shared" si="354"/>
        <v>#DIV/0!</v>
      </c>
      <c r="BI115" s="250">
        <f t="shared" si="355"/>
        <v>0</v>
      </c>
      <c r="BJ115" s="270" t="e">
        <f t="shared" si="289"/>
        <v>#DIV/0!</v>
      </c>
      <c r="BK115" s="109">
        <f t="shared" si="356"/>
        <v>0</v>
      </c>
      <c r="BL115" s="110">
        <f t="shared" si="357"/>
        <v>0</v>
      </c>
      <c r="BM115" s="275">
        <f t="shared" si="358"/>
        <v>0</v>
      </c>
      <c r="BN115" s="32"/>
      <c r="BO115" s="31"/>
      <c r="BP115" s="3" t="e">
        <f t="shared" si="359"/>
        <v>#DIV/0!</v>
      </c>
      <c r="BQ115" s="29"/>
      <c r="BR115" s="3" t="e">
        <f t="shared" si="360"/>
        <v>#DIV/0!</v>
      </c>
      <c r="BS115" s="250">
        <f t="shared" si="361"/>
        <v>0</v>
      </c>
      <c r="BT115" s="270" t="e">
        <f t="shared" si="296"/>
        <v>#DIV/0!</v>
      </c>
      <c r="BU115" s="31"/>
      <c r="BV115" s="3" t="e">
        <f t="shared" si="362"/>
        <v>#DIV/0!</v>
      </c>
      <c r="BW115" s="29"/>
      <c r="BX115" s="3" t="e">
        <f t="shared" si="363"/>
        <v>#DIV/0!</v>
      </c>
      <c r="BY115" s="250">
        <f t="shared" si="364"/>
        <v>0</v>
      </c>
      <c r="BZ115" s="270" t="e">
        <f t="shared" si="300"/>
        <v>#DIV/0!</v>
      </c>
      <c r="CA115" s="109">
        <f t="shared" si="365"/>
        <v>0</v>
      </c>
      <c r="CB115" s="110">
        <f t="shared" si="366"/>
        <v>0</v>
      </c>
      <c r="CC115" s="275">
        <f t="shared" si="367"/>
        <v>0</v>
      </c>
      <c r="CD115"/>
      <c r="CE115" s="290">
        <f t="shared" si="384"/>
        <v>77</v>
      </c>
      <c r="CF115" s="225" t="s">
        <v>89</v>
      </c>
      <c r="CG115" s="38">
        <f t="shared" si="368"/>
        <v>0</v>
      </c>
      <c r="CH115" s="39" t="e">
        <f t="shared" si="369"/>
        <v>#DIV/0!</v>
      </c>
      <c r="CI115" s="36">
        <f t="shared" si="370"/>
        <v>0</v>
      </c>
      <c r="CJ115" s="39" t="e">
        <f t="shared" si="371"/>
        <v>#DIV/0!</v>
      </c>
      <c r="CK115" s="36">
        <f t="shared" si="372"/>
        <v>0</v>
      </c>
      <c r="CL115" s="190" t="e">
        <f t="shared" si="373"/>
        <v>#DIV/0!</v>
      </c>
      <c r="CM115" s="38">
        <f t="shared" si="374"/>
        <v>0</v>
      </c>
      <c r="CN115" s="39" t="e">
        <f t="shared" si="375"/>
        <v>#DIV/0!</v>
      </c>
      <c r="CO115" s="36">
        <f t="shared" si="376"/>
        <v>0</v>
      </c>
      <c r="CP115" s="39" t="e">
        <f t="shared" si="377"/>
        <v>#DIV/0!</v>
      </c>
      <c r="CQ115" s="36">
        <f t="shared" si="378"/>
        <v>0</v>
      </c>
      <c r="CR115" s="40" t="e">
        <f t="shared" si="379"/>
        <v>#DIV/0!</v>
      </c>
      <c r="CS115"/>
      <c r="CT115" s="290">
        <f t="shared" si="385"/>
        <v>77</v>
      </c>
      <c r="CU115" s="225" t="s">
        <v>89</v>
      </c>
      <c r="CV115" s="38">
        <f t="shared" si="380"/>
        <v>0</v>
      </c>
      <c r="CW115" s="36">
        <f t="shared" si="381"/>
        <v>0</v>
      </c>
      <c r="CX115" s="37">
        <f t="shared" si="382"/>
        <v>0</v>
      </c>
      <c r="CY115"/>
    </row>
    <row r="116" spans="1:105" s="19" customFormat="1" ht="15.6" customHeight="1" x14ac:dyDescent="0.3">
      <c r="A116" s="222">
        <f>+A115+1</f>
        <v>78</v>
      </c>
      <c r="B116" s="225" t="s">
        <v>100</v>
      </c>
      <c r="C116" s="31"/>
      <c r="D116" s="3" t="e">
        <f t="shared" si="323"/>
        <v>#DIV/0!</v>
      </c>
      <c r="E116" s="29"/>
      <c r="F116" s="3" t="e">
        <f t="shared" si="324"/>
        <v>#DIV/0!</v>
      </c>
      <c r="G116" s="250">
        <f t="shared" si="325"/>
        <v>0</v>
      </c>
      <c r="H116" s="270" t="e">
        <f t="shared" si="252"/>
        <v>#DIV/0!</v>
      </c>
      <c r="I116" s="31"/>
      <c r="J116" s="3" t="e">
        <f t="shared" si="326"/>
        <v>#DIV/0!</v>
      </c>
      <c r="K116" s="29"/>
      <c r="L116" s="3" t="e">
        <f t="shared" si="327"/>
        <v>#DIV/0!</v>
      </c>
      <c r="M116" s="250">
        <f t="shared" si="328"/>
        <v>0</v>
      </c>
      <c r="N116" s="270" t="e">
        <f t="shared" si="256"/>
        <v>#DIV/0!</v>
      </c>
      <c r="O116" s="109">
        <f t="shared" si="329"/>
        <v>0</v>
      </c>
      <c r="P116" s="110">
        <f t="shared" si="330"/>
        <v>0</v>
      </c>
      <c r="Q116" s="275">
        <f t="shared" si="331"/>
        <v>0</v>
      </c>
      <c r="R116" s="32"/>
      <c r="S116" s="31"/>
      <c r="T116" s="3" t="e">
        <f t="shared" si="332"/>
        <v>#DIV/0!</v>
      </c>
      <c r="U116" s="29"/>
      <c r="V116" s="3" t="e">
        <f t="shared" si="333"/>
        <v>#DIV/0!</v>
      </c>
      <c r="W116" s="250">
        <f t="shared" si="334"/>
        <v>0</v>
      </c>
      <c r="X116" s="270" t="e">
        <f t="shared" si="263"/>
        <v>#DIV/0!</v>
      </c>
      <c r="Y116" s="31"/>
      <c r="Z116" s="3" t="e">
        <f t="shared" si="335"/>
        <v>#DIV/0!</v>
      </c>
      <c r="AA116" s="29"/>
      <c r="AB116" s="3" t="e">
        <f t="shared" si="336"/>
        <v>#DIV/0!</v>
      </c>
      <c r="AC116" s="250">
        <f t="shared" si="337"/>
        <v>0</v>
      </c>
      <c r="AD116" s="270" t="e">
        <f t="shared" si="267"/>
        <v>#DIV/0!</v>
      </c>
      <c r="AE116" s="109">
        <f t="shared" si="338"/>
        <v>0</v>
      </c>
      <c r="AF116" s="110">
        <f t="shared" si="339"/>
        <v>0</v>
      </c>
      <c r="AG116" s="275">
        <f t="shared" si="340"/>
        <v>0</v>
      </c>
      <c r="AH116" s="32"/>
      <c r="AI116" s="31"/>
      <c r="AJ116" s="3" t="e">
        <f t="shared" si="341"/>
        <v>#DIV/0!</v>
      </c>
      <c r="AK116" s="29"/>
      <c r="AL116" s="3" t="e">
        <f t="shared" si="342"/>
        <v>#DIV/0!</v>
      </c>
      <c r="AM116" s="250">
        <f t="shared" si="343"/>
        <v>0</v>
      </c>
      <c r="AN116" s="270" t="e">
        <f t="shared" si="274"/>
        <v>#DIV/0!</v>
      </c>
      <c r="AO116" s="31"/>
      <c r="AP116" s="3" t="e">
        <f t="shared" si="344"/>
        <v>#DIV/0!</v>
      </c>
      <c r="AQ116" s="29"/>
      <c r="AR116" s="3" t="e">
        <f t="shared" si="345"/>
        <v>#DIV/0!</v>
      </c>
      <c r="AS116" s="250">
        <f t="shared" si="346"/>
        <v>0</v>
      </c>
      <c r="AT116" s="270" t="e">
        <f t="shared" si="278"/>
        <v>#DIV/0!</v>
      </c>
      <c r="AU116" s="109">
        <f t="shared" si="347"/>
        <v>0</v>
      </c>
      <c r="AV116" s="110">
        <f t="shared" si="348"/>
        <v>0</v>
      </c>
      <c r="AW116" s="275">
        <f t="shared" si="349"/>
        <v>0</v>
      </c>
      <c r="AX116" s="32"/>
      <c r="AY116" s="31"/>
      <c r="AZ116" s="3" t="e">
        <f t="shared" si="350"/>
        <v>#DIV/0!</v>
      </c>
      <c r="BA116" s="29"/>
      <c r="BB116" s="3" t="e">
        <f t="shared" si="351"/>
        <v>#DIV/0!</v>
      </c>
      <c r="BC116" s="250">
        <f t="shared" si="352"/>
        <v>0</v>
      </c>
      <c r="BD116" s="270" t="e">
        <f t="shared" si="285"/>
        <v>#DIV/0!</v>
      </c>
      <c r="BE116" s="31"/>
      <c r="BF116" s="3" t="e">
        <f t="shared" si="353"/>
        <v>#DIV/0!</v>
      </c>
      <c r="BG116" s="29"/>
      <c r="BH116" s="3" t="e">
        <f t="shared" si="354"/>
        <v>#DIV/0!</v>
      </c>
      <c r="BI116" s="250">
        <f t="shared" si="355"/>
        <v>0</v>
      </c>
      <c r="BJ116" s="270" t="e">
        <f t="shared" si="289"/>
        <v>#DIV/0!</v>
      </c>
      <c r="BK116" s="109">
        <f t="shared" si="356"/>
        <v>0</v>
      </c>
      <c r="BL116" s="110">
        <f t="shared" si="357"/>
        <v>0</v>
      </c>
      <c r="BM116" s="275">
        <f t="shared" si="358"/>
        <v>0</v>
      </c>
      <c r="BN116" s="32"/>
      <c r="BO116" s="31"/>
      <c r="BP116" s="3" t="e">
        <f t="shared" si="359"/>
        <v>#DIV/0!</v>
      </c>
      <c r="BQ116" s="29"/>
      <c r="BR116" s="3" t="e">
        <f t="shared" si="360"/>
        <v>#DIV/0!</v>
      </c>
      <c r="BS116" s="250">
        <f t="shared" si="361"/>
        <v>0</v>
      </c>
      <c r="BT116" s="270" t="e">
        <f t="shared" si="296"/>
        <v>#DIV/0!</v>
      </c>
      <c r="BU116" s="31"/>
      <c r="BV116" s="3" t="e">
        <f t="shared" si="362"/>
        <v>#DIV/0!</v>
      </c>
      <c r="BW116" s="29"/>
      <c r="BX116" s="3" t="e">
        <f t="shared" si="363"/>
        <v>#DIV/0!</v>
      </c>
      <c r="BY116" s="250">
        <f t="shared" si="364"/>
        <v>0</v>
      </c>
      <c r="BZ116" s="270" t="e">
        <f t="shared" si="300"/>
        <v>#DIV/0!</v>
      </c>
      <c r="CA116" s="109">
        <f t="shared" si="365"/>
        <v>0</v>
      </c>
      <c r="CB116" s="110">
        <f t="shared" si="366"/>
        <v>0</v>
      </c>
      <c r="CC116" s="275">
        <f t="shared" si="367"/>
        <v>0</v>
      </c>
      <c r="CD116"/>
      <c r="CE116" s="290">
        <f>+CE115+1</f>
        <v>78</v>
      </c>
      <c r="CF116" s="225" t="s">
        <v>100</v>
      </c>
      <c r="CG116" s="38">
        <f t="shared" si="368"/>
        <v>0</v>
      </c>
      <c r="CH116" s="39" t="e">
        <f t="shared" si="369"/>
        <v>#DIV/0!</v>
      </c>
      <c r="CI116" s="36">
        <f t="shared" si="370"/>
        <v>0</v>
      </c>
      <c r="CJ116" s="39" t="e">
        <f t="shared" si="371"/>
        <v>#DIV/0!</v>
      </c>
      <c r="CK116" s="36">
        <f t="shared" si="372"/>
        <v>0</v>
      </c>
      <c r="CL116" s="190" t="e">
        <f t="shared" si="373"/>
        <v>#DIV/0!</v>
      </c>
      <c r="CM116" s="38">
        <f t="shared" si="374"/>
        <v>0</v>
      </c>
      <c r="CN116" s="39" t="e">
        <f t="shared" si="375"/>
        <v>#DIV/0!</v>
      </c>
      <c r="CO116" s="36">
        <f t="shared" si="376"/>
        <v>0</v>
      </c>
      <c r="CP116" s="39" t="e">
        <f t="shared" si="377"/>
        <v>#DIV/0!</v>
      </c>
      <c r="CQ116" s="36">
        <f t="shared" si="378"/>
        <v>0</v>
      </c>
      <c r="CR116" s="40" t="e">
        <f t="shared" si="379"/>
        <v>#DIV/0!</v>
      </c>
      <c r="CS116"/>
      <c r="CT116" s="290">
        <f>+CT115+1</f>
        <v>78</v>
      </c>
      <c r="CU116" s="225" t="s">
        <v>100</v>
      </c>
      <c r="CV116" s="38">
        <f t="shared" si="380"/>
        <v>0</v>
      </c>
      <c r="CW116" s="36">
        <f t="shared" si="381"/>
        <v>0</v>
      </c>
      <c r="CX116" s="37">
        <f t="shared" si="382"/>
        <v>0</v>
      </c>
      <c r="CY116"/>
    </row>
    <row r="117" spans="1:105" s="19" customFormat="1" ht="15.6" customHeight="1" x14ac:dyDescent="0.3">
      <c r="A117" s="222">
        <f t="shared" ref="A117:A121" si="386">+A116+1</f>
        <v>79</v>
      </c>
      <c r="B117" s="225" t="s">
        <v>101</v>
      </c>
      <c r="C117" s="31"/>
      <c r="D117" s="3" t="e">
        <f t="shared" si="323"/>
        <v>#DIV/0!</v>
      </c>
      <c r="E117" s="29"/>
      <c r="F117" s="3" t="e">
        <f t="shared" si="324"/>
        <v>#DIV/0!</v>
      </c>
      <c r="G117" s="250">
        <f t="shared" si="325"/>
        <v>0</v>
      </c>
      <c r="H117" s="270" t="e">
        <f t="shared" si="252"/>
        <v>#DIV/0!</v>
      </c>
      <c r="I117" s="31"/>
      <c r="J117" s="3" t="e">
        <f t="shared" si="326"/>
        <v>#DIV/0!</v>
      </c>
      <c r="K117" s="29"/>
      <c r="L117" s="3" t="e">
        <f t="shared" si="327"/>
        <v>#DIV/0!</v>
      </c>
      <c r="M117" s="250">
        <f t="shared" si="328"/>
        <v>0</v>
      </c>
      <c r="N117" s="270" t="e">
        <f t="shared" si="256"/>
        <v>#DIV/0!</v>
      </c>
      <c r="O117" s="109">
        <f t="shared" si="329"/>
        <v>0</v>
      </c>
      <c r="P117" s="110">
        <f t="shared" si="330"/>
        <v>0</v>
      </c>
      <c r="Q117" s="275">
        <f t="shared" si="331"/>
        <v>0</v>
      </c>
      <c r="R117" s="32"/>
      <c r="S117" s="31"/>
      <c r="T117" s="3" t="e">
        <f t="shared" si="332"/>
        <v>#DIV/0!</v>
      </c>
      <c r="U117" s="29"/>
      <c r="V117" s="3" t="e">
        <f t="shared" si="333"/>
        <v>#DIV/0!</v>
      </c>
      <c r="W117" s="250">
        <f t="shared" si="334"/>
        <v>0</v>
      </c>
      <c r="X117" s="270" t="e">
        <f t="shared" si="263"/>
        <v>#DIV/0!</v>
      </c>
      <c r="Y117" s="31"/>
      <c r="Z117" s="3" t="e">
        <f t="shared" si="335"/>
        <v>#DIV/0!</v>
      </c>
      <c r="AA117" s="29"/>
      <c r="AB117" s="3" t="e">
        <f t="shared" si="336"/>
        <v>#DIV/0!</v>
      </c>
      <c r="AC117" s="250">
        <f t="shared" si="337"/>
        <v>0</v>
      </c>
      <c r="AD117" s="270" t="e">
        <f t="shared" si="267"/>
        <v>#DIV/0!</v>
      </c>
      <c r="AE117" s="109">
        <f t="shared" si="338"/>
        <v>0</v>
      </c>
      <c r="AF117" s="110">
        <f t="shared" si="339"/>
        <v>0</v>
      </c>
      <c r="AG117" s="275">
        <f t="shared" si="340"/>
        <v>0</v>
      </c>
      <c r="AH117" s="32"/>
      <c r="AI117" s="31"/>
      <c r="AJ117" s="3" t="e">
        <f t="shared" si="341"/>
        <v>#DIV/0!</v>
      </c>
      <c r="AK117" s="29"/>
      <c r="AL117" s="3" t="e">
        <f t="shared" si="342"/>
        <v>#DIV/0!</v>
      </c>
      <c r="AM117" s="250">
        <f t="shared" si="343"/>
        <v>0</v>
      </c>
      <c r="AN117" s="270" t="e">
        <f t="shared" si="274"/>
        <v>#DIV/0!</v>
      </c>
      <c r="AO117" s="31"/>
      <c r="AP117" s="3" t="e">
        <f t="shared" si="344"/>
        <v>#DIV/0!</v>
      </c>
      <c r="AQ117" s="29"/>
      <c r="AR117" s="3" t="e">
        <f t="shared" si="345"/>
        <v>#DIV/0!</v>
      </c>
      <c r="AS117" s="250">
        <f t="shared" si="346"/>
        <v>0</v>
      </c>
      <c r="AT117" s="270" t="e">
        <f t="shared" si="278"/>
        <v>#DIV/0!</v>
      </c>
      <c r="AU117" s="109">
        <f t="shared" si="347"/>
        <v>0</v>
      </c>
      <c r="AV117" s="110">
        <f t="shared" si="348"/>
        <v>0</v>
      </c>
      <c r="AW117" s="275">
        <f t="shared" si="349"/>
        <v>0</v>
      </c>
      <c r="AX117" s="32"/>
      <c r="AY117" s="31"/>
      <c r="AZ117" s="3" t="e">
        <f t="shared" si="350"/>
        <v>#DIV/0!</v>
      </c>
      <c r="BA117" s="29"/>
      <c r="BB117" s="3" t="e">
        <f t="shared" si="351"/>
        <v>#DIV/0!</v>
      </c>
      <c r="BC117" s="250">
        <f t="shared" si="352"/>
        <v>0</v>
      </c>
      <c r="BD117" s="270" t="e">
        <f t="shared" si="285"/>
        <v>#DIV/0!</v>
      </c>
      <c r="BE117" s="31"/>
      <c r="BF117" s="3" t="e">
        <f t="shared" si="353"/>
        <v>#DIV/0!</v>
      </c>
      <c r="BG117" s="29"/>
      <c r="BH117" s="3" t="e">
        <f t="shared" si="354"/>
        <v>#DIV/0!</v>
      </c>
      <c r="BI117" s="250">
        <f t="shared" si="355"/>
        <v>0</v>
      </c>
      <c r="BJ117" s="270" t="e">
        <f t="shared" si="289"/>
        <v>#DIV/0!</v>
      </c>
      <c r="BK117" s="109">
        <f t="shared" si="356"/>
        <v>0</v>
      </c>
      <c r="BL117" s="110">
        <f t="shared" si="357"/>
        <v>0</v>
      </c>
      <c r="BM117" s="275">
        <f t="shared" si="358"/>
        <v>0</v>
      </c>
      <c r="BN117" s="32"/>
      <c r="BO117" s="31"/>
      <c r="BP117" s="3" t="e">
        <f t="shared" si="359"/>
        <v>#DIV/0!</v>
      </c>
      <c r="BQ117" s="29"/>
      <c r="BR117" s="3" t="e">
        <f t="shared" si="360"/>
        <v>#DIV/0!</v>
      </c>
      <c r="BS117" s="250">
        <f t="shared" si="361"/>
        <v>0</v>
      </c>
      <c r="BT117" s="270" t="e">
        <f t="shared" si="296"/>
        <v>#DIV/0!</v>
      </c>
      <c r="BU117" s="31"/>
      <c r="BV117" s="3" t="e">
        <f t="shared" si="362"/>
        <v>#DIV/0!</v>
      </c>
      <c r="BW117" s="29"/>
      <c r="BX117" s="3" t="e">
        <f t="shared" si="363"/>
        <v>#DIV/0!</v>
      </c>
      <c r="BY117" s="250">
        <f t="shared" si="364"/>
        <v>0</v>
      </c>
      <c r="BZ117" s="270" t="e">
        <f t="shared" si="300"/>
        <v>#DIV/0!</v>
      </c>
      <c r="CA117" s="109">
        <f t="shared" si="365"/>
        <v>0</v>
      </c>
      <c r="CB117" s="110">
        <f t="shared" si="366"/>
        <v>0</v>
      </c>
      <c r="CC117" s="275">
        <f t="shared" si="367"/>
        <v>0</v>
      </c>
      <c r="CD117"/>
      <c r="CE117" s="290">
        <f t="shared" ref="CE117:CE121" si="387">+CE116+1</f>
        <v>79</v>
      </c>
      <c r="CF117" s="225" t="s">
        <v>101</v>
      </c>
      <c r="CG117" s="38">
        <f t="shared" si="368"/>
        <v>0</v>
      </c>
      <c r="CH117" s="39" t="e">
        <f t="shared" si="369"/>
        <v>#DIV/0!</v>
      </c>
      <c r="CI117" s="36">
        <f t="shared" si="370"/>
        <v>0</v>
      </c>
      <c r="CJ117" s="39" t="e">
        <f t="shared" si="371"/>
        <v>#DIV/0!</v>
      </c>
      <c r="CK117" s="36">
        <f t="shared" si="372"/>
        <v>0</v>
      </c>
      <c r="CL117" s="190" t="e">
        <f t="shared" si="373"/>
        <v>#DIV/0!</v>
      </c>
      <c r="CM117" s="38">
        <f t="shared" si="374"/>
        <v>0</v>
      </c>
      <c r="CN117" s="39" t="e">
        <f t="shared" si="375"/>
        <v>#DIV/0!</v>
      </c>
      <c r="CO117" s="36">
        <f t="shared" si="376"/>
        <v>0</v>
      </c>
      <c r="CP117" s="39" t="e">
        <f t="shared" si="377"/>
        <v>#DIV/0!</v>
      </c>
      <c r="CQ117" s="36">
        <f t="shared" si="378"/>
        <v>0</v>
      </c>
      <c r="CR117" s="40" t="e">
        <f t="shared" si="379"/>
        <v>#DIV/0!</v>
      </c>
      <c r="CS117"/>
      <c r="CT117" s="290">
        <f t="shared" ref="CT117:CT121" si="388">+CT116+1</f>
        <v>79</v>
      </c>
      <c r="CU117" s="225" t="s">
        <v>101</v>
      </c>
      <c r="CV117" s="38">
        <f t="shared" si="380"/>
        <v>0</v>
      </c>
      <c r="CW117" s="36">
        <f t="shared" si="381"/>
        <v>0</v>
      </c>
      <c r="CX117" s="37">
        <f t="shared" si="382"/>
        <v>0</v>
      </c>
      <c r="CY117"/>
    </row>
    <row r="118" spans="1:105" s="19" customFormat="1" ht="15.6" customHeight="1" x14ac:dyDescent="0.3">
      <c r="A118" s="222">
        <f t="shared" si="386"/>
        <v>80</v>
      </c>
      <c r="B118" s="225" t="s">
        <v>90</v>
      </c>
      <c r="C118" s="31"/>
      <c r="D118" s="3" t="e">
        <f t="shared" si="323"/>
        <v>#DIV/0!</v>
      </c>
      <c r="E118" s="29"/>
      <c r="F118" s="3" t="e">
        <f t="shared" si="324"/>
        <v>#DIV/0!</v>
      </c>
      <c r="G118" s="250">
        <f t="shared" si="325"/>
        <v>0</v>
      </c>
      <c r="H118" s="270" t="e">
        <f t="shared" si="252"/>
        <v>#DIV/0!</v>
      </c>
      <c r="I118" s="31"/>
      <c r="J118" s="3" t="e">
        <f t="shared" si="326"/>
        <v>#DIV/0!</v>
      </c>
      <c r="K118" s="29"/>
      <c r="L118" s="3" t="e">
        <f t="shared" si="327"/>
        <v>#DIV/0!</v>
      </c>
      <c r="M118" s="250">
        <f t="shared" si="328"/>
        <v>0</v>
      </c>
      <c r="N118" s="270" t="e">
        <f t="shared" si="256"/>
        <v>#DIV/0!</v>
      </c>
      <c r="O118" s="109">
        <f t="shared" si="329"/>
        <v>0</v>
      </c>
      <c r="P118" s="110">
        <f t="shared" si="330"/>
        <v>0</v>
      </c>
      <c r="Q118" s="275">
        <f t="shared" si="331"/>
        <v>0</v>
      </c>
      <c r="R118" s="32"/>
      <c r="S118" s="31"/>
      <c r="T118" s="3" t="e">
        <f t="shared" si="332"/>
        <v>#DIV/0!</v>
      </c>
      <c r="U118" s="29"/>
      <c r="V118" s="3" t="e">
        <f t="shared" si="333"/>
        <v>#DIV/0!</v>
      </c>
      <c r="W118" s="250">
        <f t="shared" si="334"/>
        <v>0</v>
      </c>
      <c r="X118" s="270" t="e">
        <f t="shared" si="263"/>
        <v>#DIV/0!</v>
      </c>
      <c r="Y118" s="31"/>
      <c r="Z118" s="3" t="e">
        <f t="shared" si="335"/>
        <v>#DIV/0!</v>
      </c>
      <c r="AA118" s="29"/>
      <c r="AB118" s="3" t="e">
        <f t="shared" si="336"/>
        <v>#DIV/0!</v>
      </c>
      <c r="AC118" s="250">
        <f t="shared" si="337"/>
        <v>0</v>
      </c>
      <c r="AD118" s="270" t="e">
        <f t="shared" si="267"/>
        <v>#DIV/0!</v>
      </c>
      <c r="AE118" s="109">
        <f t="shared" si="338"/>
        <v>0</v>
      </c>
      <c r="AF118" s="110">
        <f t="shared" si="339"/>
        <v>0</v>
      </c>
      <c r="AG118" s="275">
        <f t="shared" si="340"/>
        <v>0</v>
      </c>
      <c r="AH118" s="32"/>
      <c r="AI118" s="31"/>
      <c r="AJ118" s="3" t="e">
        <f t="shared" si="341"/>
        <v>#DIV/0!</v>
      </c>
      <c r="AK118" s="29"/>
      <c r="AL118" s="3" t="e">
        <f t="shared" si="342"/>
        <v>#DIV/0!</v>
      </c>
      <c r="AM118" s="250">
        <f t="shared" si="343"/>
        <v>0</v>
      </c>
      <c r="AN118" s="270" t="e">
        <f t="shared" si="274"/>
        <v>#DIV/0!</v>
      </c>
      <c r="AO118" s="31"/>
      <c r="AP118" s="3" t="e">
        <f t="shared" si="344"/>
        <v>#DIV/0!</v>
      </c>
      <c r="AQ118" s="29"/>
      <c r="AR118" s="3" t="e">
        <f t="shared" si="345"/>
        <v>#DIV/0!</v>
      </c>
      <c r="AS118" s="250">
        <f t="shared" si="346"/>
        <v>0</v>
      </c>
      <c r="AT118" s="270" t="e">
        <f t="shared" si="278"/>
        <v>#DIV/0!</v>
      </c>
      <c r="AU118" s="109">
        <f t="shared" si="347"/>
        <v>0</v>
      </c>
      <c r="AV118" s="110">
        <f t="shared" si="348"/>
        <v>0</v>
      </c>
      <c r="AW118" s="275">
        <f t="shared" si="349"/>
        <v>0</v>
      </c>
      <c r="AX118" s="32"/>
      <c r="AY118" s="31"/>
      <c r="AZ118" s="3" t="e">
        <f t="shared" si="350"/>
        <v>#DIV/0!</v>
      </c>
      <c r="BA118" s="29"/>
      <c r="BB118" s="3" t="e">
        <f t="shared" si="351"/>
        <v>#DIV/0!</v>
      </c>
      <c r="BC118" s="250">
        <f t="shared" si="352"/>
        <v>0</v>
      </c>
      <c r="BD118" s="270" t="e">
        <f t="shared" si="285"/>
        <v>#DIV/0!</v>
      </c>
      <c r="BE118" s="31"/>
      <c r="BF118" s="3" t="e">
        <f t="shared" si="353"/>
        <v>#DIV/0!</v>
      </c>
      <c r="BG118" s="29"/>
      <c r="BH118" s="3" t="e">
        <f t="shared" si="354"/>
        <v>#DIV/0!</v>
      </c>
      <c r="BI118" s="250">
        <f t="shared" si="355"/>
        <v>0</v>
      </c>
      <c r="BJ118" s="270" t="e">
        <f t="shared" si="289"/>
        <v>#DIV/0!</v>
      </c>
      <c r="BK118" s="109">
        <f t="shared" si="356"/>
        <v>0</v>
      </c>
      <c r="BL118" s="110">
        <f t="shared" si="357"/>
        <v>0</v>
      </c>
      <c r="BM118" s="275">
        <f t="shared" si="358"/>
        <v>0</v>
      </c>
      <c r="BN118" s="32"/>
      <c r="BO118" s="31"/>
      <c r="BP118" s="3" t="e">
        <f t="shared" si="359"/>
        <v>#DIV/0!</v>
      </c>
      <c r="BQ118" s="29"/>
      <c r="BR118" s="3" t="e">
        <f t="shared" si="360"/>
        <v>#DIV/0!</v>
      </c>
      <c r="BS118" s="250">
        <f t="shared" si="361"/>
        <v>0</v>
      </c>
      <c r="BT118" s="270" t="e">
        <f t="shared" si="296"/>
        <v>#DIV/0!</v>
      </c>
      <c r="BU118" s="31"/>
      <c r="BV118" s="3" t="e">
        <f t="shared" si="362"/>
        <v>#DIV/0!</v>
      </c>
      <c r="BW118" s="29"/>
      <c r="BX118" s="3" t="e">
        <f t="shared" si="363"/>
        <v>#DIV/0!</v>
      </c>
      <c r="BY118" s="250">
        <f t="shared" si="364"/>
        <v>0</v>
      </c>
      <c r="BZ118" s="270" t="e">
        <f t="shared" si="300"/>
        <v>#DIV/0!</v>
      </c>
      <c r="CA118" s="109">
        <f t="shared" si="365"/>
        <v>0</v>
      </c>
      <c r="CB118" s="110">
        <f t="shared" si="366"/>
        <v>0</v>
      </c>
      <c r="CC118" s="275">
        <f t="shared" si="367"/>
        <v>0</v>
      </c>
      <c r="CD118"/>
      <c r="CE118" s="290">
        <f t="shared" si="387"/>
        <v>80</v>
      </c>
      <c r="CF118" s="225" t="s">
        <v>90</v>
      </c>
      <c r="CG118" s="38">
        <f t="shared" si="368"/>
        <v>0</v>
      </c>
      <c r="CH118" s="39" t="e">
        <f t="shared" si="369"/>
        <v>#DIV/0!</v>
      </c>
      <c r="CI118" s="36">
        <f t="shared" si="370"/>
        <v>0</v>
      </c>
      <c r="CJ118" s="39" t="e">
        <f t="shared" si="371"/>
        <v>#DIV/0!</v>
      </c>
      <c r="CK118" s="36">
        <f>+CG118+CI118</f>
        <v>0</v>
      </c>
      <c r="CL118" s="190" t="e">
        <f t="shared" si="373"/>
        <v>#DIV/0!</v>
      </c>
      <c r="CM118" s="38">
        <f t="shared" si="374"/>
        <v>0</v>
      </c>
      <c r="CN118" s="39" t="e">
        <f t="shared" si="375"/>
        <v>#DIV/0!</v>
      </c>
      <c r="CO118" s="36">
        <f t="shared" si="376"/>
        <v>0</v>
      </c>
      <c r="CP118" s="39" t="e">
        <f t="shared" si="377"/>
        <v>#DIV/0!</v>
      </c>
      <c r="CQ118" s="36">
        <f t="shared" si="378"/>
        <v>0</v>
      </c>
      <c r="CR118" s="40" t="e">
        <f t="shared" si="379"/>
        <v>#DIV/0!</v>
      </c>
      <c r="CS118"/>
      <c r="CT118" s="290">
        <f t="shared" si="388"/>
        <v>80</v>
      </c>
      <c r="CU118" s="225" t="s">
        <v>90</v>
      </c>
      <c r="CV118" s="38">
        <f t="shared" si="380"/>
        <v>0</v>
      </c>
      <c r="CW118" s="36">
        <f t="shared" si="381"/>
        <v>0</v>
      </c>
      <c r="CX118" s="37">
        <f t="shared" si="382"/>
        <v>0</v>
      </c>
      <c r="CY118"/>
    </row>
    <row r="119" spans="1:105" s="19" customFormat="1" ht="15.6" customHeight="1" x14ac:dyDescent="0.3">
      <c r="A119" s="222">
        <f t="shared" si="386"/>
        <v>81</v>
      </c>
      <c r="B119" s="225" t="s">
        <v>91</v>
      </c>
      <c r="C119" s="31"/>
      <c r="D119" s="3" t="e">
        <f t="shared" si="323"/>
        <v>#DIV/0!</v>
      </c>
      <c r="E119" s="29"/>
      <c r="F119" s="3" t="e">
        <f t="shared" si="324"/>
        <v>#DIV/0!</v>
      </c>
      <c r="G119" s="250">
        <f t="shared" si="325"/>
        <v>0</v>
      </c>
      <c r="H119" s="270" t="e">
        <f t="shared" si="252"/>
        <v>#DIV/0!</v>
      </c>
      <c r="I119" s="31"/>
      <c r="J119" s="3" t="e">
        <f t="shared" si="326"/>
        <v>#DIV/0!</v>
      </c>
      <c r="K119" s="29"/>
      <c r="L119" s="3" t="e">
        <f t="shared" si="327"/>
        <v>#DIV/0!</v>
      </c>
      <c r="M119" s="250">
        <f t="shared" si="328"/>
        <v>0</v>
      </c>
      <c r="N119" s="270" t="e">
        <f t="shared" si="256"/>
        <v>#DIV/0!</v>
      </c>
      <c r="O119" s="109">
        <f t="shared" si="329"/>
        <v>0</v>
      </c>
      <c r="P119" s="110">
        <f t="shared" si="330"/>
        <v>0</v>
      </c>
      <c r="Q119" s="275">
        <f t="shared" si="331"/>
        <v>0</v>
      </c>
      <c r="R119" s="32"/>
      <c r="S119" s="31"/>
      <c r="T119" s="3" t="e">
        <f t="shared" si="332"/>
        <v>#DIV/0!</v>
      </c>
      <c r="U119" s="29"/>
      <c r="V119" s="3" t="e">
        <f t="shared" si="333"/>
        <v>#DIV/0!</v>
      </c>
      <c r="W119" s="250">
        <f t="shared" si="334"/>
        <v>0</v>
      </c>
      <c r="X119" s="270" t="e">
        <f t="shared" si="263"/>
        <v>#DIV/0!</v>
      </c>
      <c r="Y119" s="31"/>
      <c r="Z119" s="3" t="e">
        <f t="shared" si="335"/>
        <v>#DIV/0!</v>
      </c>
      <c r="AA119" s="29"/>
      <c r="AB119" s="3" t="e">
        <f t="shared" si="336"/>
        <v>#DIV/0!</v>
      </c>
      <c r="AC119" s="250">
        <f t="shared" si="337"/>
        <v>0</v>
      </c>
      <c r="AD119" s="270" t="e">
        <f t="shared" si="267"/>
        <v>#DIV/0!</v>
      </c>
      <c r="AE119" s="109">
        <f t="shared" si="338"/>
        <v>0</v>
      </c>
      <c r="AF119" s="110">
        <f t="shared" si="339"/>
        <v>0</v>
      </c>
      <c r="AG119" s="275">
        <f t="shared" si="340"/>
        <v>0</v>
      </c>
      <c r="AH119" s="32"/>
      <c r="AI119" s="31"/>
      <c r="AJ119" s="3" t="e">
        <f t="shared" si="341"/>
        <v>#DIV/0!</v>
      </c>
      <c r="AK119" s="29"/>
      <c r="AL119" s="3" t="e">
        <f t="shared" si="342"/>
        <v>#DIV/0!</v>
      </c>
      <c r="AM119" s="250">
        <f t="shared" si="343"/>
        <v>0</v>
      </c>
      <c r="AN119" s="270" t="e">
        <f t="shared" si="274"/>
        <v>#DIV/0!</v>
      </c>
      <c r="AO119" s="31"/>
      <c r="AP119" s="3" t="e">
        <f t="shared" si="344"/>
        <v>#DIV/0!</v>
      </c>
      <c r="AQ119" s="29"/>
      <c r="AR119" s="3" t="e">
        <f t="shared" si="345"/>
        <v>#DIV/0!</v>
      </c>
      <c r="AS119" s="250">
        <f t="shared" si="346"/>
        <v>0</v>
      </c>
      <c r="AT119" s="270" t="e">
        <f t="shared" si="278"/>
        <v>#DIV/0!</v>
      </c>
      <c r="AU119" s="109">
        <f t="shared" si="347"/>
        <v>0</v>
      </c>
      <c r="AV119" s="110">
        <f t="shared" si="348"/>
        <v>0</v>
      </c>
      <c r="AW119" s="275">
        <f t="shared" si="349"/>
        <v>0</v>
      </c>
      <c r="AX119" s="32"/>
      <c r="AY119" s="31"/>
      <c r="AZ119" s="3" t="e">
        <f t="shared" si="350"/>
        <v>#DIV/0!</v>
      </c>
      <c r="BA119" s="29"/>
      <c r="BB119" s="3" t="e">
        <f t="shared" si="351"/>
        <v>#DIV/0!</v>
      </c>
      <c r="BC119" s="250">
        <f t="shared" si="352"/>
        <v>0</v>
      </c>
      <c r="BD119" s="270" t="e">
        <f t="shared" si="285"/>
        <v>#DIV/0!</v>
      </c>
      <c r="BE119" s="31"/>
      <c r="BF119" s="3" t="e">
        <f t="shared" si="353"/>
        <v>#DIV/0!</v>
      </c>
      <c r="BG119" s="29"/>
      <c r="BH119" s="3" t="e">
        <f t="shared" si="354"/>
        <v>#DIV/0!</v>
      </c>
      <c r="BI119" s="250">
        <f t="shared" si="355"/>
        <v>0</v>
      </c>
      <c r="BJ119" s="270" t="e">
        <f t="shared" si="289"/>
        <v>#DIV/0!</v>
      </c>
      <c r="BK119" s="109">
        <f t="shared" si="356"/>
        <v>0</v>
      </c>
      <c r="BL119" s="110">
        <f t="shared" si="357"/>
        <v>0</v>
      </c>
      <c r="BM119" s="275">
        <f t="shared" si="358"/>
        <v>0</v>
      </c>
      <c r="BN119" s="32"/>
      <c r="BO119" s="31"/>
      <c r="BP119" s="3" t="e">
        <f t="shared" si="359"/>
        <v>#DIV/0!</v>
      </c>
      <c r="BQ119" s="29"/>
      <c r="BR119" s="3" t="e">
        <f t="shared" si="360"/>
        <v>#DIV/0!</v>
      </c>
      <c r="BS119" s="250">
        <f t="shared" si="361"/>
        <v>0</v>
      </c>
      <c r="BT119" s="270" t="e">
        <f t="shared" si="296"/>
        <v>#DIV/0!</v>
      </c>
      <c r="BU119" s="31"/>
      <c r="BV119" s="3" t="e">
        <f t="shared" si="362"/>
        <v>#DIV/0!</v>
      </c>
      <c r="BW119" s="29"/>
      <c r="BX119" s="3" t="e">
        <f t="shared" si="363"/>
        <v>#DIV/0!</v>
      </c>
      <c r="BY119" s="250">
        <f t="shared" si="364"/>
        <v>0</v>
      </c>
      <c r="BZ119" s="270" t="e">
        <f t="shared" si="300"/>
        <v>#DIV/0!</v>
      </c>
      <c r="CA119" s="109">
        <f t="shared" si="365"/>
        <v>0</v>
      </c>
      <c r="CB119" s="110">
        <f t="shared" si="366"/>
        <v>0</v>
      </c>
      <c r="CC119" s="275">
        <f t="shared" si="367"/>
        <v>0</v>
      </c>
      <c r="CD119"/>
      <c r="CE119" s="290">
        <f t="shared" si="387"/>
        <v>81</v>
      </c>
      <c r="CF119" s="225" t="s">
        <v>91</v>
      </c>
      <c r="CG119" s="38">
        <f t="shared" si="368"/>
        <v>0</v>
      </c>
      <c r="CH119" s="39" t="e">
        <f t="shared" si="369"/>
        <v>#DIV/0!</v>
      </c>
      <c r="CI119" s="36">
        <f t="shared" si="370"/>
        <v>0</v>
      </c>
      <c r="CJ119" s="39" t="e">
        <f t="shared" si="371"/>
        <v>#DIV/0!</v>
      </c>
      <c r="CK119" s="36">
        <f t="shared" si="372"/>
        <v>0</v>
      </c>
      <c r="CL119" s="190" t="e">
        <f t="shared" si="373"/>
        <v>#DIV/0!</v>
      </c>
      <c r="CM119" s="38">
        <f t="shared" si="374"/>
        <v>0</v>
      </c>
      <c r="CN119" s="39" t="e">
        <f t="shared" si="375"/>
        <v>#DIV/0!</v>
      </c>
      <c r="CO119" s="36">
        <f t="shared" si="376"/>
        <v>0</v>
      </c>
      <c r="CP119" s="39" t="e">
        <f t="shared" si="377"/>
        <v>#DIV/0!</v>
      </c>
      <c r="CQ119" s="36">
        <f t="shared" si="378"/>
        <v>0</v>
      </c>
      <c r="CR119" s="40" t="e">
        <f t="shared" si="379"/>
        <v>#DIV/0!</v>
      </c>
      <c r="CS119"/>
      <c r="CT119" s="290">
        <f t="shared" si="388"/>
        <v>81</v>
      </c>
      <c r="CU119" s="225" t="s">
        <v>91</v>
      </c>
      <c r="CV119" s="38">
        <f t="shared" si="380"/>
        <v>0</v>
      </c>
      <c r="CW119" s="36">
        <f t="shared" si="381"/>
        <v>0</v>
      </c>
      <c r="CX119" s="37">
        <f t="shared" si="382"/>
        <v>0</v>
      </c>
      <c r="CY119"/>
    </row>
    <row r="120" spans="1:105" s="19" customFormat="1" ht="15.6" customHeight="1" x14ac:dyDescent="0.3">
      <c r="A120" s="222">
        <f t="shared" si="386"/>
        <v>82</v>
      </c>
      <c r="B120" s="225" t="s">
        <v>284</v>
      </c>
      <c r="C120" s="247">
        <f>SUM(C100:C119)</f>
        <v>0</v>
      </c>
      <c r="D120" s="246" t="e">
        <f t="shared" si="323"/>
        <v>#DIV/0!</v>
      </c>
      <c r="E120" s="248">
        <f>SUM(E100:E119)</f>
        <v>0</v>
      </c>
      <c r="F120" s="246" t="e">
        <f t="shared" si="324"/>
        <v>#DIV/0!</v>
      </c>
      <c r="G120" s="237">
        <f>SUM(G100:G119)</f>
        <v>0</v>
      </c>
      <c r="H120" s="268" t="e">
        <f t="shared" si="252"/>
        <v>#DIV/0!</v>
      </c>
      <c r="I120" s="247">
        <f>SUM(I100:I119)</f>
        <v>0</v>
      </c>
      <c r="J120" s="246" t="e">
        <f t="shared" si="326"/>
        <v>#DIV/0!</v>
      </c>
      <c r="K120" s="248">
        <f>SUM(K100:K119)</f>
        <v>0</v>
      </c>
      <c r="L120" s="246" t="e">
        <f t="shared" si="327"/>
        <v>#DIV/0!</v>
      </c>
      <c r="M120" s="237">
        <f>SUM(M100:M119)</f>
        <v>0</v>
      </c>
      <c r="N120" s="268" t="e">
        <f t="shared" si="256"/>
        <v>#DIV/0!</v>
      </c>
      <c r="O120" s="115">
        <f>SUM(O100:O119)</f>
        <v>0</v>
      </c>
      <c r="P120" s="121">
        <f>SUM(P100:P119)</f>
        <v>0</v>
      </c>
      <c r="Q120" s="278">
        <f>SUM(Q100:Q119)</f>
        <v>0</v>
      </c>
      <c r="R120" s="32"/>
      <c r="S120" s="247">
        <f>SUM(S100:S119)</f>
        <v>0</v>
      </c>
      <c r="T120" s="246" t="e">
        <f t="shared" si="332"/>
        <v>#DIV/0!</v>
      </c>
      <c r="U120" s="248">
        <f>SUM(U100:U119)</f>
        <v>0</v>
      </c>
      <c r="V120" s="246" t="e">
        <f t="shared" si="333"/>
        <v>#DIV/0!</v>
      </c>
      <c r="W120" s="237">
        <f>SUM(W100:W119)</f>
        <v>0</v>
      </c>
      <c r="X120" s="268" t="e">
        <f t="shared" si="263"/>
        <v>#DIV/0!</v>
      </c>
      <c r="Y120" s="247">
        <f>SUM(Y100:Y119)</f>
        <v>0</v>
      </c>
      <c r="Z120" s="246" t="e">
        <f t="shared" si="335"/>
        <v>#DIV/0!</v>
      </c>
      <c r="AA120" s="248">
        <f>SUM(AA100:AA119)</f>
        <v>0</v>
      </c>
      <c r="AB120" s="246" t="e">
        <f t="shared" si="336"/>
        <v>#DIV/0!</v>
      </c>
      <c r="AC120" s="237">
        <f>SUM(AC100:AC119)</f>
        <v>0</v>
      </c>
      <c r="AD120" s="268" t="e">
        <f t="shared" si="267"/>
        <v>#DIV/0!</v>
      </c>
      <c r="AE120" s="115">
        <f>SUM(AE100:AE119)</f>
        <v>0</v>
      </c>
      <c r="AF120" s="121">
        <f>SUM(AF100:AF119)</f>
        <v>0</v>
      </c>
      <c r="AG120" s="278">
        <f>SUM(AG100:AG119)</f>
        <v>0</v>
      </c>
      <c r="AH120" s="32"/>
      <c r="AI120" s="247">
        <f>SUM(AI100:AI119)</f>
        <v>0</v>
      </c>
      <c r="AJ120" s="246" t="e">
        <f t="shared" si="341"/>
        <v>#DIV/0!</v>
      </c>
      <c r="AK120" s="248">
        <f>SUM(AK100:AK119)</f>
        <v>0</v>
      </c>
      <c r="AL120" s="246" t="e">
        <f t="shared" si="342"/>
        <v>#DIV/0!</v>
      </c>
      <c r="AM120" s="237">
        <f>SUM(AM100:AM119)</f>
        <v>0</v>
      </c>
      <c r="AN120" s="268" t="e">
        <f t="shared" si="274"/>
        <v>#DIV/0!</v>
      </c>
      <c r="AO120" s="247">
        <f>SUM(AO100:AO119)</f>
        <v>0</v>
      </c>
      <c r="AP120" s="246" t="e">
        <f t="shared" si="344"/>
        <v>#DIV/0!</v>
      </c>
      <c r="AQ120" s="248">
        <f>SUM(AQ100:AQ119)</f>
        <v>0</v>
      </c>
      <c r="AR120" s="246" t="e">
        <f t="shared" si="345"/>
        <v>#DIV/0!</v>
      </c>
      <c r="AS120" s="237">
        <f>SUM(AS100:AS119)</f>
        <v>0</v>
      </c>
      <c r="AT120" s="268" t="e">
        <f t="shared" si="278"/>
        <v>#DIV/0!</v>
      </c>
      <c r="AU120" s="115">
        <f>SUM(AU100:AU119)</f>
        <v>0</v>
      </c>
      <c r="AV120" s="121">
        <f>SUM(AV100:AV119)</f>
        <v>0</v>
      </c>
      <c r="AW120" s="278">
        <f>SUM(AW100:AW119)</f>
        <v>0</v>
      </c>
      <c r="AX120" s="32"/>
      <c r="AY120" s="247">
        <f>SUM(AY100:AY119)</f>
        <v>0</v>
      </c>
      <c r="AZ120" s="246" t="e">
        <f t="shared" si="350"/>
        <v>#DIV/0!</v>
      </c>
      <c r="BA120" s="248">
        <f>SUM(BA100:BA119)</f>
        <v>0</v>
      </c>
      <c r="BB120" s="246" t="e">
        <f t="shared" si="351"/>
        <v>#DIV/0!</v>
      </c>
      <c r="BC120" s="237">
        <f>SUM(BC100:BC119)</f>
        <v>0</v>
      </c>
      <c r="BD120" s="268" t="e">
        <f t="shared" si="285"/>
        <v>#DIV/0!</v>
      </c>
      <c r="BE120" s="247">
        <f>SUM(BE100:BE119)</f>
        <v>0</v>
      </c>
      <c r="BF120" s="246" t="e">
        <f t="shared" si="353"/>
        <v>#DIV/0!</v>
      </c>
      <c r="BG120" s="248">
        <f>SUM(BG100:BG119)</f>
        <v>0</v>
      </c>
      <c r="BH120" s="246" t="e">
        <f t="shared" si="354"/>
        <v>#DIV/0!</v>
      </c>
      <c r="BI120" s="237">
        <f>SUM(BI100:BI119)</f>
        <v>0</v>
      </c>
      <c r="BJ120" s="268" t="e">
        <f t="shared" si="289"/>
        <v>#DIV/0!</v>
      </c>
      <c r="BK120" s="115">
        <f>SUM(BK100:BK119)</f>
        <v>0</v>
      </c>
      <c r="BL120" s="121">
        <f>SUM(BL100:BL119)</f>
        <v>0</v>
      </c>
      <c r="BM120" s="278">
        <f>SUM(BM100:BM119)</f>
        <v>0</v>
      </c>
      <c r="BN120" s="32"/>
      <c r="BO120" s="247">
        <f>SUM(BO100:BO119)</f>
        <v>0</v>
      </c>
      <c r="BP120" s="246" t="e">
        <f t="shared" si="359"/>
        <v>#DIV/0!</v>
      </c>
      <c r="BQ120" s="248">
        <f>SUM(BQ100:BQ119)</f>
        <v>0</v>
      </c>
      <c r="BR120" s="246" t="e">
        <f t="shared" si="360"/>
        <v>#DIV/0!</v>
      </c>
      <c r="BS120" s="237">
        <f>SUM(BS100:BS119)</f>
        <v>0</v>
      </c>
      <c r="BT120" s="268" t="e">
        <f t="shared" si="296"/>
        <v>#DIV/0!</v>
      </c>
      <c r="BU120" s="247">
        <f>SUM(BU100:BU119)</f>
        <v>0</v>
      </c>
      <c r="BV120" s="246" t="e">
        <f t="shared" si="362"/>
        <v>#DIV/0!</v>
      </c>
      <c r="BW120" s="248">
        <f>SUM(BW100:BW119)</f>
        <v>0</v>
      </c>
      <c r="BX120" s="246" t="e">
        <f t="shared" si="363"/>
        <v>#DIV/0!</v>
      </c>
      <c r="BY120" s="237">
        <f>SUM(BY100:BY119)</f>
        <v>0</v>
      </c>
      <c r="BZ120" s="268" t="e">
        <f t="shared" si="300"/>
        <v>#DIV/0!</v>
      </c>
      <c r="CA120" s="115">
        <f>SUM(CA100:CA119)</f>
        <v>0</v>
      </c>
      <c r="CB120" s="121">
        <f>SUM(CB100:CB119)</f>
        <v>0</v>
      </c>
      <c r="CC120" s="278">
        <f>SUM(CC100:CC119)</f>
        <v>0</v>
      </c>
      <c r="CD120"/>
      <c r="CE120" s="290">
        <f t="shared" si="387"/>
        <v>82</v>
      </c>
      <c r="CF120" s="225" t="s">
        <v>284</v>
      </c>
      <c r="CG120" s="45">
        <f>SUM(CG100:CG119)</f>
        <v>0</v>
      </c>
      <c r="CH120" s="46" t="e">
        <f t="shared" si="369"/>
        <v>#DIV/0!</v>
      </c>
      <c r="CI120" s="43">
        <f>SUM(CI100:CI119)</f>
        <v>0</v>
      </c>
      <c r="CJ120" s="46" t="e">
        <f t="shared" si="371"/>
        <v>#DIV/0!</v>
      </c>
      <c r="CK120" s="43">
        <f>SUM(CK100:CK119)</f>
        <v>0</v>
      </c>
      <c r="CL120" s="189" t="e">
        <f t="shared" si="373"/>
        <v>#DIV/0!</v>
      </c>
      <c r="CM120" s="45">
        <f>SUM(CM100:CM119)</f>
        <v>0</v>
      </c>
      <c r="CN120" s="46" t="e">
        <f t="shared" si="375"/>
        <v>#DIV/0!</v>
      </c>
      <c r="CO120" s="43">
        <f>SUM(CO100:CO119)</f>
        <v>0</v>
      </c>
      <c r="CP120" s="46" t="e">
        <f t="shared" si="377"/>
        <v>#DIV/0!</v>
      </c>
      <c r="CQ120" s="43">
        <f>SUM(CQ100:CQ119)</f>
        <v>0</v>
      </c>
      <c r="CR120" s="47" t="e">
        <f t="shared" si="379"/>
        <v>#DIV/0!</v>
      </c>
      <c r="CS120"/>
      <c r="CT120" s="290">
        <f t="shared" si="388"/>
        <v>82</v>
      </c>
      <c r="CU120" s="225" t="s">
        <v>284</v>
      </c>
      <c r="CV120" s="45">
        <f t="shared" ref="CV120:CW120" si="389">SUM(CV100:CV119)</f>
        <v>0</v>
      </c>
      <c r="CW120" s="43">
        <f t="shared" si="389"/>
        <v>0</v>
      </c>
      <c r="CX120" s="44">
        <f>SUM(CX100:CX119)</f>
        <v>0</v>
      </c>
      <c r="CY120"/>
      <c r="DA120" s="48"/>
    </row>
    <row r="121" spans="1:105" s="19" customFormat="1" ht="15.6" customHeight="1" x14ac:dyDescent="0.3">
      <c r="A121" s="222">
        <f t="shared" si="386"/>
        <v>83</v>
      </c>
      <c r="B121" s="224" t="s">
        <v>285</v>
      </c>
      <c r="C121" s="235">
        <f>+C98+C120</f>
        <v>0</v>
      </c>
      <c r="D121" s="341" t="e">
        <f t="shared" si="323"/>
        <v>#DIV/0!</v>
      </c>
      <c r="E121" s="246">
        <f>+E98+E120</f>
        <v>0</v>
      </c>
      <c r="F121" s="341" t="e">
        <f t="shared" si="324"/>
        <v>#DIV/0!</v>
      </c>
      <c r="G121" s="237">
        <f>+G98+G120</f>
        <v>0</v>
      </c>
      <c r="H121" s="344" t="e">
        <f t="shared" si="252"/>
        <v>#DIV/0!</v>
      </c>
      <c r="I121" s="235">
        <f>+I98+I120</f>
        <v>0</v>
      </c>
      <c r="J121" s="341" t="e">
        <f t="shared" si="326"/>
        <v>#DIV/0!</v>
      </c>
      <c r="K121" s="246">
        <f>+K98+K120</f>
        <v>0</v>
      </c>
      <c r="L121" s="341" t="e">
        <f t="shared" si="327"/>
        <v>#DIV/0!</v>
      </c>
      <c r="M121" s="237">
        <f>+M98+M120</f>
        <v>0</v>
      </c>
      <c r="N121" s="344" t="e">
        <f t="shared" si="256"/>
        <v>#DIV/0!</v>
      </c>
      <c r="O121" s="115">
        <f>+O98+O120</f>
        <v>0</v>
      </c>
      <c r="P121" s="121">
        <f>+P98+P120</f>
        <v>0</v>
      </c>
      <c r="Q121" s="278">
        <f>+Q98+Q120</f>
        <v>0</v>
      </c>
      <c r="R121" s="32"/>
      <c r="S121" s="235">
        <f>+S98+S120</f>
        <v>0</v>
      </c>
      <c r="T121" s="341" t="e">
        <f t="shared" si="332"/>
        <v>#DIV/0!</v>
      </c>
      <c r="U121" s="246">
        <f>+U98+U120</f>
        <v>0</v>
      </c>
      <c r="V121" s="341" t="e">
        <f t="shared" si="333"/>
        <v>#DIV/0!</v>
      </c>
      <c r="W121" s="237">
        <f>+W98+W120</f>
        <v>0</v>
      </c>
      <c r="X121" s="344" t="e">
        <f t="shared" si="263"/>
        <v>#DIV/0!</v>
      </c>
      <c r="Y121" s="235">
        <f>+Y98+Y120</f>
        <v>0</v>
      </c>
      <c r="Z121" s="341" t="e">
        <f t="shared" si="335"/>
        <v>#DIV/0!</v>
      </c>
      <c r="AA121" s="246">
        <f>+AA98+AA120</f>
        <v>0</v>
      </c>
      <c r="AB121" s="341" t="e">
        <f t="shared" si="336"/>
        <v>#DIV/0!</v>
      </c>
      <c r="AC121" s="237">
        <f>+AC98+AC120</f>
        <v>0</v>
      </c>
      <c r="AD121" s="344" t="e">
        <f t="shared" si="267"/>
        <v>#DIV/0!</v>
      </c>
      <c r="AE121" s="115">
        <f>+AE98+AE120</f>
        <v>0</v>
      </c>
      <c r="AF121" s="121">
        <f>+AF98+AF120</f>
        <v>0</v>
      </c>
      <c r="AG121" s="278">
        <f>+AG98+AG120</f>
        <v>0</v>
      </c>
      <c r="AH121" s="32"/>
      <c r="AI121" s="235">
        <f>+AI98+AI120</f>
        <v>0</v>
      </c>
      <c r="AJ121" s="341" t="e">
        <f t="shared" si="341"/>
        <v>#DIV/0!</v>
      </c>
      <c r="AK121" s="246">
        <f>+AK98+AK120</f>
        <v>0</v>
      </c>
      <c r="AL121" s="341" t="e">
        <f t="shared" si="342"/>
        <v>#DIV/0!</v>
      </c>
      <c r="AM121" s="237">
        <f>+AM98+AM120</f>
        <v>0</v>
      </c>
      <c r="AN121" s="344" t="e">
        <f t="shared" si="274"/>
        <v>#DIV/0!</v>
      </c>
      <c r="AO121" s="235">
        <f>+AO98+AO120</f>
        <v>0</v>
      </c>
      <c r="AP121" s="341" t="e">
        <f t="shared" si="344"/>
        <v>#DIV/0!</v>
      </c>
      <c r="AQ121" s="246">
        <f>+AQ98+AQ120</f>
        <v>0</v>
      </c>
      <c r="AR121" s="341" t="e">
        <f t="shared" si="345"/>
        <v>#DIV/0!</v>
      </c>
      <c r="AS121" s="237">
        <f>+AS98+AS120</f>
        <v>0</v>
      </c>
      <c r="AT121" s="344" t="e">
        <f t="shared" si="278"/>
        <v>#DIV/0!</v>
      </c>
      <c r="AU121" s="115">
        <f>+AU98+AU120</f>
        <v>0</v>
      </c>
      <c r="AV121" s="121">
        <f>+AV98+AV120</f>
        <v>0</v>
      </c>
      <c r="AW121" s="278">
        <f>+AW98+AW120</f>
        <v>0</v>
      </c>
      <c r="AX121" s="32"/>
      <c r="AY121" s="235">
        <f>+AY98+AY120</f>
        <v>0</v>
      </c>
      <c r="AZ121" s="341" t="e">
        <f t="shared" si="350"/>
        <v>#DIV/0!</v>
      </c>
      <c r="BA121" s="246">
        <f>+BA98+BA120</f>
        <v>0</v>
      </c>
      <c r="BB121" s="341" t="e">
        <f t="shared" si="351"/>
        <v>#DIV/0!</v>
      </c>
      <c r="BC121" s="237">
        <f>+BC98+BC120</f>
        <v>0</v>
      </c>
      <c r="BD121" s="344" t="e">
        <f t="shared" si="285"/>
        <v>#DIV/0!</v>
      </c>
      <c r="BE121" s="235">
        <f>+BE98+BE120</f>
        <v>0</v>
      </c>
      <c r="BF121" s="341" t="e">
        <f t="shared" si="353"/>
        <v>#DIV/0!</v>
      </c>
      <c r="BG121" s="246">
        <f>+BG98+BG120</f>
        <v>0</v>
      </c>
      <c r="BH121" s="341" t="e">
        <f t="shared" si="354"/>
        <v>#DIV/0!</v>
      </c>
      <c r="BI121" s="237">
        <f>+BI98+BI120</f>
        <v>0</v>
      </c>
      <c r="BJ121" s="344" t="e">
        <f t="shared" si="289"/>
        <v>#DIV/0!</v>
      </c>
      <c r="BK121" s="115">
        <f>+BK98+BK120</f>
        <v>0</v>
      </c>
      <c r="BL121" s="121">
        <f>+BL98+BL120</f>
        <v>0</v>
      </c>
      <c r="BM121" s="278">
        <f>+BM98+BM120</f>
        <v>0</v>
      </c>
      <c r="BN121" s="32"/>
      <c r="BO121" s="235">
        <f>+BO98+BO120</f>
        <v>0</v>
      </c>
      <c r="BP121" s="341" t="e">
        <f t="shared" si="359"/>
        <v>#DIV/0!</v>
      </c>
      <c r="BQ121" s="246">
        <f>+BQ98+BQ120</f>
        <v>0</v>
      </c>
      <c r="BR121" s="341" t="e">
        <f t="shared" si="360"/>
        <v>#DIV/0!</v>
      </c>
      <c r="BS121" s="237">
        <f>+BS98+BS120</f>
        <v>0</v>
      </c>
      <c r="BT121" s="344" t="e">
        <f t="shared" si="296"/>
        <v>#DIV/0!</v>
      </c>
      <c r="BU121" s="235">
        <f>+BU98+BU120</f>
        <v>0</v>
      </c>
      <c r="BV121" s="341" t="e">
        <f t="shared" si="362"/>
        <v>#DIV/0!</v>
      </c>
      <c r="BW121" s="246">
        <f>+BW98+BW120</f>
        <v>0</v>
      </c>
      <c r="BX121" s="341" t="e">
        <f t="shared" si="363"/>
        <v>#DIV/0!</v>
      </c>
      <c r="BY121" s="237">
        <f>+BY98+BY120</f>
        <v>0</v>
      </c>
      <c r="BZ121" s="344" t="e">
        <f t="shared" si="300"/>
        <v>#DIV/0!</v>
      </c>
      <c r="CA121" s="115">
        <f>+CA98+CA120</f>
        <v>0</v>
      </c>
      <c r="CB121" s="121">
        <f>+CB98+CB120</f>
        <v>0</v>
      </c>
      <c r="CC121" s="278">
        <f>+CC98+CC120</f>
        <v>0</v>
      </c>
      <c r="CD121"/>
      <c r="CE121" s="290">
        <f t="shared" si="387"/>
        <v>83</v>
      </c>
      <c r="CF121" s="224" t="s">
        <v>285</v>
      </c>
      <c r="CG121" s="45">
        <f>+CG98+CG120</f>
        <v>0</v>
      </c>
      <c r="CH121" s="46" t="e">
        <f t="shared" si="369"/>
        <v>#DIV/0!</v>
      </c>
      <c r="CI121" s="43">
        <f>+CI98+CI120</f>
        <v>0</v>
      </c>
      <c r="CJ121" s="46" t="e">
        <f t="shared" si="371"/>
        <v>#DIV/0!</v>
      </c>
      <c r="CK121" s="43">
        <f>+CK98+CK120</f>
        <v>0</v>
      </c>
      <c r="CL121" s="189" t="e">
        <f t="shared" si="373"/>
        <v>#DIV/0!</v>
      </c>
      <c r="CM121" s="45">
        <f>+CM98+CM120</f>
        <v>0</v>
      </c>
      <c r="CN121" s="46" t="e">
        <f t="shared" si="375"/>
        <v>#DIV/0!</v>
      </c>
      <c r="CO121" s="43">
        <f>+CO98+CO120</f>
        <v>0</v>
      </c>
      <c r="CP121" s="46" t="e">
        <f t="shared" si="377"/>
        <v>#DIV/0!</v>
      </c>
      <c r="CQ121" s="43">
        <f>+CQ98+CQ120</f>
        <v>0</v>
      </c>
      <c r="CR121" s="47" t="e">
        <f t="shared" si="379"/>
        <v>#DIV/0!</v>
      </c>
      <c r="CS121"/>
      <c r="CT121" s="290">
        <f t="shared" si="388"/>
        <v>83</v>
      </c>
      <c r="CU121" s="224" t="s">
        <v>285</v>
      </c>
      <c r="CV121" s="45">
        <f>+CV98+CV120</f>
        <v>0</v>
      </c>
      <c r="CW121" s="43">
        <f t="shared" ref="CW121:CX121" si="390">+CW98+CW120</f>
        <v>0</v>
      </c>
      <c r="CX121" s="44">
        <f t="shared" si="390"/>
        <v>0</v>
      </c>
      <c r="CY121"/>
      <c r="DA121" s="48"/>
    </row>
    <row r="122" spans="1:105" s="19" customFormat="1" ht="15.6" customHeight="1" x14ac:dyDescent="0.3">
      <c r="A122" s="222"/>
      <c r="B122" s="229"/>
      <c r="C122" s="233"/>
      <c r="D122" s="5"/>
      <c r="E122" s="5"/>
      <c r="F122" s="5"/>
      <c r="G122" s="5"/>
      <c r="H122" s="270"/>
      <c r="I122" s="233"/>
      <c r="J122" s="5"/>
      <c r="K122" s="5"/>
      <c r="L122" s="5"/>
      <c r="M122" s="5"/>
      <c r="N122" s="270"/>
      <c r="O122" s="118"/>
      <c r="P122" s="119"/>
      <c r="Q122" s="277"/>
      <c r="R122" s="32"/>
      <c r="S122" s="233"/>
      <c r="T122" s="5"/>
      <c r="U122" s="5"/>
      <c r="V122" s="5"/>
      <c r="W122" s="5"/>
      <c r="X122" s="270"/>
      <c r="Y122" s="233"/>
      <c r="Z122" s="5"/>
      <c r="AA122" s="5"/>
      <c r="AB122" s="5"/>
      <c r="AC122" s="5"/>
      <c r="AD122" s="270"/>
      <c r="AE122" s="118"/>
      <c r="AF122" s="119"/>
      <c r="AG122" s="277"/>
      <c r="AH122" s="32"/>
      <c r="AI122" s="233"/>
      <c r="AJ122" s="5"/>
      <c r="AK122" s="5"/>
      <c r="AL122" s="5"/>
      <c r="AM122" s="5"/>
      <c r="AN122" s="270"/>
      <c r="AO122" s="233"/>
      <c r="AP122" s="5"/>
      <c r="AQ122" s="5"/>
      <c r="AR122" s="5"/>
      <c r="AS122" s="5"/>
      <c r="AT122" s="270"/>
      <c r="AU122" s="118"/>
      <c r="AV122" s="119"/>
      <c r="AW122" s="277"/>
      <c r="AX122" s="32"/>
      <c r="AY122" s="233"/>
      <c r="AZ122" s="5"/>
      <c r="BA122" s="5"/>
      <c r="BB122" s="5"/>
      <c r="BC122" s="5"/>
      <c r="BD122" s="270"/>
      <c r="BE122" s="233"/>
      <c r="BF122" s="5"/>
      <c r="BG122" s="5"/>
      <c r="BH122" s="5"/>
      <c r="BI122" s="5"/>
      <c r="BJ122" s="270"/>
      <c r="BK122" s="118"/>
      <c r="BL122" s="119"/>
      <c r="BM122" s="277"/>
      <c r="BN122" s="32"/>
      <c r="BO122" s="233"/>
      <c r="BP122" s="5"/>
      <c r="BQ122" s="5"/>
      <c r="BR122" s="5"/>
      <c r="BS122" s="5"/>
      <c r="BT122" s="270"/>
      <c r="BU122" s="233"/>
      <c r="BV122" s="5"/>
      <c r="BW122" s="5"/>
      <c r="BX122" s="5"/>
      <c r="BY122" s="5"/>
      <c r="BZ122" s="270"/>
      <c r="CA122" s="118"/>
      <c r="CB122" s="119"/>
      <c r="CC122" s="277"/>
      <c r="CD122"/>
      <c r="CE122" s="290"/>
      <c r="CF122" s="229"/>
      <c r="CG122" s="38"/>
      <c r="CH122" s="39"/>
      <c r="CI122" s="36"/>
      <c r="CJ122" s="39"/>
      <c r="CK122" s="36"/>
      <c r="CL122" s="190"/>
      <c r="CM122" s="49"/>
      <c r="CN122" s="39"/>
      <c r="CO122" s="36"/>
      <c r="CP122" s="39"/>
      <c r="CQ122" s="36"/>
      <c r="CR122" s="40"/>
      <c r="CS122"/>
      <c r="CT122" s="290"/>
      <c r="CU122" s="229"/>
      <c r="CV122" s="38"/>
      <c r="CW122" s="36"/>
      <c r="CX122" s="37"/>
      <c r="CY122"/>
      <c r="DA122" s="51"/>
    </row>
    <row r="123" spans="1:105" s="19" customFormat="1" ht="15.6" customHeight="1" x14ac:dyDescent="0.3">
      <c r="A123" s="222">
        <v>84</v>
      </c>
      <c r="B123" s="230" t="s">
        <v>286</v>
      </c>
      <c r="C123" s="31"/>
      <c r="D123" s="3" t="e">
        <f t="shared" ref="D123:D126" si="391">+C123/$C$131</f>
        <v>#DIV/0!</v>
      </c>
      <c r="E123" s="29"/>
      <c r="F123" s="3" t="e">
        <f t="shared" ref="F123:F126" si="392">+E123/$E$131</f>
        <v>#DIV/0!</v>
      </c>
      <c r="G123" s="250">
        <f t="shared" ref="G123:G124" si="393">+C123+E123</f>
        <v>0</v>
      </c>
      <c r="H123" s="270" t="e">
        <f t="shared" si="252"/>
        <v>#DIV/0!</v>
      </c>
      <c r="I123" s="31"/>
      <c r="J123" s="3" t="e">
        <f t="shared" ref="J123:J126" si="394">+I123/$C$131</f>
        <v>#DIV/0!</v>
      </c>
      <c r="K123" s="29"/>
      <c r="L123" s="3" t="e">
        <f t="shared" ref="L123:L126" si="395">+K123/$E$131</f>
        <v>#DIV/0!</v>
      </c>
      <c r="M123" s="250">
        <f t="shared" ref="M123:M124" si="396">+I123+K123</f>
        <v>0</v>
      </c>
      <c r="N123" s="270" t="e">
        <f t="shared" si="256"/>
        <v>#DIV/0!</v>
      </c>
      <c r="O123" s="109">
        <f>+C123+I123</f>
        <v>0</v>
      </c>
      <c r="P123" s="110">
        <f t="shared" ref="P123:P124" si="397">+E123+K123</f>
        <v>0</v>
      </c>
      <c r="Q123" s="275">
        <f t="shared" ref="Q123:Q124" si="398">+O123+P123</f>
        <v>0</v>
      </c>
      <c r="R123" s="32"/>
      <c r="S123" s="31"/>
      <c r="T123" s="3" t="e">
        <f t="shared" ref="T123:T126" si="399">+S123/$C$131</f>
        <v>#DIV/0!</v>
      </c>
      <c r="U123" s="29"/>
      <c r="V123" s="3" t="e">
        <f t="shared" ref="V123:V126" si="400">+U123/$E$131</f>
        <v>#DIV/0!</v>
      </c>
      <c r="W123" s="250">
        <f t="shared" ref="W123:W124" si="401">+S123+U123</f>
        <v>0</v>
      </c>
      <c r="X123" s="270" t="e">
        <f t="shared" si="263"/>
        <v>#DIV/0!</v>
      </c>
      <c r="Y123" s="31"/>
      <c r="Z123" s="3" t="e">
        <f t="shared" ref="Z123:Z126" si="402">+Y123/$C$131</f>
        <v>#DIV/0!</v>
      </c>
      <c r="AA123" s="29"/>
      <c r="AB123" s="3" t="e">
        <f t="shared" ref="AB123:AB126" si="403">+AA123/$E$131</f>
        <v>#DIV/0!</v>
      </c>
      <c r="AC123" s="250">
        <f t="shared" ref="AC123:AC124" si="404">+Y123+AA123</f>
        <v>0</v>
      </c>
      <c r="AD123" s="270" t="e">
        <f t="shared" si="267"/>
        <v>#DIV/0!</v>
      </c>
      <c r="AE123" s="109">
        <f>+S123+Y123</f>
        <v>0</v>
      </c>
      <c r="AF123" s="110">
        <f t="shared" ref="AF123:AF124" si="405">+U123+AA123</f>
        <v>0</v>
      </c>
      <c r="AG123" s="275">
        <f t="shared" ref="AG123:AG124" si="406">+AE123+AF123</f>
        <v>0</v>
      </c>
      <c r="AH123" s="32"/>
      <c r="AI123" s="31"/>
      <c r="AJ123" s="3" t="e">
        <f t="shared" ref="AJ123:AJ126" si="407">+AI123/$C$131</f>
        <v>#DIV/0!</v>
      </c>
      <c r="AK123" s="29"/>
      <c r="AL123" s="3" t="e">
        <f t="shared" ref="AL123:AL126" si="408">+AK123/$E$131</f>
        <v>#DIV/0!</v>
      </c>
      <c r="AM123" s="250">
        <f t="shared" ref="AM123:AM124" si="409">+AI123+AK123</f>
        <v>0</v>
      </c>
      <c r="AN123" s="270" t="e">
        <f t="shared" si="274"/>
        <v>#DIV/0!</v>
      </c>
      <c r="AO123" s="31"/>
      <c r="AP123" s="3" t="e">
        <f t="shared" ref="AP123:AP126" si="410">+AO123/$C$131</f>
        <v>#DIV/0!</v>
      </c>
      <c r="AQ123" s="29"/>
      <c r="AR123" s="3" t="e">
        <f t="shared" ref="AR123:AR126" si="411">+AQ123/$E$131</f>
        <v>#DIV/0!</v>
      </c>
      <c r="AS123" s="250">
        <f t="shared" ref="AS123:AS124" si="412">+AO123+AQ123</f>
        <v>0</v>
      </c>
      <c r="AT123" s="270" t="e">
        <f t="shared" si="278"/>
        <v>#DIV/0!</v>
      </c>
      <c r="AU123" s="109">
        <f>+AI123+AO123</f>
        <v>0</v>
      </c>
      <c r="AV123" s="110">
        <f t="shared" ref="AV123:AV124" si="413">+AK123+AQ123</f>
        <v>0</v>
      </c>
      <c r="AW123" s="275">
        <f t="shared" ref="AW123:AW124" si="414">+AU123+AV123</f>
        <v>0</v>
      </c>
      <c r="AX123" s="32"/>
      <c r="AY123" s="31"/>
      <c r="AZ123" s="3" t="e">
        <f t="shared" ref="AZ123:AZ126" si="415">+AY123/$C$131</f>
        <v>#DIV/0!</v>
      </c>
      <c r="BA123" s="29"/>
      <c r="BB123" s="3" t="e">
        <f t="shared" ref="BB123:BB126" si="416">+BA123/$E$131</f>
        <v>#DIV/0!</v>
      </c>
      <c r="BC123" s="250">
        <f t="shared" ref="BC123:BC124" si="417">+AY123+BA123</f>
        <v>0</v>
      </c>
      <c r="BD123" s="270" t="e">
        <f t="shared" si="285"/>
        <v>#DIV/0!</v>
      </c>
      <c r="BE123" s="31"/>
      <c r="BF123" s="3" t="e">
        <f t="shared" ref="BF123:BF126" si="418">+BE123/$C$131</f>
        <v>#DIV/0!</v>
      </c>
      <c r="BG123" s="29"/>
      <c r="BH123" s="3" t="e">
        <f t="shared" ref="BH123:BH126" si="419">+BG123/$E$131</f>
        <v>#DIV/0!</v>
      </c>
      <c r="BI123" s="250">
        <f t="shared" ref="BI123:BI124" si="420">+BE123+BG123</f>
        <v>0</v>
      </c>
      <c r="BJ123" s="270" t="e">
        <f t="shared" si="289"/>
        <v>#DIV/0!</v>
      </c>
      <c r="BK123" s="109">
        <f>+AY123+BE123</f>
        <v>0</v>
      </c>
      <c r="BL123" s="110">
        <f t="shared" ref="BL123:BL124" si="421">+BA123+BG123</f>
        <v>0</v>
      </c>
      <c r="BM123" s="275">
        <f t="shared" ref="BM123:BM124" si="422">+BK123+BL123</f>
        <v>0</v>
      </c>
      <c r="BN123" s="32"/>
      <c r="BO123" s="31"/>
      <c r="BP123" s="3" t="e">
        <f t="shared" ref="BP123:BP126" si="423">+BO123/$C$131</f>
        <v>#DIV/0!</v>
      </c>
      <c r="BQ123" s="29"/>
      <c r="BR123" s="3" t="e">
        <f t="shared" ref="BR123:BR126" si="424">+BQ123/$E$131</f>
        <v>#DIV/0!</v>
      </c>
      <c r="BS123" s="250">
        <f t="shared" ref="BS123:BS124" si="425">+BO123+BQ123</f>
        <v>0</v>
      </c>
      <c r="BT123" s="270" t="e">
        <f t="shared" si="296"/>
        <v>#DIV/0!</v>
      </c>
      <c r="BU123" s="31"/>
      <c r="BV123" s="3" t="e">
        <f t="shared" ref="BV123:BV126" si="426">+BU123/$C$131</f>
        <v>#DIV/0!</v>
      </c>
      <c r="BW123" s="29"/>
      <c r="BX123" s="3" t="e">
        <f t="shared" ref="BX123:BX126" si="427">+BW123/$E$131</f>
        <v>#DIV/0!</v>
      </c>
      <c r="BY123" s="250">
        <f t="shared" ref="BY123:BY124" si="428">+BU123+BW123</f>
        <v>0</v>
      </c>
      <c r="BZ123" s="270" t="e">
        <f t="shared" si="300"/>
        <v>#DIV/0!</v>
      </c>
      <c r="CA123" s="109">
        <f>+BO123+BU123</f>
        <v>0</v>
      </c>
      <c r="CB123" s="110">
        <f t="shared" ref="CB123:CB124" si="429">+BQ123+BW123</f>
        <v>0</v>
      </c>
      <c r="CC123" s="275">
        <f t="shared" ref="CC123:CC124" si="430">+CA123+CB123</f>
        <v>0</v>
      </c>
      <c r="CD123"/>
      <c r="CE123" s="290">
        <v>84</v>
      </c>
      <c r="CF123" s="230" t="s">
        <v>286</v>
      </c>
      <c r="CG123" s="38">
        <f t="shared" ref="CG123:CG124" si="431">+C123+S123+AI123+AY123+BO123</f>
        <v>0</v>
      </c>
      <c r="CH123" s="39" t="e">
        <f t="shared" ref="CH123:CH126" si="432">+CG123/$CG$131</f>
        <v>#DIV/0!</v>
      </c>
      <c r="CI123" s="36">
        <f>+E123+U123+AK123+BA123+BQ123</f>
        <v>0</v>
      </c>
      <c r="CJ123" s="39" t="e">
        <f t="shared" ref="CJ123:CJ126" si="433">+CI123/$CI$131</f>
        <v>#DIV/0!</v>
      </c>
      <c r="CK123" s="36">
        <f t="shared" ref="CK123:CK124" si="434">+CG123+CI123</f>
        <v>0</v>
      </c>
      <c r="CL123" s="190" t="e">
        <f>+CK123/$CK$136</f>
        <v>#DIV/0!</v>
      </c>
      <c r="CM123" s="38">
        <f t="shared" ref="CM123:CM124" si="435">+I123+Y123+AO123+BE123+BU123</f>
        <v>0</v>
      </c>
      <c r="CN123" s="39" t="e">
        <f>+CM123/$CM$136</f>
        <v>#DIV/0!</v>
      </c>
      <c r="CO123" s="36">
        <f>+K123+AA123+AQ123+BG123+BW123</f>
        <v>0</v>
      </c>
      <c r="CP123" s="190" t="e">
        <f>+CO123/$CO$136</f>
        <v>#DIV/0!</v>
      </c>
      <c r="CQ123" s="36">
        <f>+CM123+CO123</f>
        <v>0</v>
      </c>
      <c r="CR123" s="40" t="e">
        <f>+CQ123/$CQ$136</f>
        <v>#DIV/0!</v>
      </c>
      <c r="CS123"/>
      <c r="CT123" s="290">
        <v>84</v>
      </c>
      <c r="CU123" s="230" t="s">
        <v>286</v>
      </c>
      <c r="CV123" s="38">
        <f t="shared" ref="CV123:CV124" si="436">+CK123</f>
        <v>0</v>
      </c>
      <c r="CW123" s="36">
        <f t="shared" ref="CW123:CW124" si="437">+CQ123</f>
        <v>0</v>
      </c>
      <c r="CX123" s="37">
        <f t="shared" ref="CX123:CX124" si="438">+CV123+CW123</f>
        <v>0</v>
      </c>
      <c r="CY123"/>
    </row>
    <row r="124" spans="1:105" s="19" customFormat="1" ht="15.6" customHeight="1" x14ac:dyDescent="0.3">
      <c r="A124" s="222">
        <f>+A123+1</f>
        <v>85</v>
      </c>
      <c r="B124" s="225" t="s">
        <v>287</v>
      </c>
      <c r="C124" s="31"/>
      <c r="D124" s="3" t="e">
        <f t="shared" si="391"/>
        <v>#DIV/0!</v>
      </c>
      <c r="E124" s="29"/>
      <c r="F124" s="3" t="e">
        <f t="shared" si="392"/>
        <v>#DIV/0!</v>
      </c>
      <c r="G124" s="250">
        <f t="shared" si="393"/>
        <v>0</v>
      </c>
      <c r="H124" s="270" t="e">
        <f t="shared" si="252"/>
        <v>#DIV/0!</v>
      </c>
      <c r="I124" s="31"/>
      <c r="J124" s="3" t="e">
        <f t="shared" si="394"/>
        <v>#DIV/0!</v>
      </c>
      <c r="K124" s="29"/>
      <c r="L124" s="3" t="e">
        <f t="shared" si="395"/>
        <v>#DIV/0!</v>
      </c>
      <c r="M124" s="250">
        <f t="shared" si="396"/>
        <v>0</v>
      </c>
      <c r="N124" s="270" t="e">
        <f t="shared" si="256"/>
        <v>#DIV/0!</v>
      </c>
      <c r="O124" s="109">
        <f t="shared" ref="O124" si="439">+C124+I124</f>
        <v>0</v>
      </c>
      <c r="P124" s="110">
        <f t="shared" si="397"/>
        <v>0</v>
      </c>
      <c r="Q124" s="275">
        <f t="shared" si="398"/>
        <v>0</v>
      </c>
      <c r="R124" s="32"/>
      <c r="S124" s="31"/>
      <c r="T124" s="3" t="e">
        <f t="shared" si="399"/>
        <v>#DIV/0!</v>
      </c>
      <c r="U124" s="29"/>
      <c r="V124" s="3" t="e">
        <f t="shared" si="400"/>
        <v>#DIV/0!</v>
      </c>
      <c r="W124" s="250">
        <f t="shared" si="401"/>
        <v>0</v>
      </c>
      <c r="X124" s="270" t="e">
        <f t="shared" si="263"/>
        <v>#DIV/0!</v>
      </c>
      <c r="Y124" s="31"/>
      <c r="Z124" s="3" t="e">
        <f t="shared" si="402"/>
        <v>#DIV/0!</v>
      </c>
      <c r="AA124" s="29"/>
      <c r="AB124" s="3" t="e">
        <f t="shared" si="403"/>
        <v>#DIV/0!</v>
      </c>
      <c r="AC124" s="250">
        <f t="shared" si="404"/>
        <v>0</v>
      </c>
      <c r="AD124" s="270" t="e">
        <f t="shared" si="267"/>
        <v>#DIV/0!</v>
      </c>
      <c r="AE124" s="109">
        <f t="shared" ref="AE124" si="440">+S124+Y124</f>
        <v>0</v>
      </c>
      <c r="AF124" s="110">
        <f t="shared" si="405"/>
        <v>0</v>
      </c>
      <c r="AG124" s="275">
        <f t="shared" si="406"/>
        <v>0</v>
      </c>
      <c r="AH124" s="32"/>
      <c r="AI124" s="31"/>
      <c r="AJ124" s="3" t="e">
        <f t="shared" si="407"/>
        <v>#DIV/0!</v>
      </c>
      <c r="AK124" s="29"/>
      <c r="AL124" s="3" t="e">
        <f t="shared" si="408"/>
        <v>#DIV/0!</v>
      </c>
      <c r="AM124" s="250">
        <f t="shared" si="409"/>
        <v>0</v>
      </c>
      <c r="AN124" s="270" t="e">
        <f t="shared" si="274"/>
        <v>#DIV/0!</v>
      </c>
      <c r="AO124" s="31"/>
      <c r="AP124" s="3" t="e">
        <f t="shared" si="410"/>
        <v>#DIV/0!</v>
      </c>
      <c r="AQ124" s="29"/>
      <c r="AR124" s="3" t="e">
        <f t="shared" si="411"/>
        <v>#DIV/0!</v>
      </c>
      <c r="AS124" s="250">
        <f t="shared" si="412"/>
        <v>0</v>
      </c>
      <c r="AT124" s="270" t="e">
        <f t="shared" si="278"/>
        <v>#DIV/0!</v>
      </c>
      <c r="AU124" s="109">
        <f t="shared" ref="AU124" si="441">+AI124+AO124</f>
        <v>0</v>
      </c>
      <c r="AV124" s="110">
        <f t="shared" si="413"/>
        <v>0</v>
      </c>
      <c r="AW124" s="275">
        <f t="shared" si="414"/>
        <v>0</v>
      </c>
      <c r="AX124" s="32"/>
      <c r="AY124" s="31"/>
      <c r="AZ124" s="3" t="e">
        <f t="shared" si="415"/>
        <v>#DIV/0!</v>
      </c>
      <c r="BA124" s="29"/>
      <c r="BB124" s="3" t="e">
        <f t="shared" si="416"/>
        <v>#DIV/0!</v>
      </c>
      <c r="BC124" s="250">
        <f t="shared" si="417"/>
        <v>0</v>
      </c>
      <c r="BD124" s="270" t="e">
        <f t="shared" si="285"/>
        <v>#DIV/0!</v>
      </c>
      <c r="BE124" s="31"/>
      <c r="BF124" s="3" t="e">
        <f t="shared" si="418"/>
        <v>#DIV/0!</v>
      </c>
      <c r="BG124" s="29"/>
      <c r="BH124" s="3" t="e">
        <f t="shared" si="419"/>
        <v>#DIV/0!</v>
      </c>
      <c r="BI124" s="250">
        <f t="shared" si="420"/>
        <v>0</v>
      </c>
      <c r="BJ124" s="270" t="e">
        <f t="shared" si="289"/>
        <v>#DIV/0!</v>
      </c>
      <c r="BK124" s="109">
        <f t="shared" ref="BK124" si="442">+AY124+BE124</f>
        <v>0</v>
      </c>
      <c r="BL124" s="110">
        <f t="shared" si="421"/>
        <v>0</v>
      </c>
      <c r="BM124" s="275">
        <f t="shared" si="422"/>
        <v>0</v>
      </c>
      <c r="BN124" s="32"/>
      <c r="BO124" s="31"/>
      <c r="BP124" s="3" t="e">
        <f t="shared" si="423"/>
        <v>#DIV/0!</v>
      </c>
      <c r="BQ124" s="29"/>
      <c r="BR124" s="3" t="e">
        <f t="shared" si="424"/>
        <v>#DIV/0!</v>
      </c>
      <c r="BS124" s="250">
        <f t="shared" si="425"/>
        <v>0</v>
      </c>
      <c r="BT124" s="270" t="e">
        <f t="shared" si="296"/>
        <v>#DIV/0!</v>
      </c>
      <c r="BU124" s="31"/>
      <c r="BV124" s="3" t="e">
        <f t="shared" si="426"/>
        <v>#DIV/0!</v>
      </c>
      <c r="BW124" s="29"/>
      <c r="BX124" s="3" t="e">
        <f t="shared" si="427"/>
        <v>#DIV/0!</v>
      </c>
      <c r="BY124" s="250">
        <f t="shared" si="428"/>
        <v>0</v>
      </c>
      <c r="BZ124" s="270" t="e">
        <f t="shared" si="300"/>
        <v>#DIV/0!</v>
      </c>
      <c r="CA124" s="109">
        <f t="shared" ref="CA124" si="443">+BO124+BU124</f>
        <v>0</v>
      </c>
      <c r="CB124" s="110">
        <f t="shared" si="429"/>
        <v>0</v>
      </c>
      <c r="CC124" s="275">
        <f t="shared" si="430"/>
        <v>0</v>
      </c>
      <c r="CD124"/>
      <c r="CE124" s="290">
        <f>+CE123+1</f>
        <v>85</v>
      </c>
      <c r="CF124" s="225" t="s">
        <v>287</v>
      </c>
      <c r="CG124" s="38">
        <f t="shared" si="431"/>
        <v>0</v>
      </c>
      <c r="CH124" s="39" t="e">
        <f t="shared" si="432"/>
        <v>#DIV/0!</v>
      </c>
      <c r="CI124" s="36">
        <f>+E124+U124+AK124+BA124+BQ124</f>
        <v>0</v>
      </c>
      <c r="CJ124" s="39" t="e">
        <f t="shared" si="433"/>
        <v>#DIV/0!</v>
      </c>
      <c r="CK124" s="36">
        <f t="shared" si="434"/>
        <v>0</v>
      </c>
      <c r="CL124" s="190" t="e">
        <f>+CK124/$CK$136</f>
        <v>#DIV/0!</v>
      </c>
      <c r="CM124" s="38">
        <f t="shared" si="435"/>
        <v>0</v>
      </c>
      <c r="CN124" s="39" t="e">
        <f>+CM124/$CM$136</f>
        <v>#DIV/0!</v>
      </c>
      <c r="CO124" s="36">
        <f>+K124+AA124+AQ124+BG124+BW124</f>
        <v>0</v>
      </c>
      <c r="CP124" s="190" t="e">
        <f>+CO124/$CO$136</f>
        <v>#DIV/0!</v>
      </c>
      <c r="CQ124" s="36">
        <f t="shared" ref="CQ124" si="444">+CM124+CO124</f>
        <v>0</v>
      </c>
      <c r="CR124" s="40" t="e">
        <f>+CQ124/$CQ$136</f>
        <v>#DIV/0!</v>
      </c>
      <c r="CS124"/>
      <c r="CT124" s="290">
        <f>+CT123+1</f>
        <v>85</v>
      </c>
      <c r="CU124" s="225" t="s">
        <v>287</v>
      </c>
      <c r="CV124" s="218">
        <f t="shared" si="436"/>
        <v>0</v>
      </c>
      <c r="CW124" s="36">
        <f t="shared" si="437"/>
        <v>0</v>
      </c>
      <c r="CX124" s="390">
        <f t="shared" si="438"/>
        <v>0</v>
      </c>
      <c r="CY124"/>
    </row>
    <row r="125" spans="1:105" s="19" customFormat="1" ht="15.6" customHeight="1" x14ac:dyDescent="0.3">
      <c r="A125" s="222">
        <f>+A124+1</f>
        <v>86</v>
      </c>
      <c r="B125" s="225" t="s">
        <v>288</v>
      </c>
      <c r="C125" s="247">
        <f>+C88+C121+C123+C124</f>
        <v>0</v>
      </c>
      <c r="D125" s="246" t="e">
        <f t="shared" si="391"/>
        <v>#DIV/0!</v>
      </c>
      <c r="E125" s="248">
        <f>+E88+E121+E123+E124</f>
        <v>0</v>
      </c>
      <c r="F125" s="246" t="e">
        <f t="shared" si="392"/>
        <v>#DIV/0!</v>
      </c>
      <c r="G125" s="237">
        <f>+G88+G121+G123+G124</f>
        <v>0</v>
      </c>
      <c r="H125" s="268" t="e">
        <f t="shared" si="252"/>
        <v>#DIV/0!</v>
      </c>
      <c r="I125" s="247">
        <f>+I88+I121+I123+I124</f>
        <v>0</v>
      </c>
      <c r="J125" s="246" t="e">
        <f t="shared" si="394"/>
        <v>#DIV/0!</v>
      </c>
      <c r="K125" s="248">
        <f>+K88+K121+K123+K124</f>
        <v>0</v>
      </c>
      <c r="L125" s="246" t="e">
        <f t="shared" si="395"/>
        <v>#DIV/0!</v>
      </c>
      <c r="M125" s="237">
        <f>+M88+M121+M123+M124</f>
        <v>0</v>
      </c>
      <c r="N125" s="268" t="e">
        <f t="shared" si="256"/>
        <v>#DIV/0!</v>
      </c>
      <c r="O125" s="242">
        <f>+O88+O121+O123+O124</f>
        <v>0</v>
      </c>
      <c r="P125" s="243">
        <f>+P88+P121+P123+P124</f>
        <v>0</v>
      </c>
      <c r="Q125" s="249">
        <f>+Q88+Q121+Q123+Q124</f>
        <v>0</v>
      </c>
      <c r="R125" s="32"/>
      <c r="S125" s="247">
        <f>+S88+S121+S123+S124</f>
        <v>0</v>
      </c>
      <c r="T125" s="246" t="e">
        <f t="shared" si="399"/>
        <v>#DIV/0!</v>
      </c>
      <c r="U125" s="248">
        <f>+U88+U121+U123+U124</f>
        <v>0</v>
      </c>
      <c r="V125" s="246" t="e">
        <f t="shared" si="400"/>
        <v>#DIV/0!</v>
      </c>
      <c r="W125" s="237">
        <f>+W88+W121+W123+W124</f>
        <v>0</v>
      </c>
      <c r="X125" s="268" t="e">
        <f t="shared" si="263"/>
        <v>#DIV/0!</v>
      </c>
      <c r="Y125" s="247">
        <f>+Y88+Y121+Y123+Y124</f>
        <v>0</v>
      </c>
      <c r="Z125" s="246" t="e">
        <f t="shared" si="402"/>
        <v>#DIV/0!</v>
      </c>
      <c r="AA125" s="248">
        <f>+AA88+AA121+AA123+AA124</f>
        <v>0</v>
      </c>
      <c r="AB125" s="246" t="e">
        <f t="shared" si="403"/>
        <v>#DIV/0!</v>
      </c>
      <c r="AC125" s="237">
        <f>+AC88+AC121+AC123+AC124</f>
        <v>0</v>
      </c>
      <c r="AD125" s="268" t="e">
        <f t="shared" si="267"/>
        <v>#DIV/0!</v>
      </c>
      <c r="AE125" s="242">
        <f>+AE88+AE121+AE123+AE124</f>
        <v>0</v>
      </c>
      <c r="AF125" s="243">
        <f>+AF88+AF121+AF123+AF124</f>
        <v>0</v>
      </c>
      <c r="AG125" s="249">
        <f>+AG88+AG121+AG123+AG124</f>
        <v>0</v>
      </c>
      <c r="AH125" s="32"/>
      <c r="AI125" s="247">
        <f>+AI88+AI121+AI123+AI124</f>
        <v>0</v>
      </c>
      <c r="AJ125" s="246" t="e">
        <f t="shared" si="407"/>
        <v>#DIV/0!</v>
      </c>
      <c r="AK125" s="248">
        <f>+AK88+AK121+AK123+AK124</f>
        <v>0</v>
      </c>
      <c r="AL125" s="246" t="e">
        <f t="shared" si="408"/>
        <v>#DIV/0!</v>
      </c>
      <c r="AM125" s="237">
        <f>+AM88+AM121+AM123+AM124</f>
        <v>0</v>
      </c>
      <c r="AN125" s="268" t="e">
        <f t="shared" si="274"/>
        <v>#DIV/0!</v>
      </c>
      <c r="AO125" s="247">
        <f>+AO88+AO121+AO123+AO124</f>
        <v>0</v>
      </c>
      <c r="AP125" s="246" t="e">
        <f t="shared" si="410"/>
        <v>#DIV/0!</v>
      </c>
      <c r="AQ125" s="248">
        <f>+AQ88+AQ121+AQ123+AQ124</f>
        <v>0</v>
      </c>
      <c r="AR125" s="246" t="e">
        <f t="shared" si="411"/>
        <v>#DIV/0!</v>
      </c>
      <c r="AS125" s="237">
        <f>+AS88+AS121+AS123+AS124</f>
        <v>0</v>
      </c>
      <c r="AT125" s="268" t="e">
        <f t="shared" si="278"/>
        <v>#DIV/0!</v>
      </c>
      <c r="AU125" s="242">
        <f>+AU88+AU121+AU123+AU124</f>
        <v>0</v>
      </c>
      <c r="AV125" s="243">
        <f>+AV88+AV121+AV123+AV124</f>
        <v>0</v>
      </c>
      <c r="AW125" s="249">
        <f>+AW88+AW121+AW123+AW124</f>
        <v>0</v>
      </c>
      <c r="AX125" s="32"/>
      <c r="AY125" s="247">
        <f>+AY88+AY121+AY123+AY124</f>
        <v>0</v>
      </c>
      <c r="AZ125" s="246" t="e">
        <f t="shared" si="415"/>
        <v>#DIV/0!</v>
      </c>
      <c r="BA125" s="248">
        <f>+BA88+BA121+BA123+BA124</f>
        <v>0</v>
      </c>
      <c r="BB125" s="246" t="e">
        <f t="shared" si="416"/>
        <v>#DIV/0!</v>
      </c>
      <c r="BC125" s="237">
        <f>+BC88+BC121+BC123+BC124</f>
        <v>0</v>
      </c>
      <c r="BD125" s="268" t="e">
        <f t="shared" si="285"/>
        <v>#DIV/0!</v>
      </c>
      <c r="BE125" s="247">
        <f>+BE88+BE121+BE123+BE124</f>
        <v>0</v>
      </c>
      <c r="BF125" s="246" t="e">
        <f t="shared" si="418"/>
        <v>#DIV/0!</v>
      </c>
      <c r="BG125" s="248">
        <f>+BG88+BG121+BG123+BG124</f>
        <v>0</v>
      </c>
      <c r="BH125" s="246" t="e">
        <f t="shared" si="419"/>
        <v>#DIV/0!</v>
      </c>
      <c r="BI125" s="237">
        <f>+BI88+BI121+BI123+BI124</f>
        <v>0</v>
      </c>
      <c r="BJ125" s="268" t="e">
        <f t="shared" si="289"/>
        <v>#DIV/0!</v>
      </c>
      <c r="BK125" s="242">
        <f>+BK88+BK121+BK123+BK124</f>
        <v>0</v>
      </c>
      <c r="BL125" s="243">
        <f>+BL88+BL121+BL123+BL124</f>
        <v>0</v>
      </c>
      <c r="BM125" s="249">
        <f>+BM88+BM121+BM123+BM124</f>
        <v>0</v>
      </c>
      <c r="BN125" s="32"/>
      <c r="BO125" s="247">
        <f>+BO88+BO121+BO123+BO124</f>
        <v>0</v>
      </c>
      <c r="BP125" s="246" t="e">
        <f t="shared" si="423"/>
        <v>#DIV/0!</v>
      </c>
      <c r="BQ125" s="248">
        <f>+BQ88+BQ121+BQ123+BQ124</f>
        <v>0</v>
      </c>
      <c r="BR125" s="246" t="e">
        <f t="shared" si="424"/>
        <v>#DIV/0!</v>
      </c>
      <c r="BS125" s="237">
        <f>+BS88+BS121+BS123+BS124</f>
        <v>0</v>
      </c>
      <c r="BT125" s="268" t="e">
        <f t="shared" si="296"/>
        <v>#DIV/0!</v>
      </c>
      <c r="BU125" s="247">
        <f>+BU88+BU121+BU123+BU124</f>
        <v>0</v>
      </c>
      <c r="BV125" s="246" t="e">
        <f t="shared" si="426"/>
        <v>#DIV/0!</v>
      </c>
      <c r="BW125" s="248">
        <f>+BW88+BW121+BW123+BW124</f>
        <v>0</v>
      </c>
      <c r="BX125" s="246" t="e">
        <f t="shared" si="427"/>
        <v>#DIV/0!</v>
      </c>
      <c r="BY125" s="237">
        <f>+BY88+BY121+BY123+BY124</f>
        <v>0</v>
      </c>
      <c r="BZ125" s="268" t="e">
        <f t="shared" si="300"/>
        <v>#DIV/0!</v>
      </c>
      <c r="CA125" s="242">
        <f>+CA88+CA121+CA123+CA124</f>
        <v>0</v>
      </c>
      <c r="CB125" s="243">
        <f>+CB88+CB121+CB123+CB124</f>
        <v>0</v>
      </c>
      <c r="CC125" s="249">
        <f>+CC88+CC121+CC123+CC124</f>
        <v>0</v>
      </c>
      <c r="CD125"/>
      <c r="CE125" s="290">
        <f>+CE124+1</f>
        <v>86</v>
      </c>
      <c r="CF125" s="225" t="s">
        <v>288</v>
      </c>
      <c r="CG125" s="54">
        <f>+CG88+CG121+CG123+CG124</f>
        <v>0</v>
      </c>
      <c r="CH125" s="55" t="e">
        <f t="shared" si="432"/>
        <v>#DIV/0!</v>
      </c>
      <c r="CI125" s="56">
        <f>+CI88+CI121+CI123+CI124</f>
        <v>0</v>
      </c>
      <c r="CJ125" s="55" t="e">
        <f t="shared" si="433"/>
        <v>#DIV/0!</v>
      </c>
      <c r="CK125" s="56">
        <f>+CK88+CK121+CK123+CK124</f>
        <v>0</v>
      </c>
      <c r="CL125" s="189" t="e">
        <f>+CK125/$CK$136</f>
        <v>#DIV/0!</v>
      </c>
      <c r="CM125" s="54">
        <f>+CM88+CM121+CM123+CM124</f>
        <v>0</v>
      </c>
      <c r="CN125" s="46" t="e">
        <f>+CM125/$CM$136</f>
        <v>#DIV/0!</v>
      </c>
      <c r="CO125" s="56">
        <f>+CO88+CO121+CO123+CO124</f>
        <v>0</v>
      </c>
      <c r="CP125" s="189" t="e">
        <f>+CO125/$CO$136</f>
        <v>#DIV/0!</v>
      </c>
      <c r="CQ125" s="56">
        <f>+CQ88+CQ121+CQ123+CQ124</f>
        <v>0</v>
      </c>
      <c r="CR125" s="47" t="e">
        <f>+CQ125/$CQ$136</f>
        <v>#DIV/0!</v>
      </c>
      <c r="CS125"/>
      <c r="CT125" s="290">
        <f>+CT124+1</f>
        <v>86</v>
      </c>
      <c r="CU125" s="225" t="s">
        <v>288</v>
      </c>
      <c r="CV125" s="218">
        <f>+CV88+CV121+CV123+CV124</f>
        <v>0</v>
      </c>
      <c r="CW125" s="36">
        <f t="shared" ref="CW125:CX125" si="445">+CW88+CW121+CW123+CW124</f>
        <v>0</v>
      </c>
      <c r="CX125" s="390">
        <f t="shared" si="445"/>
        <v>0</v>
      </c>
      <c r="CY125"/>
      <c r="CZ125" s="19" t="s">
        <v>169</v>
      </c>
    </row>
    <row r="126" spans="1:105" s="19" customFormat="1" ht="15.6" customHeight="1" x14ac:dyDescent="0.3">
      <c r="A126" s="222">
        <f t="shared" ref="A126" si="446">+A125+1</f>
        <v>87</v>
      </c>
      <c r="B126" s="224" t="s">
        <v>289</v>
      </c>
      <c r="C126" s="235">
        <f>+C29-C125</f>
        <v>0</v>
      </c>
      <c r="D126" s="341" t="e">
        <f t="shared" si="391"/>
        <v>#DIV/0!</v>
      </c>
      <c r="E126" s="246">
        <f>+E29-E125</f>
        <v>0</v>
      </c>
      <c r="F126" s="341" t="e">
        <f t="shared" si="392"/>
        <v>#DIV/0!</v>
      </c>
      <c r="G126" s="237">
        <f>+C126+E126</f>
        <v>0</v>
      </c>
      <c r="H126" s="344" t="e">
        <f t="shared" si="252"/>
        <v>#DIV/0!</v>
      </c>
      <c r="I126" s="235">
        <f>+I29-I125</f>
        <v>0</v>
      </c>
      <c r="J126" s="341" t="e">
        <f t="shared" si="394"/>
        <v>#DIV/0!</v>
      </c>
      <c r="K126" s="246">
        <f>+K29-K125</f>
        <v>0</v>
      </c>
      <c r="L126" s="341" t="e">
        <f t="shared" si="395"/>
        <v>#DIV/0!</v>
      </c>
      <c r="M126" s="237">
        <f>+I126+K126</f>
        <v>0</v>
      </c>
      <c r="N126" s="344" t="e">
        <f t="shared" si="256"/>
        <v>#DIV/0!</v>
      </c>
      <c r="O126" s="115">
        <f>+O29-O125</f>
        <v>0</v>
      </c>
      <c r="P126" s="121">
        <f>+P29-P125</f>
        <v>0</v>
      </c>
      <c r="Q126" s="278">
        <f>+Q29-Q125</f>
        <v>0</v>
      </c>
      <c r="R126" s="32"/>
      <c r="S126" s="235">
        <f>+S29-S125</f>
        <v>0</v>
      </c>
      <c r="T126" s="341" t="e">
        <f t="shared" si="399"/>
        <v>#DIV/0!</v>
      </c>
      <c r="U126" s="246">
        <f>+U29-U125</f>
        <v>0</v>
      </c>
      <c r="V126" s="341" t="e">
        <f t="shared" si="400"/>
        <v>#DIV/0!</v>
      </c>
      <c r="W126" s="237">
        <f>+S126+U126</f>
        <v>0</v>
      </c>
      <c r="X126" s="344" t="e">
        <f t="shared" si="263"/>
        <v>#DIV/0!</v>
      </c>
      <c r="Y126" s="235">
        <f>+Y29-Y125</f>
        <v>0</v>
      </c>
      <c r="Z126" s="341" t="e">
        <f t="shared" si="402"/>
        <v>#DIV/0!</v>
      </c>
      <c r="AA126" s="246">
        <f>+AA29-AA125</f>
        <v>0</v>
      </c>
      <c r="AB126" s="341" t="e">
        <f t="shared" si="403"/>
        <v>#DIV/0!</v>
      </c>
      <c r="AC126" s="237">
        <f>+Y126+AA126</f>
        <v>0</v>
      </c>
      <c r="AD126" s="344" t="e">
        <f t="shared" si="267"/>
        <v>#DIV/0!</v>
      </c>
      <c r="AE126" s="115">
        <f>+AE29-AE125</f>
        <v>0</v>
      </c>
      <c r="AF126" s="121">
        <f>+AF29-AF125</f>
        <v>0</v>
      </c>
      <c r="AG126" s="278">
        <f>+AG29-AG125</f>
        <v>0</v>
      </c>
      <c r="AH126" s="32"/>
      <c r="AI126" s="235">
        <f>+AI29-AI125</f>
        <v>0</v>
      </c>
      <c r="AJ126" s="341" t="e">
        <f t="shared" si="407"/>
        <v>#DIV/0!</v>
      </c>
      <c r="AK126" s="246">
        <f>+AK29-AK125</f>
        <v>0</v>
      </c>
      <c r="AL126" s="341" t="e">
        <f t="shared" si="408"/>
        <v>#DIV/0!</v>
      </c>
      <c r="AM126" s="237">
        <f>+AI126+AK126</f>
        <v>0</v>
      </c>
      <c r="AN126" s="344" t="e">
        <f t="shared" si="274"/>
        <v>#DIV/0!</v>
      </c>
      <c r="AO126" s="235">
        <f>+AO29-AO125</f>
        <v>0</v>
      </c>
      <c r="AP126" s="341" t="e">
        <f t="shared" si="410"/>
        <v>#DIV/0!</v>
      </c>
      <c r="AQ126" s="246">
        <f>+AQ29-AQ125</f>
        <v>0</v>
      </c>
      <c r="AR126" s="341" t="e">
        <f t="shared" si="411"/>
        <v>#DIV/0!</v>
      </c>
      <c r="AS126" s="237">
        <f>+AO126+AQ126</f>
        <v>0</v>
      </c>
      <c r="AT126" s="344" t="e">
        <f t="shared" si="278"/>
        <v>#DIV/0!</v>
      </c>
      <c r="AU126" s="115">
        <f>+AU29-AU125</f>
        <v>0</v>
      </c>
      <c r="AV126" s="121">
        <f>+AV29-AV125</f>
        <v>0</v>
      </c>
      <c r="AW126" s="278">
        <f>+AW29-AW125</f>
        <v>0</v>
      </c>
      <c r="AX126" s="32"/>
      <c r="AY126" s="235">
        <f>+AY29-AY125</f>
        <v>0</v>
      </c>
      <c r="AZ126" s="341" t="e">
        <f t="shared" si="415"/>
        <v>#DIV/0!</v>
      </c>
      <c r="BA126" s="246">
        <f>+BA29-BA125</f>
        <v>0</v>
      </c>
      <c r="BB126" s="341" t="e">
        <f t="shared" si="416"/>
        <v>#DIV/0!</v>
      </c>
      <c r="BC126" s="237">
        <f>+AY126+BA126</f>
        <v>0</v>
      </c>
      <c r="BD126" s="344" t="e">
        <f t="shared" si="285"/>
        <v>#DIV/0!</v>
      </c>
      <c r="BE126" s="235">
        <f>+BE29-BE125</f>
        <v>0</v>
      </c>
      <c r="BF126" s="341" t="e">
        <f t="shared" si="418"/>
        <v>#DIV/0!</v>
      </c>
      <c r="BG126" s="246">
        <f>+BG29-BG125</f>
        <v>0</v>
      </c>
      <c r="BH126" s="341" t="e">
        <f t="shared" si="419"/>
        <v>#DIV/0!</v>
      </c>
      <c r="BI126" s="237">
        <f>+BE126+BG126</f>
        <v>0</v>
      </c>
      <c r="BJ126" s="344" t="e">
        <f t="shared" si="289"/>
        <v>#DIV/0!</v>
      </c>
      <c r="BK126" s="115">
        <f>+BK29-BK125</f>
        <v>0</v>
      </c>
      <c r="BL126" s="121">
        <f>+BL29-BL125</f>
        <v>0</v>
      </c>
      <c r="BM126" s="278">
        <f>+BM29-BM125</f>
        <v>0</v>
      </c>
      <c r="BN126" s="32"/>
      <c r="BO126" s="235">
        <f>+BO29-BO125</f>
        <v>0</v>
      </c>
      <c r="BP126" s="341" t="e">
        <f t="shared" si="423"/>
        <v>#DIV/0!</v>
      </c>
      <c r="BQ126" s="246">
        <f>+BQ29-BQ125</f>
        <v>0</v>
      </c>
      <c r="BR126" s="341" t="e">
        <f t="shared" si="424"/>
        <v>#DIV/0!</v>
      </c>
      <c r="BS126" s="237">
        <f>+BO126+BQ126</f>
        <v>0</v>
      </c>
      <c r="BT126" s="344" t="e">
        <f t="shared" si="296"/>
        <v>#DIV/0!</v>
      </c>
      <c r="BU126" s="235">
        <f>+BU29-BU125</f>
        <v>0</v>
      </c>
      <c r="BV126" s="341" t="e">
        <f t="shared" si="426"/>
        <v>#DIV/0!</v>
      </c>
      <c r="BW126" s="246">
        <f>+BW29-BW125</f>
        <v>0</v>
      </c>
      <c r="BX126" s="341" t="e">
        <f t="shared" si="427"/>
        <v>#DIV/0!</v>
      </c>
      <c r="BY126" s="237">
        <f>+BU126+BW126</f>
        <v>0</v>
      </c>
      <c r="BZ126" s="344" t="e">
        <f t="shared" si="300"/>
        <v>#DIV/0!</v>
      </c>
      <c r="CA126" s="115">
        <f>+CA29-CA125</f>
        <v>0</v>
      </c>
      <c r="CB126" s="121">
        <f>+CB29-CB125</f>
        <v>0</v>
      </c>
      <c r="CC126" s="278">
        <f>+CC29-CC125</f>
        <v>0</v>
      </c>
      <c r="CD126"/>
      <c r="CE126" s="290">
        <f t="shared" ref="CE126" si="447">+CE125+1</f>
        <v>87</v>
      </c>
      <c r="CF126" s="224" t="s">
        <v>289</v>
      </c>
      <c r="CG126" s="54">
        <f>+CG29-CG125</f>
        <v>0</v>
      </c>
      <c r="CH126" s="55" t="e">
        <f t="shared" si="432"/>
        <v>#DIV/0!</v>
      </c>
      <c r="CI126" s="56">
        <f>+CI29-CI125</f>
        <v>0</v>
      </c>
      <c r="CJ126" s="55" t="e">
        <f t="shared" si="433"/>
        <v>#DIV/0!</v>
      </c>
      <c r="CK126" s="56">
        <f>+CK29-CK125</f>
        <v>0</v>
      </c>
      <c r="CL126" s="189" t="e">
        <f>+CK126/$CK$136</f>
        <v>#DIV/0!</v>
      </c>
      <c r="CM126" s="54">
        <f>+CM29-CM125</f>
        <v>0</v>
      </c>
      <c r="CN126" s="46" t="e">
        <f>+CM126/$CM$136</f>
        <v>#DIV/0!</v>
      </c>
      <c r="CO126" s="56">
        <f>+CO29-CO125</f>
        <v>0</v>
      </c>
      <c r="CP126" s="189" t="e">
        <f>+CO126/$CO$136</f>
        <v>#DIV/0!</v>
      </c>
      <c r="CQ126" s="56">
        <f>+CQ29-CQ125</f>
        <v>0</v>
      </c>
      <c r="CR126" s="47" t="e">
        <f>+CQ126/$CQ$136</f>
        <v>#DIV/0!</v>
      </c>
      <c r="CS126"/>
      <c r="CT126" s="290">
        <f t="shared" ref="CT126" si="448">+CT125+1</f>
        <v>87</v>
      </c>
      <c r="CU126" s="224" t="s">
        <v>289</v>
      </c>
      <c r="CV126" s="389">
        <f>+CV29-CV125</f>
        <v>0</v>
      </c>
      <c r="CW126" s="43">
        <f t="shared" ref="CW126:CX126" si="449">+CW29-CW125</f>
        <v>0</v>
      </c>
      <c r="CX126" s="394">
        <f t="shared" si="449"/>
        <v>0</v>
      </c>
      <c r="CY126"/>
      <c r="CZ126" s="48">
        <f>+Q127+AG127+AW127+BM127+CC127</f>
        <v>0</v>
      </c>
      <c r="DA126" s="48"/>
    </row>
    <row r="127" spans="1:105" s="19" customFormat="1" ht="15.6" customHeight="1" x14ac:dyDescent="0.3">
      <c r="A127" s="222"/>
      <c r="B127" s="225"/>
      <c r="C127" s="234"/>
      <c r="D127" s="8"/>
      <c r="E127" s="342"/>
      <c r="F127" s="343"/>
      <c r="G127" s="7"/>
      <c r="H127" s="264"/>
      <c r="I127" s="234"/>
      <c r="J127" s="8"/>
      <c r="K127" s="342"/>
      <c r="L127" s="343"/>
      <c r="M127" s="7"/>
      <c r="N127" s="264"/>
      <c r="O127" s="115"/>
      <c r="P127" s="121"/>
      <c r="Q127" s="278"/>
      <c r="R127" s="32"/>
      <c r="S127" s="234"/>
      <c r="T127" s="8"/>
      <c r="U127" s="342"/>
      <c r="V127" s="343"/>
      <c r="W127" s="7"/>
      <c r="X127" s="264"/>
      <c r="Y127" s="234"/>
      <c r="Z127" s="8"/>
      <c r="AA127" s="342"/>
      <c r="AB127" s="343"/>
      <c r="AC127" s="7"/>
      <c r="AD127" s="264"/>
      <c r="AE127" s="115"/>
      <c r="AF127" s="121"/>
      <c r="AG127" s="278"/>
      <c r="AH127" s="32"/>
      <c r="AI127" s="234"/>
      <c r="AJ127" s="8"/>
      <c r="AK127" s="342"/>
      <c r="AL127" s="343"/>
      <c r="AM127" s="7"/>
      <c r="AN127" s="264"/>
      <c r="AO127" s="234"/>
      <c r="AP127" s="8"/>
      <c r="AQ127" s="342"/>
      <c r="AR127" s="343"/>
      <c r="AS127" s="7"/>
      <c r="AT127" s="264"/>
      <c r="AU127" s="115"/>
      <c r="AV127" s="121"/>
      <c r="AW127" s="278"/>
      <c r="AX127" s="32"/>
      <c r="AY127" s="234"/>
      <c r="AZ127" s="8"/>
      <c r="BA127" s="342"/>
      <c r="BB127" s="343"/>
      <c r="BC127" s="7"/>
      <c r="BD127" s="264"/>
      <c r="BE127" s="234"/>
      <c r="BF127" s="8"/>
      <c r="BG127" s="342"/>
      <c r="BH127" s="343"/>
      <c r="BI127" s="7"/>
      <c r="BJ127" s="264"/>
      <c r="BK127" s="115"/>
      <c r="BL127" s="121"/>
      <c r="BM127" s="278"/>
      <c r="BN127" s="32"/>
      <c r="BO127" s="234"/>
      <c r="BP127" s="8"/>
      <c r="BQ127" s="342"/>
      <c r="BR127" s="343"/>
      <c r="BS127" s="7"/>
      <c r="BT127" s="264"/>
      <c r="BU127" s="234"/>
      <c r="BV127" s="8"/>
      <c r="BW127" s="342"/>
      <c r="BX127" s="343"/>
      <c r="BY127" s="7"/>
      <c r="BZ127" s="264"/>
      <c r="CA127" s="115"/>
      <c r="CB127" s="121"/>
      <c r="CC127" s="278"/>
      <c r="CD127"/>
      <c r="CE127" s="290"/>
      <c r="CF127" s="225"/>
      <c r="CG127" s="54"/>
      <c r="CH127" s="55"/>
      <c r="CI127" s="56"/>
      <c r="CJ127" s="55"/>
      <c r="CK127" s="56"/>
      <c r="CL127" s="189"/>
      <c r="CM127" s="45"/>
      <c r="CN127" s="46"/>
      <c r="CO127" s="43"/>
      <c r="CP127" s="189"/>
      <c r="CQ127" s="56"/>
      <c r="CR127" s="47"/>
      <c r="CS127"/>
      <c r="CT127" s="290"/>
      <c r="CU127" s="225"/>
      <c r="CV127" s="218"/>
      <c r="CW127" s="36"/>
      <c r="CX127" s="390"/>
      <c r="CY127"/>
      <c r="CZ127" s="48">
        <f>+C127+E127+I127+K127+S127+U127+Y127+AA127++AI127+AK127+AO127+AQ127+AY127+BA127+BE127+BG127+BO127+BQ127+BU127+BW127</f>
        <v>0</v>
      </c>
      <c r="DA127" s="48"/>
    </row>
    <row r="128" spans="1:105" s="19" customFormat="1" ht="15.6" customHeight="1" x14ac:dyDescent="0.3">
      <c r="A128" s="222">
        <v>88</v>
      </c>
      <c r="B128" s="225" t="s">
        <v>48</v>
      </c>
      <c r="C128" s="31"/>
      <c r="D128" s="3"/>
      <c r="E128" s="29"/>
      <c r="F128" s="3"/>
      <c r="G128" s="250">
        <f t="shared" ref="G128" si="450">+C128+E128</f>
        <v>0</v>
      </c>
      <c r="H128" s="270"/>
      <c r="I128" s="31"/>
      <c r="J128" s="3"/>
      <c r="K128" s="29"/>
      <c r="L128" s="3"/>
      <c r="M128" s="250">
        <f t="shared" ref="M128" si="451">+I128+K128</f>
        <v>0</v>
      </c>
      <c r="N128" s="270"/>
      <c r="O128" s="109">
        <f t="shared" ref="O128" si="452">+C128+I128</f>
        <v>0</v>
      </c>
      <c r="P128" s="110">
        <f t="shared" ref="P128" si="453">+E128+K128</f>
        <v>0</v>
      </c>
      <c r="Q128" s="275">
        <f t="shared" ref="Q128" si="454">+O128+P128</f>
        <v>0</v>
      </c>
      <c r="R128" s="32"/>
      <c r="S128" s="31"/>
      <c r="T128" s="3"/>
      <c r="U128" s="29"/>
      <c r="V128" s="3"/>
      <c r="W128" s="250">
        <f t="shared" ref="W128" si="455">+S128+U128</f>
        <v>0</v>
      </c>
      <c r="X128" s="270"/>
      <c r="Y128" s="31"/>
      <c r="Z128" s="3"/>
      <c r="AA128" s="29"/>
      <c r="AB128" s="3"/>
      <c r="AC128" s="250">
        <f t="shared" ref="AC128" si="456">+Y128+AA128</f>
        <v>0</v>
      </c>
      <c r="AD128" s="270"/>
      <c r="AE128" s="109">
        <f t="shared" ref="AE128" si="457">+S128+Y128</f>
        <v>0</v>
      </c>
      <c r="AF128" s="110">
        <f t="shared" ref="AF128" si="458">+U128+AA128</f>
        <v>0</v>
      </c>
      <c r="AG128" s="275">
        <f t="shared" ref="AG128" si="459">+AE128+AF128</f>
        <v>0</v>
      </c>
      <c r="AH128" s="32"/>
      <c r="AI128" s="31"/>
      <c r="AJ128" s="3"/>
      <c r="AK128" s="29"/>
      <c r="AL128" s="3"/>
      <c r="AM128" s="250">
        <f t="shared" ref="AM128" si="460">+AI128+AK128</f>
        <v>0</v>
      </c>
      <c r="AN128" s="270"/>
      <c r="AO128" s="31"/>
      <c r="AP128" s="3"/>
      <c r="AQ128" s="29"/>
      <c r="AR128" s="3"/>
      <c r="AS128" s="250">
        <f t="shared" ref="AS128" si="461">+AO128+AQ128</f>
        <v>0</v>
      </c>
      <c r="AT128" s="270"/>
      <c r="AU128" s="109">
        <f t="shared" ref="AU128" si="462">+AI128+AO128</f>
        <v>0</v>
      </c>
      <c r="AV128" s="110">
        <f t="shared" ref="AV128" si="463">+AK128+AQ128</f>
        <v>0</v>
      </c>
      <c r="AW128" s="275">
        <f t="shared" ref="AW128" si="464">+AU128+AV128</f>
        <v>0</v>
      </c>
      <c r="AX128" s="32"/>
      <c r="AY128" s="31"/>
      <c r="AZ128" s="3"/>
      <c r="BA128" s="29"/>
      <c r="BB128" s="3"/>
      <c r="BC128" s="250">
        <f t="shared" ref="BC128" si="465">+AY128+BA128</f>
        <v>0</v>
      </c>
      <c r="BD128" s="270"/>
      <c r="BE128" s="31"/>
      <c r="BF128" s="3"/>
      <c r="BG128" s="29"/>
      <c r="BH128" s="3"/>
      <c r="BI128" s="250">
        <f t="shared" ref="BI128" si="466">+BE128+BG128</f>
        <v>0</v>
      </c>
      <c r="BJ128" s="270"/>
      <c r="BK128" s="109">
        <f t="shared" ref="BK128" si="467">+AY128+BE128</f>
        <v>0</v>
      </c>
      <c r="BL128" s="110">
        <f t="shared" ref="BL128" si="468">+BA128+BG128</f>
        <v>0</v>
      </c>
      <c r="BM128" s="275">
        <f t="shared" ref="BM128" si="469">+BK128+BL128</f>
        <v>0</v>
      </c>
      <c r="BN128" s="32"/>
      <c r="BO128" s="31"/>
      <c r="BP128" s="3"/>
      <c r="BQ128" s="29"/>
      <c r="BR128" s="3"/>
      <c r="BS128" s="250">
        <f t="shared" ref="BS128" si="470">+BO128+BQ128</f>
        <v>0</v>
      </c>
      <c r="BT128" s="270"/>
      <c r="BU128" s="31"/>
      <c r="BV128" s="3"/>
      <c r="BW128" s="29"/>
      <c r="BX128" s="3"/>
      <c r="BY128" s="250">
        <f t="shared" ref="BY128" si="471">+BU128+BW128</f>
        <v>0</v>
      </c>
      <c r="BZ128" s="270"/>
      <c r="CA128" s="109">
        <f t="shared" ref="CA128" si="472">+BO128+BU128</f>
        <v>0</v>
      </c>
      <c r="CB128" s="110">
        <f t="shared" ref="CB128" si="473">+BQ128+BW128</f>
        <v>0</v>
      </c>
      <c r="CC128" s="275">
        <f t="shared" ref="CC128" si="474">+CA128+CB128</f>
        <v>0</v>
      </c>
      <c r="CD128"/>
      <c r="CE128" s="290">
        <v>88</v>
      </c>
      <c r="CF128" s="225" t="s">
        <v>48</v>
      </c>
      <c r="CG128" s="38">
        <f>+C128+S128+AI128+AY128+BO128</f>
        <v>0</v>
      </c>
      <c r="CH128" s="55"/>
      <c r="CI128" s="36">
        <f>+E128+U128+AK128+BA128+BQ128</f>
        <v>0</v>
      </c>
      <c r="CJ128" s="55"/>
      <c r="CK128" s="56">
        <f>+CG128+CI128</f>
        <v>0</v>
      </c>
      <c r="CL128" s="189"/>
      <c r="CM128" s="38">
        <f>+I128+Y128+AO128+BE128+BU128</f>
        <v>0</v>
      </c>
      <c r="CN128" s="46"/>
      <c r="CO128" s="36">
        <f>+K128+AA128+AQ128+BG128+BW128</f>
        <v>0</v>
      </c>
      <c r="CP128" s="189"/>
      <c r="CQ128" s="36">
        <f t="shared" ref="CQ128" si="475">+CM128+CO128</f>
        <v>0</v>
      </c>
      <c r="CR128" s="47"/>
      <c r="CS128"/>
      <c r="CT128" s="290">
        <v>88</v>
      </c>
      <c r="CU128" s="225" t="s">
        <v>48</v>
      </c>
      <c r="CV128" s="218"/>
      <c r="CW128" s="36"/>
      <c r="CX128" s="390"/>
      <c r="CY128"/>
      <c r="DA128" s="48"/>
    </row>
    <row r="129" spans="1:105" s="19" customFormat="1" ht="15.6" customHeight="1" x14ac:dyDescent="0.3">
      <c r="A129" s="222"/>
      <c r="B129" s="225"/>
      <c r="C129" s="234"/>
      <c r="D129" s="264"/>
      <c r="E129" s="342"/>
      <c r="F129" s="343"/>
      <c r="G129" s="7"/>
      <c r="H129" s="264"/>
      <c r="I129" s="234"/>
      <c r="J129" s="264"/>
      <c r="K129" s="342"/>
      <c r="L129" s="343"/>
      <c r="M129" s="7"/>
      <c r="N129" s="264"/>
      <c r="O129" s="115"/>
      <c r="P129" s="121"/>
      <c r="Q129" s="278"/>
      <c r="R129" s="32"/>
      <c r="S129" s="234"/>
      <c r="T129" s="264"/>
      <c r="U129" s="342"/>
      <c r="V129" s="343"/>
      <c r="W129" s="7"/>
      <c r="X129" s="264"/>
      <c r="Y129" s="234"/>
      <c r="Z129" s="264"/>
      <c r="AA129" s="342"/>
      <c r="AB129" s="343"/>
      <c r="AC129" s="7"/>
      <c r="AD129" s="264"/>
      <c r="AE129" s="115"/>
      <c r="AF129" s="121"/>
      <c r="AG129" s="278"/>
      <c r="AH129" s="32"/>
      <c r="AI129" s="234"/>
      <c r="AJ129" s="264"/>
      <c r="AK129" s="342"/>
      <c r="AL129" s="343"/>
      <c r="AM129" s="7"/>
      <c r="AN129" s="264"/>
      <c r="AO129" s="234"/>
      <c r="AP129" s="264"/>
      <c r="AQ129" s="342"/>
      <c r="AR129" s="343"/>
      <c r="AS129" s="7"/>
      <c r="AT129" s="264"/>
      <c r="AU129" s="115"/>
      <c r="AV129" s="121"/>
      <c r="AW129" s="278"/>
      <c r="AX129" s="32"/>
      <c r="AY129" s="234"/>
      <c r="AZ129" s="264"/>
      <c r="BA129" s="342"/>
      <c r="BB129" s="343"/>
      <c r="BC129" s="7"/>
      <c r="BD129" s="264"/>
      <c r="BE129" s="234"/>
      <c r="BF129" s="264"/>
      <c r="BG129" s="342"/>
      <c r="BH129" s="343"/>
      <c r="BI129" s="7"/>
      <c r="BJ129" s="264"/>
      <c r="BK129" s="115"/>
      <c r="BL129" s="121"/>
      <c r="BM129" s="278"/>
      <c r="BN129" s="32"/>
      <c r="BO129" s="234"/>
      <c r="BP129" s="264"/>
      <c r="BQ129" s="342"/>
      <c r="BR129" s="343"/>
      <c r="BS129" s="7"/>
      <c r="BT129" s="264"/>
      <c r="BU129" s="234"/>
      <c r="BV129" s="264"/>
      <c r="BW129" s="342"/>
      <c r="BX129" s="343"/>
      <c r="BY129" s="7"/>
      <c r="BZ129" s="264"/>
      <c r="CA129" s="115"/>
      <c r="CB129" s="121"/>
      <c r="CC129" s="278"/>
      <c r="CD129"/>
      <c r="CE129" s="290"/>
      <c r="CF129" s="225"/>
      <c r="CG129" s="54"/>
      <c r="CH129" s="55"/>
      <c r="CI129" s="56"/>
      <c r="CJ129" s="55"/>
      <c r="CK129" s="56"/>
      <c r="CL129" s="189"/>
      <c r="CM129" s="38"/>
      <c r="CN129" s="46"/>
      <c r="CO129" s="43"/>
      <c r="CP129" s="189"/>
      <c r="CQ129" s="56"/>
      <c r="CR129" s="47"/>
      <c r="CS129"/>
      <c r="CT129" s="290"/>
      <c r="CU129" s="225"/>
      <c r="CV129" s="218"/>
      <c r="CW129" s="36"/>
      <c r="CX129" s="390"/>
      <c r="CY129"/>
      <c r="CZ129" s="48">
        <f>+CZ127-CX127</f>
        <v>0</v>
      </c>
      <c r="DA129" s="48"/>
    </row>
    <row r="130" spans="1:105" s="19" customFormat="1" ht="15.6" customHeight="1" x14ac:dyDescent="0.3">
      <c r="A130" s="222">
        <f>+A128+1</f>
        <v>89</v>
      </c>
      <c r="B130" s="225" t="s">
        <v>10</v>
      </c>
      <c r="C130" s="219"/>
      <c r="D130" s="265"/>
      <c r="E130" s="220"/>
      <c r="F130" s="253"/>
      <c r="G130" s="254">
        <f t="shared" ref="G130:G131" si="476">+C130+E130</f>
        <v>0</v>
      </c>
      <c r="H130" s="265"/>
      <c r="I130" s="219"/>
      <c r="J130" s="265"/>
      <c r="K130" s="220"/>
      <c r="L130" s="253"/>
      <c r="M130" s="254">
        <f t="shared" ref="M130:M131" si="477">+I130+K130</f>
        <v>0</v>
      </c>
      <c r="N130" s="265"/>
      <c r="O130" s="244">
        <f>+C130+I130</f>
        <v>0</v>
      </c>
      <c r="P130" s="245">
        <f>+E130+K130</f>
        <v>0</v>
      </c>
      <c r="Q130" s="279">
        <f>+O130+P130</f>
        <v>0</v>
      </c>
      <c r="R130" s="32"/>
      <c r="S130" s="219"/>
      <c r="T130" s="265"/>
      <c r="U130" s="220"/>
      <c r="V130" s="253"/>
      <c r="W130" s="254">
        <f t="shared" ref="W130:W131" si="478">+S130+U130</f>
        <v>0</v>
      </c>
      <c r="X130" s="265"/>
      <c r="Y130" s="219"/>
      <c r="Z130" s="265"/>
      <c r="AA130" s="220"/>
      <c r="AB130" s="253"/>
      <c r="AC130" s="254">
        <f t="shared" ref="AC130:AC131" si="479">+Y130+AA130</f>
        <v>0</v>
      </c>
      <c r="AD130" s="265"/>
      <c r="AE130" s="244">
        <f>+S130+Y130</f>
        <v>0</v>
      </c>
      <c r="AF130" s="245">
        <f>+U130+AA130</f>
        <v>0</v>
      </c>
      <c r="AG130" s="279">
        <f>+AE130+AF130</f>
        <v>0</v>
      </c>
      <c r="AH130" s="32"/>
      <c r="AI130" s="219"/>
      <c r="AJ130" s="265"/>
      <c r="AK130" s="220"/>
      <c r="AL130" s="253"/>
      <c r="AM130" s="254">
        <f t="shared" ref="AM130:AM131" si="480">+AI130+AK130</f>
        <v>0</v>
      </c>
      <c r="AN130" s="265"/>
      <c r="AO130" s="219"/>
      <c r="AP130" s="265"/>
      <c r="AQ130" s="220"/>
      <c r="AR130" s="253"/>
      <c r="AS130" s="254">
        <f t="shared" ref="AS130:AS131" si="481">+AO130+AQ130</f>
        <v>0</v>
      </c>
      <c r="AT130" s="265"/>
      <c r="AU130" s="244">
        <f>+AI130+AO130</f>
        <v>0</v>
      </c>
      <c r="AV130" s="245">
        <f>+AK130+AQ130</f>
        <v>0</v>
      </c>
      <c r="AW130" s="279">
        <f>+AU130+AV130</f>
        <v>0</v>
      </c>
      <c r="AX130" s="32"/>
      <c r="AY130" s="219"/>
      <c r="AZ130" s="265"/>
      <c r="BA130" s="220"/>
      <c r="BB130" s="253"/>
      <c r="BC130" s="254">
        <f t="shared" ref="BC130:BC131" si="482">+AY130+BA130</f>
        <v>0</v>
      </c>
      <c r="BD130" s="265"/>
      <c r="BE130" s="219"/>
      <c r="BF130" s="265"/>
      <c r="BG130" s="220"/>
      <c r="BH130" s="253"/>
      <c r="BI130" s="254">
        <f t="shared" ref="BI130:BI131" si="483">+BE130+BG130</f>
        <v>0</v>
      </c>
      <c r="BJ130" s="265"/>
      <c r="BK130" s="244">
        <f>+AY130+BE130</f>
        <v>0</v>
      </c>
      <c r="BL130" s="245">
        <f>+BA130+BG130</f>
        <v>0</v>
      </c>
      <c r="BM130" s="279">
        <f>+BK130+BL130</f>
        <v>0</v>
      </c>
      <c r="BN130" s="32"/>
      <c r="BO130" s="219"/>
      <c r="BP130" s="265"/>
      <c r="BQ130" s="220"/>
      <c r="BR130" s="253"/>
      <c r="BS130" s="254">
        <f t="shared" ref="BS130:BS131" si="484">+BO130+BQ130</f>
        <v>0</v>
      </c>
      <c r="BT130" s="265"/>
      <c r="BU130" s="219"/>
      <c r="BV130" s="265"/>
      <c r="BW130" s="220"/>
      <c r="BX130" s="253"/>
      <c r="BY130" s="254">
        <f t="shared" ref="BY130:BY131" si="485">+BU130+BW130</f>
        <v>0</v>
      </c>
      <c r="BZ130" s="265"/>
      <c r="CA130" s="244">
        <f>+BO130+BU130</f>
        <v>0</v>
      </c>
      <c r="CB130" s="245">
        <f>+BQ130+BW130</f>
        <v>0</v>
      </c>
      <c r="CC130" s="279">
        <f>+CA130+CB130</f>
        <v>0</v>
      </c>
      <c r="CD130"/>
      <c r="CE130" s="290">
        <f>+CE128+1</f>
        <v>89</v>
      </c>
      <c r="CF130" s="225" t="s">
        <v>10</v>
      </c>
      <c r="CG130" s="362">
        <f t="shared" ref="CG130:CG131" si="486">+C130+S130+AI130+AY130+BO130</f>
        <v>0</v>
      </c>
      <c r="CH130" s="363"/>
      <c r="CI130" s="364">
        <f>+E130+U130+AK130+BA130+BQ130</f>
        <v>0</v>
      </c>
      <c r="CJ130" s="363"/>
      <c r="CK130" s="363">
        <f>+CG130+CI130</f>
        <v>0</v>
      </c>
      <c r="CL130" s="367"/>
      <c r="CM130" s="362">
        <f t="shared" ref="CM130:CM131" si="487">+I130+Y130+AO130+BE130+BU130</f>
        <v>0</v>
      </c>
      <c r="CN130" s="366"/>
      <c r="CO130" s="364">
        <f>+K130+AA130+AQ130+BG130+BW130</f>
        <v>0</v>
      </c>
      <c r="CP130" s="367"/>
      <c r="CQ130" s="368">
        <f t="shared" ref="CQ130:CQ131" si="488">+CM130+CO130</f>
        <v>0</v>
      </c>
      <c r="CR130" s="365"/>
      <c r="CS130"/>
      <c r="CT130" s="290">
        <f>+CT128+1</f>
        <v>89</v>
      </c>
      <c r="CU130" s="225" t="s">
        <v>10</v>
      </c>
      <c r="CV130" s="386">
        <f t="shared" ref="CV130:CV131" si="489">+CK130</f>
        <v>0</v>
      </c>
      <c r="CW130" s="387">
        <f t="shared" ref="CW130:CW131" si="490">+CQ130</f>
        <v>0</v>
      </c>
      <c r="CX130" s="388">
        <f t="shared" ref="CX130:CX131" si="491">+CV130+CW130</f>
        <v>0</v>
      </c>
      <c r="CY130"/>
    </row>
    <row r="131" spans="1:105" s="19" customFormat="1" ht="15.6" customHeight="1" x14ac:dyDescent="0.3">
      <c r="A131" s="222">
        <f>+A130+1</f>
        <v>90</v>
      </c>
      <c r="B131" s="225" t="s">
        <v>11</v>
      </c>
      <c r="C131" s="219"/>
      <c r="D131" s="265"/>
      <c r="E131" s="220"/>
      <c r="F131" s="253"/>
      <c r="G131" s="254">
        <f t="shared" si="476"/>
        <v>0</v>
      </c>
      <c r="H131" s="265"/>
      <c r="I131" s="219"/>
      <c r="J131" s="265"/>
      <c r="K131" s="220"/>
      <c r="L131" s="253"/>
      <c r="M131" s="254">
        <f t="shared" si="477"/>
        <v>0</v>
      </c>
      <c r="N131" s="265"/>
      <c r="O131" s="244">
        <f t="shared" ref="O131" si="492">+C131+I131</f>
        <v>0</v>
      </c>
      <c r="P131" s="245">
        <f t="shared" ref="P131" si="493">+E131+K131</f>
        <v>0</v>
      </c>
      <c r="Q131" s="279">
        <f>+O131+P131</f>
        <v>0</v>
      </c>
      <c r="R131" s="32"/>
      <c r="S131" s="219"/>
      <c r="T131" s="265"/>
      <c r="U131" s="220"/>
      <c r="V131" s="253"/>
      <c r="W131" s="254">
        <f t="shared" si="478"/>
        <v>0</v>
      </c>
      <c r="X131" s="265"/>
      <c r="Y131" s="219"/>
      <c r="Z131" s="265"/>
      <c r="AA131" s="220"/>
      <c r="AB131" s="253"/>
      <c r="AC131" s="254">
        <f t="shared" si="479"/>
        <v>0</v>
      </c>
      <c r="AD131" s="265"/>
      <c r="AE131" s="244">
        <f t="shared" ref="AE131" si="494">+S131+Y131</f>
        <v>0</v>
      </c>
      <c r="AF131" s="245">
        <f t="shared" ref="AF131" si="495">+U131+AA131</f>
        <v>0</v>
      </c>
      <c r="AG131" s="279">
        <f>+AE131+AF131</f>
        <v>0</v>
      </c>
      <c r="AH131" s="32"/>
      <c r="AI131" s="219"/>
      <c r="AJ131" s="265"/>
      <c r="AK131" s="220"/>
      <c r="AL131" s="253"/>
      <c r="AM131" s="254">
        <f t="shared" si="480"/>
        <v>0</v>
      </c>
      <c r="AN131" s="265"/>
      <c r="AO131" s="219"/>
      <c r="AP131" s="265"/>
      <c r="AQ131" s="220"/>
      <c r="AR131" s="253"/>
      <c r="AS131" s="254">
        <f t="shared" si="481"/>
        <v>0</v>
      </c>
      <c r="AT131" s="265"/>
      <c r="AU131" s="244">
        <f t="shared" ref="AU131" si="496">+AI131+AO131</f>
        <v>0</v>
      </c>
      <c r="AV131" s="245">
        <f t="shared" ref="AV131" si="497">+AK131+AQ131</f>
        <v>0</v>
      </c>
      <c r="AW131" s="279">
        <f>+AU131+AV131</f>
        <v>0</v>
      </c>
      <c r="AX131" s="32"/>
      <c r="AY131" s="219"/>
      <c r="AZ131" s="265"/>
      <c r="BA131" s="220"/>
      <c r="BB131" s="253"/>
      <c r="BC131" s="254">
        <f t="shared" si="482"/>
        <v>0</v>
      </c>
      <c r="BD131" s="265"/>
      <c r="BE131" s="219"/>
      <c r="BF131" s="265"/>
      <c r="BG131" s="220"/>
      <c r="BH131" s="253"/>
      <c r="BI131" s="254">
        <f t="shared" si="483"/>
        <v>0</v>
      </c>
      <c r="BJ131" s="265"/>
      <c r="BK131" s="244">
        <f t="shared" ref="BK131" si="498">+AY131+BE131</f>
        <v>0</v>
      </c>
      <c r="BL131" s="245">
        <f t="shared" ref="BL131" si="499">+BA131+BG131</f>
        <v>0</v>
      </c>
      <c r="BM131" s="279">
        <f>+BK131+BL131</f>
        <v>0</v>
      </c>
      <c r="BN131" s="32"/>
      <c r="BO131" s="219"/>
      <c r="BP131" s="265"/>
      <c r="BQ131" s="220"/>
      <c r="BR131" s="253"/>
      <c r="BS131" s="254">
        <f t="shared" si="484"/>
        <v>0</v>
      </c>
      <c r="BT131" s="265"/>
      <c r="BU131" s="219"/>
      <c r="BV131" s="265"/>
      <c r="BW131" s="220"/>
      <c r="BX131" s="253"/>
      <c r="BY131" s="254">
        <f t="shared" si="485"/>
        <v>0</v>
      </c>
      <c r="BZ131" s="265"/>
      <c r="CA131" s="244">
        <f t="shared" ref="CA131" si="500">+BO131+BU131</f>
        <v>0</v>
      </c>
      <c r="CB131" s="245">
        <f t="shared" ref="CB131" si="501">+BQ131+BW131</f>
        <v>0</v>
      </c>
      <c r="CC131" s="279">
        <f>+CA131+CB131</f>
        <v>0</v>
      </c>
      <c r="CD131"/>
      <c r="CE131" s="290">
        <f>+CE130+1</f>
        <v>90</v>
      </c>
      <c r="CF131" s="225" t="s">
        <v>11</v>
      </c>
      <c r="CG131" s="362">
        <f t="shared" si="486"/>
        <v>0</v>
      </c>
      <c r="CH131" s="363"/>
      <c r="CI131" s="364">
        <f>+E131+U131+AK131+BA131+BQ131</f>
        <v>0</v>
      </c>
      <c r="CJ131" s="363"/>
      <c r="CK131" s="363">
        <f>+CG131+CI131</f>
        <v>0</v>
      </c>
      <c r="CL131" s="367"/>
      <c r="CM131" s="362">
        <f t="shared" si="487"/>
        <v>0</v>
      </c>
      <c r="CN131" s="366"/>
      <c r="CO131" s="364">
        <f>+K131+AA131+AQ131+BG131+BW131</f>
        <v>0</v>
      </c>
      <c r="CP131" s="367"/>
      <c r="CQ131" s="368">
        <f t="shared" si="488"/>
        <v>0</v>
      </c>
      <c r="CR131" s="365"/>
      <c r="CS131"/>
      <c r="CT131" s="290">
        <f>+CT130+1</f>
        <v>90</v>
      </c>
      <c r="CU131" s="225" t="s">
        <v>11</v>
      </c>
      <c r="CV131" s="386">
        <f t="shared" si="489"/>
        <v>0</v>
      </c>
      <c r="CW131" s="387">
        <f t="shared" si="490"/>
        <v>0</v>
      </c>
      <c r="CX131" s="388">
        <f t="shared" si="491"/>
        <v>0</v>
      </c>
      <c r="CY131"/>
    </row>
    <row r="132" spans="1:105" s="19" customFormat="1" ht="15.6" customHeight="1" x14ac:dyDescent="0.3">
      <c r="A132" s="222">
        <f>+A131+1</f>
        <v>91</v>
      </c>
      <c r="B132" s="225" t="s">
        <v>12</v>
      </c>
      <c r="C132" s="257">
        <f>+ROUND(C29/MAX(C131,1),2)</f>
        <v>0</v>
      </c>
      <c r="D132" s="264"/>
      <c r="E132" s="258">
        <f>+ROUND(E29/MAX(E131,1),2)</f>
        <v>0</v>
      </c>
      <c r="F132" s="8"/>
      <c r="G132" s="258">
        <f>+ROUND(G29/MAX(G131,1),2)</f>
        <v>0</v>
      </c>
      <c r="H132" s="264"/>
      <c r="I132" s="257">
        <f>+ROUND(I29/MAX(I131,1),2)</f>
        <v>0</v>
      </c>
      <c r="J132" s="264"/>
      <c r="K132" s="258">
        <f>+ROUND(K29/MAX(K131,1),2)</f>
        <v>0</v>
      </c>
      <c r="L132" s="8"/>
      <c r="M132" s="258">
        <f>+ROUND(M29/MAX(M131,1),2)</f>
        <v>0</v>
      </c>
      <c r="N132" s="264"/>
      <c r="O132" s="255">
        <f>+ROUND(O29/MAX(O131,1),2)</f>
        <v>0</v>
      </c>
      <c r="P132" s="256">
        <f>+ROUND(P29/MAX(P131,1),2)</f>
        <v>0</v>
      </c>
      <c r="Q132" s="280">
        <f>+ROUND(Q29/MAX(Q131,1),2)</f>
        <v>0</v>
      </c>
      <c r="R132" s="32"/>
      <c r="S132" s="257">
        <f>+ROUND(S29/MAX(S131,1),2)</f>
        <v>0</v>
      </c>
      <c r="T132" s="264"/>
      <c r="U132" s="258">
        <f>+ROUND(U29/MAX(U131,1),2)</f>
        <v>0</v>
      </c>
      <c r="V132" s="8"/>
      <c r="W132" s="258">
        <f>+ROUND(W29/MAX(W131,1),2)</f>
        <v>0</v>
      </c>
      <c r="X132" s="264"/>
      <c r="Y132" s="257">
        <f>+ROUND(Y29/MAX(Y131,1),2)</f>
        <v>0</v>
      </c>
      <c r="Z132" s="264"/>
      <c r="AA132" s="258">
        <f>+ROUND(AA29/MAX(AA131,1),2)</f>
        <v>0</v>
      </c>
      <c r="AB132" s="8"/>
      <c r="AC132" s="258">
        <f>+ROUND(AC29/MAX(AC131,1),2)</f>
        <v>0</v>
      </c>
      <c r="AD132" s="264"/>
      <c r="AE132" s="255">
        <f>+ROUND(AE29/MAX(AE131,1),2)</f>
        <v>0</v>
      </c>
      <c r="AF132" s="256">
        <f>+ROUND(AF29/MAX(AF131,1),2)</f>
        <v>0</v>
      </c>
      <c r="AG132" s="280">
        <f>+ROUND(AG29/MAX(AG131,1),2)</f>
        <v>0</v>
      </c>
      <c r="AH132" s="32"/>
      <c r="AI132" s="257">
        <f>+ROUND(AI29/MAX(AI131,1),2)</f>
        <v>0</v>
      </c>
      <c r="AJ132" s="264"/>
      <c r="AK132" s="258">
        <f>+ROUND(AK29/MAX(AK131,1),2)</f>
        <v>0</v>
      </c>
      <c r="AL132" s="8"/>
      <c r="AM132" s="258">
        <f>+ROUND(AM29/MAX(AM131,1),2)</f>
        <v>0</v>
      </c>
      <c r="AN132" s="264"/>
      <c r="AO132" s="257">
        <f>+ROUND(AO29/MAX(AO131,1),2)</f>
        <v>0</v>
      </c>
      <c r="AP132" s="264"/>
      <c r="AQ132" s="258">
        <f>+ROUND(AQ29/MAX(AQ131,1),2)</f>
        <v>0</v>
      </c>
      <c r="AR132" s="8"/>
      <c r="AS132" s="258">
        <f>+ROUND(AS29/MAX(AS131,1),2)</f>
        <v>0</v>
      </c>
      <c r="AT132" s="264"/>
      <c r="AU132" s="255">
        <f>+ROUND(AU29/MAX(AU131,1),2)</f>
        <v>0</v>
      </c>
      <c r="AV132" s="256">
        <f>+ROUND(AV29/MAX(AV131,1),2)</f>
        <v>0</v>
      </c>
      <c r="AW132" s="280">
        <f>+ROUND(AW29/MAX(AW131,1),2)</f>
        <v>0</v>
      </c>
      <c r="AX132" s="32"/>
      <c r="AY132" s="257">
        <f>+ROUND(AY29/MAX(AY131,1),2)</f>
        <v>0</v>
      </c>
      <c r="AZ132" s="264"/>
      <c r="BA132" s="258">
        <f>+ROUND(BA29/MAX(BA131,1),2)</f>
        <v>0</v>
      </c>
      <c r="BB132" s="8"/>
      <c r="BC132" s="258">
        <f>+ROUND(BC29/MAX(BC131,1),2)</f>
        <v>0</v>
      </c>
      <c r="BD132" s="264"/>
      <c r="BE132" s="257">
        <f>+ROUND(BE29/MAX(BE131,1),2)</f>
        <v>0</v>
      </c>
      <c r="BF132" s="264"/>
      <c r="BG132" s="258">
        <f>+ROUND(BG29/MAX(BG131,1),2)</f>
        <v>0</v>
      </c>
      <c r="BH132" s="8"/>
      <c r="BI132" s="258">
        <f>+ROUND(BI29/MAX(BI131,1),2)</f>
        <v>0</v>
      </c>
      <c r="BJ132" s="264"/>
      <c r="BK132" s="255">
        <f>+ROUND(BK29/MAX(BK131,1),2)</f>
        <v>0</v>
      </c>
      <c r="BL132" s="256">
        <f>+ROUND(BL29/MAX(BL131,1),2)</f>
        <v>0</v>
      </c>
      <c r="BM132" s="280">
        <f>+ROUND(BM29/MAX(BM131,1),2)</f>
        <v>0</v>
      </c>
      <c r="BN132" s="32"/>
      <c r="BO132" s="257">
        <f>+ROUND(BO29/MAX(BO131,1),2)</f>
        <v>0</v>
      </c>
      <c r="BP132" s="264"/>
      <c r="BQ132" s="258">
        <f>+ROUND(BQ29/MAX(BQ131,1),2)</f>
        <v>0</v>
      </c>
      <c r="BR132" s="8"/>
      <c r="BS132" s="258">
        <f>+ROUND(BS29/MAX(BS131,1),2)</f>
        <v>0</v>
      </c>
      <c r="BT132" s="264"/>
      <c r="BU132" s="257">
        <f>+ROUND(BU29/MAX(BU131,1),2)</f>
        <v>0</v>
      </c>
      <c r="BV132" s="264"/>
      <c r="BW132" s="258">
        <f>+ROUND(BW29/MAX(BW131,1),2)</f>
        <v>0</v>
      </c>
      <c r="BX132" s="8"/>
      <c r="BY132" s="258">
        <f>+ROUND(BY29/MAX(BY131,1),2)</f>
        <v>0</v>
      </c>
      <c r="BZ132" s="264"/>
      <c r="CA132" s="255">
        <f>+ROUND(CA29/MAX(CA131,1),2)</f>
        <v>0</v>
      </c>
      <c r="CB132" s="256">
        <f>+ROUND(CB29/MAX(CB131,1),2)</f>
        <v>0</v>
      </c>
      <c r="CC132" s="280">
        <f>+ROUND(CC29/MAX(CC131,1),2)</f>
        <v>0</v>
      </c>
      <c r="CD132"/>
      <c r="CE132" s="290">
        <f>+CE131+1</f>
        <v>91</v>
      </c>
      <c r="CF132" s="225" t="s">
        <v>12</v>
      </c>
      <c r="CG132" s="54">
        <f>+ROUND(CG29/MAX(CG131,1),2)</f>
        <v>0</v>
      </c>
      <c r="CH132" s="55"/>
      <c r="CI132" s="56">
        <f>+ROUND(CI29/MAX(CI131,1),2)</f>
        <v>0</v>
      </c>
      <c r="CJ132" s="55"/>
      <c r="CK132" s="56">
        <f>+ROUND(CK29/MAX(CK131,1),2)</f>
        <v>0</v>
      </c>
      <c r="CL132" s="351"/>
      <c r="CM132" s="54">
        <f>+ROUND(CM29/MAX(CM131,1),2)</f>
        <v>0</v>
      </c>
      <c r="CN132" s="55"/>
      <c r="CO132" s="56">
        <f>+ROUND(CO29/MAX(CO131,1),2)</f>
        <v>0</v>
      </c>
      <c r="CP132" s="351"/>
      <c r="CQ132" s="56">
        <f>+ROUND(CQ29/MAX(CQ131,1),2)</f>
        <v>0</v>
      </c>
      <c r="CR132" s="350"/>
      <c r="CS132"/>
      <c r="CT132" s="290">
        <f>+CT131+1</f>
        <v>91</v>
      </c>
      <c r="CU132" s="225" t="s">
        <v>12</v>
      </c>
      <c r="CV132" s="197">
        <f t="shared" ref="CV132:CX132" si="502">+ROUND(CV29/MAX(CV131,1),2)</f>
        <v>0</v>
      </c>
      <c r="CW132" s="195">
        <f t="shared" si="502"/>
        <v>0</v>
      </c>
      <c r="CX132" s="196">
        <f t="shared" si="502"/>
        <v>0</v>
      </c>
      <c r="CY132"/>
    </row>
    <row r="133" spans="1:105" s="19" customFormat="1" ht="15.6" customHeight="1" x14ac:dyDescent="0.3">
      <c r="A133" s="222" t="s">
        <v>102</v>
      </c>
      <c r="B133" s="225"/>
      <c r="C133" s="234"/>
      <c r="D133" s="8"/>
      <c r="E133" s="7"/>
      <c r="F133" s="8"/>
      <c r="G133" s="7"/>
      <c r="H133" s="264"/>
      <c r="I133" s="234"/>
      <c r="J133" s="8"/>
      <c r="K133" s="7"/>
      <c r="L133" s="8"/>
      <c r="M133" s="7"/>
      <c r="N133" s="264"/>
      <c r="O133" s="115"/>
      <c r="P133" s="121"/>
      <c r="Q133" s="278"/>
      <c r="R133" s="32"/>
      <c r="S133" s="234"/>
      <c r="T133" s="8"/>
      <c r="U133" s="7"/>
      <c r="V133" s="8"/>
      <c r="W133" s="7"/>
      <c r="X133" s="264"/>
      <c r="Y133" s="234"/>
      <c r="Z133" s="8"/>
      <c r="AA133" s="7"/>
      <c r="AB133" s="8"/>
      <c r="AC133" s="7"/>
      <c r="AD133" s="264"/>
      <c r="AE133" s="115"/>
      <c r="AF133" s="121"/>
      <c r="AG133" s="278"/>
      <c r="AH133" s="32"/>
      <c r="AI133" s="234"/>
      <c r="AJ133" s="8"/>
      <c r="AK133" s="7"/>
      <c r="AL133" s="8"/>
      <c r="AM133" s="7"/>
      <c r="AN133" s="264"/>
      <c r="AO133" s="234"/>
      <c r="AP133" s="8"/>
      <c r="AQ133" s="7"/>
      <c r="AR133" s="8"/>
      <c r="AS133" s="7"/>
      <c r="AT133" s="264"/>
      <c r="AU133" s="115"/>
      <c r="AV133" s="121"/>
      <c r="AW133" s="278"/>
      <c r="AX133" s="32"/>
      <c r="AY133" s="234"/>
      <c r="AZ133" s="8"/>
      <c r="BA133" s="7"/>
      <c r="BB133" s="8"/>
      <c r="BC133" s="7"/>
      <c r="BD133" s="264"/>
      <c r="BE133" s="234"/>
      <c r="BF133" s="8"/>
      <c r="BG133" s="7"/>
      <c r="BH133" s="8"/>
      <c r="BI133" s="7"/>
      <c r="BJ133" s="264"/>
      <c r="BK133" s="115"/>
      <c r="BL133" s="121"/>
      <c r="BM133" s="278"/>
      <c r="BN133" s="32"/>
      <c r="BO133" s="234"/>
      <c r="BP133" s="8"/>
      <c r="BQ133" s="7"/>
      <c r="BR133" s="8"/>
      <c r="BS133" s="7"/>
      <c r="BT133" s="264"/>
      <c r="BU133" s="234"/>
      <c r="BV133" s="8"/>
      <c r="BW133" s="7"/>
      <c r="BX133" s="8"/>
      <c r="BY133" s="7"/>
      <c r="BZ133" s="264"/>
      <c r="CA133" s="115"/>
      <c r="CB133" s="121"/>
      <c r="CC133" s="278"/>
      <c r="CD133"/>
      <c r="CE133" s="288"/>
      <c r="CF133" s="287"/>
      <c r="CG133" s="45"/>
      <c r="CH133" s="46"/>
      <c r="CI133" s="43"/>
      <c r="CJ133" s="46"/>
      <c r="CK133" s="43"/>
      <c r="CL133" s="189"/>
      <c r="CM133" s="45"/>
      <c r="CN133" s="46"/>
      <c r="CO133" s="43"/>
      <c r="CP133" s="46"/>
      <c r="CQ133" s="43"/>
      <c r="CR133" s="47"/>
      <c r="CS133"/>
      <c r="CT133" s="31"/>
      <c r="CU133" s="226"/>
      <c r="CV133" s="31"/>
      <c r="CW133" s="29"/>
      <c r="CX133" s="30"/>
      <c r="CY133"/>
    </row>
    <row r="134" spans="1:105" s="19" customFormat="1" ht="15.6" customHeight="1" thickBot="1" x14ac:dyDescent="0.35">
      <c r="A134" s="315"/>
      <c r="B134" s="316" t="s">
        <v>290</v>
      </c>
      <c r="C134" s="317"/>
      <c r="D134" s="318"/>
      <c r="E134" s="318"/>
      <c r="F134" s="318"/>
      <c r="G134" s="318"/>
      <c r="H134" s="319"/>
      <c r="I134" s="317"/>
      <c r="J134" s="318"/>
      <c r="K134" s="318"/>
      <c r="L134" s="318"/>
      <c r="M134" s="318"/>
      <c r="N134" s="319"/>
      <c r="O134" s="281"/>
      <c r="P134" s="282"/>
      <c r="Q134" s="283"/>
      <c r="R134" s="32"/>
      <c r="S134" s="317"/>
      <c r="T134" s="318"/>
      <c r="U134" s="318"/>
      <c r="V134" s="318"/>
      <c r="W134" s="318"/>
      <c r="X134" s="319"/>
      <c r="Y134" s="317"/>
      <c r="Z134" s="318"/>
      <c r="AA134" s="318"/>
      <c r="AB134" s="318"/>
      <c r="AC134" s="318"/>
      <c r="AD134" s="319"/>
      <c r="AE134" s="281"/>
      <c r="AF134" s="282"/>
      <c r="AG134" s="283"/>
      <c r="AH134" s="32"/>
      <c r="AI134" s="317"/>
      <c r="AJ134" s="318"/>
      <c r="AK134" s="318"/>
      <c r="AL134" s="318"/>
      <c r="AM134" s="318"/>
      <c r="AN134" s="319"/>
      <c r="AO134" s="317"/>
      <c r="AP134" s="318"/>
      <c r="AQ134" s="318"/>
      <c r="AR134" s="318"/>
      <c r="AS134" s="318"/>
      <c r="AT134" s="319"/>
      <c r="AU134" s="281"/>
      <c r="AV134" s="282"/>
      <c r="AW134" s="283"/>
      <c r="AX134" s="32"/>
      <c r="AY134" s="317"/>
      <c r="AZ134" s="318"/>
      <c r="BA134" s="318"/>
      <c r="BB134" s="318"/>
      <c r="BC134" s="318"/>
      <c r="BD134" s="319"/>
      <c r="BE134" s="317"/>
      <c r="BF134" s="318"/>
      <c r="BG134" s="318"/>
      <c r="BH134" s="318"/>
      <c r="BI134" s="318"/>
      <c r="BJ134" s="319"/>
      <c r="BK134" s="281"/>
      <c r="BL134" s="282"/>
      <c r="BM134" s="283"/>
      <c r="BN134" s="32"/>
      <c r="BO134" s="317"/>
      <c r="BP134" s="318"/>
      <c r="BQ134" s="318"/>
      <c r="BR134" s="318"/>
      <c r="BS134" s="318"/>
      <c r="BT134" s="319"/>
      <c r="BU134" s="317"/>
      <c r="BV134" s="318"/>
      <c r="BW134" s="318"/>
      <c r="BX134" s="318"/>
      <c r="BY134" s="318"/>
      <c r="BZ134" s="319"/>
      <c r="CA134" s="281"/>
      <c r="CB134" s="282"/>
      <c r="CC134" s="283"/>
      <c r="CD134"/>
      <c r="CE134" s="288"/>
      <c r="CF134" s="287"/>
      <c r="CG134" s="45"/>
      <c r="CH134" s="46"/>
      <c r="CI134" s="43"/>
      <c r="CJ134" s="46"/>
      <c r="CK134" s="43"/>
      <c r="CL134" s="189"/>
      <c r="CM134" s="45"/>
      <c r="CN134" s="46"/>
      <c r="CO134" s="43"/>
      <c r="CP134" s="46"/>
      <c r="CQ134" s="43"/>
      <c r="CR134" s="47"/>
      <c r="CS134"/>
      <c r="CT134" s="31"/>
      <c r="CU134" s="399"/>
      <c r="CV134" s="31"/>
      <c r="CW134" s="29"/>
      <c r="CX134" s="30"/>
      <c r="CY134"/>
    </row>
    <row r="135" spans="1:105" s="19" customFormat="1" ht="15.6" customHeight="1" x14ac:dyDescent="0.3">
      <c r="A135" s="315">
        <v>601</v>
      </c>
      <c r="B135" s="320"/>
      <c r="C135" s="321"/>
      <c r="D135" s="322"/>
      <c r="E135" s="322"/>
      <c r="F135" s="322"/>
      <c r="G135" s="322"/>
      <c r="H135" s="323"/>
      <c r="I135" s="321"/>
      <c r="J135" s="322"/>
      <c r="K135" s="322"/>
      <c r="L135" s="322"/>
      <c r="M135" s="322"/>
      <c r="N135" s="323"/>
      <c r="O135" s="284"/>
      <c r="P135" s="285"/>
      <c r="Q135" s="286"/>
      <c r="R135"/>
      <c r="S135" s="321"/>
      <c r="T135" s="322"/>
      <c r="U135" s="322"/>
      <c r="V135" s="322"/>
      <c r="W135" s="322"/>
      <c r="X135" s="323"/>
      <c r="Y135" s="321"/>
      <c r="Z135" s="322"/>
      <c r="AA135" s="322"/>
      <c r="AB135" s="322"/>
      <c r="AC135" s="322"/>
      <c r="AD135" s="323"/>
      <c r="AE135" s="284"/>
      <c r="AF135" s="285"/>
      <c r="AG135" s="286"/>
      <c r="AH135"/>
      <c r="AI135" s="321"/>
      <c r="AJ135" s="322"/>
      <c r="AK135" s="322"/>
      <c r="AL135" s="322"/>
      <c r="AM135" s="322"/>
      <c r="AN135" s="323"/>
      <c r="AO135" s="321"/>
      <c r="AP135" s="322"/>
      <c r="AQ135" s="322"/>
      <c r="AR135" s="322"/>
      <c r="AS135" s="322"/>
      <c r="AT135" s="323"/>
      <c r="AU135" s="284"/>
      <c r="AV135" s="285"/>
      <c r="AW135" s="286"/>
      <c r="AX135"/>
      <c r="AY135" s="321"/>
      <c r="AZ135" s="322"/>
      <c r="BA135" s="322"/>
      <c r="BB135" s="322"/>
      <c r="BC135" s="322"/>
      <c r="BD135" s="323"/>
      <c r="BE135" s="321"/>
      <c r="BF135" s="322"/>
      <c r="BG135" s="322"/>
      <c r="BH135" s="322"/>
      <c r="BI135" s="322"/>
      <c r="BJ135" s="323"/>
      <c r="BK135" s="284"/>
      <c r="BL135" s="285"/>
      <c r="BM135" s="286"/>
      <c r="BN135"/>
      <c r="BO135" s="321"/>
      <c r="BP135" s="322"/>
      <c r="BQ135" s="322"/>
      <c r="BR135" s="322"/>
      <c r="BS135" s="322"/>
      <c r="BT135" s="323"/>
      <c r="BU135" s="321"/>
      <c r="BV135" s="322"/>
      <c r="BW135" s="322"/>
      <c r="BX135" s="322"/>
      <c r="BY135" s="322"/>
      <c r="BZ135" s="323"/>
      <c r="CA135" s="284"/>
      <c r="CB135" s="285"/>
      <c r="CC135" s="286"/>
      <c r="CD135"/>
      <c r="CE135" s="288"/>
      <c r="CF135" s="227" t="s">
        <v>95</v>
      </c>
      <c r="CG135" s="369">
        <f>+CG126</f>
        <v>0</v>
      </c>
      <c r="CH135" s="266"/>
      <c r="CI135" s="266">
        <f>+CI126</f>
        <v>0</v>
      </c>
      <c r="CJ135" s="266"/>
      <c r="CK135" s="266">
        <f>+CK126</f>
        <v>0</v>
      </c>
      <c r="CL135" s="287"/>
      <c r="CM135" s="288">
        <f>+CM126</f>
        <v>0</v>
      </c>
      <c r="CN135" s="266"/>
      <c r="CO135" s="266">
        <f>+CO126</f>
        <v>0</v>
      </c>
      <c r="CP135" s="266"/>
      <c r="CQ135" s="266">
        <f>+CQ126</f>
        <v>0</v>
      </c>
      <c r="CR135" s="289"/>
      <c r="CS135"/>
      <c r="CT135" s="31"/>
      <c r="CU135" s="383" t="s">
        <v>95</v>
      </c>
      <c r="CV135" s="31">
        <f>+CV126</f>
        <v>0</v>
      </c>
      <c r="CW135" s="29">
        <f t="shared" ref="CW135:CX135" si="503">+CW126</f>
        <v>0</v>
      </c>
      <c r="CX135" s="30">
        <f t="shared" si="503"/>
        <v>0</v>
      </c>
      <c r="CY135"/>
    </row>
    <row r="136" spans="1:105" s="19" customFormat="1" ht="15.6" customHeight="1" x14ac:dyDescent="0.3">
      <c r="A136" s="315">
        <v>602</v>
      </c>
      <c r="B136" s="320"/>
      <c r="C136" s="324"/>
      <c r="D136" s="325"/>
      <c r="E136" s="325"/>
      <c r="F136" s="325"/>
      <c r="G136" s="325"/>
      <c r="H136" s="326"/>
      <c r="I136" s="324"/>
      <c r="J136" s="325"/>
      <c r="K136" s="325"/>
      <c r="L136" s="325"/>
      <c r="M136" s="325"/>
      <c r="N136" s="326"/>
      <c r="O136" s="115"/>
      <c r="P136" s="121"/>
      <c r="Q136" s="278"/>
      <c r="R136"/>
      <c r="S136" s="324"/>
      <c r="T136" s="325"/>
      <c r="U136" s="325"/>
      <c r="V136" s="325"/>
      <c r="W136" s="325"/>
      <c r="X136" s="326"/>
      <c r="Y136" s="324"/>
      <c r="Z136" s="325"/>
      <c r="AA136" s="325"/>
      <c r="AB136" s="325"/>
      <c r="AC136" s="325"/>
      <c r="AD136" s="326"/>
      <c r="AE136" s="115"/>
      <c r="AF136" s="121"/>
      <c r="AG136" s="278"/>
      <c r="AH136"/>
      <c r="AI136" s="324"/>
      <c r="AJ136" s="325"/>
      <c r="AK136" s="325"/>
      <c r="AL136" s="325"/>
      <c r="AM136" s="325"/>
      <c r="AN136" s="326"/>
      <c r="AO136" s="324"/>
      <c r="AP136" s="325"/>
      <c r="AQ136" s="325"/>
      <c r="AR136" s="325"/>
      <c r="AS136" s="325"/>
      <c r="AT136" s="326"/>
      <c r="AU136" s="115"/>
      <c r="AV136" s="121"/>
      <c r="AW136" s="278"/>
      <c r="AX136"/>
      <c r="AY136" s="324"/>
      <c r="AZ136" s="325"/>
      <c r="BA136" s="325"/>
      <c r="BB136" s="325"/>
      <c r="BC136" s="325"/>
      <c r="BD136" s="326"/>
      <c r="BE136" s="324"/>
      <c r="BF136" s="325"/>
      <c r="BG136" s="325"/>
      <c r="BH136" s="325"/>
      <c r="BI136" s="325"/>
      <c r="BJ136" s="326"/>
      <c r="BK136" s="115"/>
      <c r="BL136" s="121"/>
      <c r="BM136" s="278"/>
      <c r="BN136"/>
      <c r="BO136" s="324"/>
      <c r="BP136" s="325"/>
      <c r="BQ136" s="325"/>
      <c r="BR136" s="325"/>
      <c r="BS136" s="325"/>
      <c r="BT136" s="326"/>
      <c r="BU136" s="324"/>
      <c r="BV136" s="325"/>
      <c r="BW136" s="325"/>
      <c r="BX136" s="325"/>
      <c r="BY136" s="325"/>
      <c r="BZ136" s="326"/>
      <c r="CA136" s="115"/>
      <c r="CB136" s="121"/>
      <c r="CC136" s="278"/>
      <c r="CD136"/>
      <c r="CE136" s="288"/>
      <c r="CF136" s="227"/>
      <c r="CG136" s="288"/>
      <c r="CH136" s="266"/>
      <c r="CI136" s="266"/>
      <c r="CJ136" s="266"/>
      <c r="CK136" s="266"/>
      <c r="CL136" s="287"/>
      <c r="CM136" s="288"/>
      <c r="CN136" s="266"/>
      <c r="CO136" s="266"/>
      <c r="CP136" s="266"/>
      <c r="CQ136" s="266"/>
      <c r="CR136" s="289"/>
      <c r="CS136"/>
      <c r="CT136" s="288"/>
      <c r="CU136" s="227"/>
      <c r="CV136" s="288"/>
      <c r="CW136" s="266"/>
      <c r="CX136" s="289"/>
      <c r="CY136"/>
    </row>
    <row r="137" spans="1:105" s="19" customFormat="1" ht="15.6" customHeight="1" x14ac:dyDescent="0.3">
      <c r="A137" s="315">
        <v>603</v>
      </c>
      <c r="B137" s="320"/>
      <c r="C137" s="324"/>
      <c r="D137" s="325"/>
      <c r="E137" s="325"/>
      <c r="F137" s="325"/>
      <c r="G137" s="325"/>
      <c r="H137" s="326"/>
      <c r="I137" s="324"/>
      <c r="J137" s="325"/>
      <c r="K137" s="325"/>
      <c r="L137" s="325"/>
      <c r="M137" s="325"/>
      <c r="N137" s="326"/>
      <c r="O137" s="115"/>
      <c r="P137" s="121"/>
      <c r="Q137" s="278"/>
      <c r="R137"/>
      <c r="S137" s="324"/>
      <c r="T137" s="325"/>
      <c r="U137" s="325"/>
      <c r="V137" s="325"/>
      <c r="W137" s="325"/>
      <c r="X137" s="326"/>
      <c r="Y137" s="324"/>
      <c r="Z137" s="325"/>
      <c r="AA137" s="325"/>
      <c r="AB137" s="325"/>
      <c r="AC137" s="325"/>
      <c r="AD137" s="326"/>
      <c r="AE137" s="115"/>
      <c r="AF137" s="121"/>
      <c r="AG137" s="278"/>
      <c r="AH137"/>
      <c r="AI137" s="324"/>
      <c r="AJ137" s="325"/>
      <c r="AK137" s="325"/>
      <c r="AL137" s="325"/>
      <c r="AM137" s="325"/>
      <c r="AN137" s="326"/>
      <c r="AO137" s="324"/>
      <c r="AP137" s="325"/>
      <c r="AQ137" s="325"/>
      <c r="AR137" s="325"/>
      <c r="AS137" s="325"/>
      <c r="AT137" s="326"/>
      <c r="AU137" s="115"/>
      <c r="AV137" s="121"/>
      <c r="AW137" s="278"/>
      <c r="AX137"/>
      <c r="AY137" s="324"/>
      <c r="AZ137" s="325"/>
      <c r="BA137" s="325"/>
      <c r="BB137" s="325"/>
      <c r="BC137" s="325"/>
      <c r="BD137" s="326"/>
      <c r="BE137" s="324"/>
      <c r="BF137" s="325"/>
      <c r="BG137" s="325"/>
      <c r="BH137" s="325"/>
      <c r="BI137" s="325"/>
      <c r="BJ137" s="326"/>
      <c r="BK137" s="115"/>
      <c r="BL137" s="121"/>
      <c r="BM137" s="278"/>
      <c r="BN137"/>
      <c r="BO137" s="324"/>
      <c r="BP137" s="325"/>
      <c r="BQ137" s="325"/>
      <c r="BR137" s="325"/>
      <c r="BS137" s="325"/>
      <c r="BT137" s="326"/>
      <c r="BU137" s="324"/>
      <c r="BV137" s="325"/>
      <c r="BW137" s="325"/>
      <c r="BX137" s="325"/>
      <c r="BY137" s="325"/>
      <c r="BZ137" s="326"/>
      <c r="CA137" s="115"/>
      <c r="CB137" s="121"/>
      <c r="CC137" s="278"/>
      <c r="CD137"/>
      <c r="CE137" s="288"/>
      <c r="CF137" s="227" t="s">
        <v>97</v>
      </c>
      <c r="CG137" s="288" t="e">
        <f>+CG126/CG29</f>
        <v>#DIV/0!</v>
      </c>
      <c r="CH137" s="266"/>
      <c r="CI137" s="266" t="e">
        <f>+CI126/CI29</f>
        <v>#DIV/0!</v>
      </c>
      <c r="CJ137" s="266"/>
      <c r="CK137" s="266" t="e">
        <f>+CK126/CK29</f>
        <v>#DIV/0!</v>
      </c>
      <c r="CL137" s="287"/>
      <c r="CM137" s="288" t="e">
        <f>+CM126/CM29</f>
        <v>#DIV/0!</v>
      </c>
      <c r="CN137" s="266"/>
      <c r="CO137" s="266" t="e">
        <f>+CO126/CO29</f>
        <v>#DIV/0!</v>
      </c>
      <c r="CP137" s="266"/>
      <c r="CQ137" s="266" t="e">
        <f>+CQ126/CQ29</f>
        <v>#DIV/0!</v>
      </c>
      <c r="CR137" s="289"/>
      <c r="CS137"/>
      <c r="CT137" s="288"/>
      <c r="CU137" s="227" t="s">
        <v>97</v>
      </c>
      <c r="CV137" s="288" t="e">
        <f>+CV126/CV29</f>
        <v>#DIV/0!</v>
      </c>
      <c r="CW137" s="266" t="e">
        <f t="shared" ref="CW137:CX137" si="504">+CW126/CW29</f>
        <v>#DIV/0!</v>
      </c>
      <c r="CX137" s="289" t="e">
        <f t="shared" si="504"/>
        <v>#DIV/0!</v>
      </c>
      <c r="CY137"/>
    </row>
    <row r="138" spans="1:105" s="19" customFormat="1" ht="15" customHeight="1" x14ac:dyDescent="0.3">
      <c r="A138" s="315">
        <v>604</v>
      </c>
      <c r="B138" s="320"/>
      <c r="C138" s="324"/>
      <c r="D138" s="325"/>
      <c r="E138" s="325"/>
      <c r="F138" s="325"/>
      <c r="G138" s="325"/>
      <c r="H138" s="326"/>
      <c r="I138" s="324"/>
      <c r="J138" s="325"/>
      <c r="K138" s="325"/>
      <c r="L138" s="325"/>
      <c r="M138" s="325"/>
      <c r="N138" s="326"/>
      <c r="O138" s="115"/>
      <c r="P138" s="121"/>
      <c r="Q138" s="278"/>
      <c r="R138"/>
      <c r="S138" s="324"/>
      <c r="T138" s="325"/>
      <c r="U138" s="325"/>
      <c r="V138" s="325"/>
      <c r="W138" s="325"/>
      <c r="X138" s="326"/>
      <c r="Y138" s="324"/>
      <c r="Z138" s="325"/>
      <c r="AA138" s="325"/>
      <c r="AB138" s="325"/>
      <c r="AC138" s="325"/>
      <c r="AD138" s="326"/>
      <c r="AE138" s="115"/>
      <c r="AF138" s="121"/>
      <c r="AG138" s="278"/>
      <c r="AH138"/>
      <c r="AI138" s="324"/>
      <c r="AJ138" s="325"/>
      <c r="AK138" s="325"/>
      <c r="AL138" s="325"/>
      <c r="AM138" s="325"/>
      <c r="AN138" s="326"/>
      <c r="AO138" s="324"/>
      <c r="AP138" s="325"/>
      <c r="AQ138" s="325"/>
      <c r="AR138" s="325"/>
      <c r="AS138" s="325"/>
      <c r="AT138" s="326"/>
      <c r="AU138" s="115"/>
      <c r="AV138" s="121"/>
      <c r="AW138" s="278"/>
      <c r="AX138"/>
      <c r="AY138" s="324"/>
      <c r="AZ138" s="325"/>
      <c r="BA138" s="325"/>
      <c r="BB138" s="325"/>
      <c r="BC138" s="325"/>
      <c r="BD138" s="326"/>
      <c r="BE138" s="324"/>
      <c r="BF138" s="325"/>
      <c r="BG138" s="325"/>
      <c r="BH138" s="325"/>
      <c r="BI138" s="325"/>
      <c r="BJ138" s="326"/>
      <c r="BK138" s="115"/>
      <c r="BL138" s="121"/>
      <c r="BM138" s="278"/>
      <c r="BN138"/>
      <c r="BO138" s="324"/>
      <c r="BP138" s="325"/>
      <c r="BQ138" s="325"/>
      <c r="BR138" s="325"/>
      <c r="BS138" s="325"/>
      <c r="BT138" s="326"/>
      <c r="BU138" s="324"/>
      <c r="BV138" s="325"/>
      <c r="BW138" s="325"/>
      <c r="BX138" s="325"/>
      <c r="BY138" s="325"/>
      <c r="BZ138" s="326"/>
      <c r="CA138" s="115"/>
      <c r="CB138" s="121"/>
      <c r="CC138" s="278"/>
      <c r="CD138"/>
      <c r="CE138" s="288"/>
      <c r="CF138" s="227"/>
      <c r="CG138" s="288"/>
      <c r="CH138" s="266"/>
      <c r="CI138" s="266"/>
      <c r="CJ138" s="266"/>
      <c r="CK138" s="266"/>
      <c r="CL138" s="287"/>
      <c r="CM138" s="288"/>
      <c r="CN138" s="266"/>
      <c r="CO138" s="266"/>
      <c r="CP138" s="266"/>
      <c r="CQ138" s="266"/>
      <c r="CR138" s="289"/>
      <c r="CS138"/>
      <c r="CT138" s="288"/>
      <c r="CU138" s="227"/>
      <c r="CV138" s="288"/>
      <c r="CW138" s="266"/>
      <c r="CX138" s="289"/>
      <c r="CY138"/>
    </row>
    <row r="139" spans="1:105" s="19" customFormat="1" ht="15.6" customHeight="1" x14ac:dyDescent="0.3">
      <c r="A139" s="315">
        <v>605</v>
      </c>
      <c r="B139" s="320" t="s">
        <v>291</v>
      </c>
      <c r="C139" s="324"/>
      <c r="D139" s="325"/>
      <c r="E139" s="325"/>
      <c r="F139" s="325"/>
      <c r="G139" s="325"/>
      <c r="H139" s="326"/>
      <c r="I139" s="324"/>
      <c r="J139" s="325"/>
      <c r="K139" s="325"/>
      <c r="L139" s="325"/>
      <c r="M139" s="325"/>
      <c r="N139" s="326"/>
      <c r="O139" s="115"/>
      <c r="P139" s="121"/>
      <c r="Q139" s="278"/>
      <c r="R139"/>
      <c r="S139" s="324"/>
      <c r="T139" s="325"/>
      <c r="U139" s="325"/>
      <c r="V139" s="325"/>
      <c r="W139" s="325"/>
      <c r="X139" s="326"/>
      <c r="Y139" s="324"/>
      <c r="Z139" s="325"/>
      <c r="AA139" s="325"/>
      <c r="AB139" s="325"/>
      <c r="AC139" s="325"/>
      <c r="AD139" s="326"/>
      <c r="AE139" s="115"/>
      <c r="AF139" s="121"/>
      <c r="AG139" s="278"/>
      <c r="AH139"/>
      <c r="AI139" s="324"/>
      <c r="AJ139" s="325"/>
      <c r="AK139" s="325"/>
      <c r="AL139" s="325"/>
      <c r="AM139" s="325"/>
      <c r="AN139" s="326"/>
      <c r="AO139" s="324"/>
      <c r="AP139" s="325"/>
      <c r="AQ139" s="325"/>
      <c r="AR139" s="325"/>
      <c r="AS139" s="325"/>
      <c r="AT139" s="326"/>
      <c r="AU139" s="115"/>
      <c r="AV139" s="121"/>
      <c r="AW139" s="278"/>
      <c r="AX139"/>
      <c r="AY139" s="324"/>
      <c r="AZ139" s="325"/>
      <c r="BA139" s="325"/>
      <c r="BB139" s="325"/>
      <c r="BC139" s="325"/>
      <c r="BD139" s="326"/>
      <c r="BE139" s="324"/>
      <c r="BF139" s="325"/>
      <c r="BG139" s="325"/>
      <c r="BH139" s="325"/>
      <c r="BI139" s="325"/>
      <c r="BJ139" s="326"/>
      <c r="BK139" s="115"/>
      <c r="BL139" s="121"/>
      <c r="BM139" s="278"/>
      <c r="BN139"/>
      <c r="BO139" s="324"/>
      <c r="BP139" s="325"/>
      <c r="BQ139" s="325"/>
      <c r="BR139" s="325"/>
      <c r="BS139" s="325"/>
      <c r="BT139" s="326"/>
      <c r="BU139" s="324"/>
      <c r="BV139" s="325"/>
      <c r="BW139" s="325"/>
      <c r="BX139" s="325"/>
      <c r="BY139" s="325"/>
      <c r="BZ139" s="326"/>
      <c r="CA139" s="115"/>
      <c r="CB139" s="121"/>
      <c r="CC139" s="278"/>
      <c r="CD139"/>
      <c r="CE139" s="288"/>
      <c r="CF139" s="227" t="s">
        <v>93</v>
      </c>
      <c r="CG139" s="288" t="e">
        <f>+CG88/CG29</f>
        <v>#DIV/0!</v>
      </c>
      <c r="CH139" s="266"/>
      <c r="CI139" s="266" t="e">
        <f>+CI88/CI29</f>
        <v>#DIV/0!</v>
      </c>
      <c r="CJ139" s="266"/>
      <c r="CK139" s="266" t="e">
        <f>+CK88/CK29</f>
        <v>#DIV/0!</v>
      </c>
      <c r="CL139" s="287"/>
      <c r="CM139" s="288" t="e">
        <f>+CM88/CM29</f>
        <v>#DIV/0!</v>
      </c>
      <c r="CN139" s="266"/>
      <c r="CO139" s="266" t="e">
        <f>+CO88/CO29</f>
        <v>#DIV/0!</v>
      </c>
      <c r="CP139" s="266"/>
      <c r="CQ139" s="266" t="e">
        <f>+CQ88/CQ29</f>
        <v>#DIV/0!</v>
      </c>
      <c r="CR139" s="289"/>
      <c r="CS139"/>
      <c r="CT139" s="288"/>
      <c r="CU139" s="227" t="s">
        <v>93</v>
      </c>
      <c r="CV139" s="288" t="e">
        <f>+CV88/CV29</f>
        <v>#DIV/0!</v>
      </c>
      <c r="CW139" s="266" t="e">
        <f t="shared" ref="CW139:CX139" si="505">+CW88/CW29</f>
        <v>#DIV/0!</v>
      </c>
      <c r="CX139" s="289" t="e">
        <f t="shared" si="505"/>
        <v>#DIV/0!</v>
      </c>
      <c r="CY139"/>
    </row>
    <row r="140" spans="1:105" s="19" customFormat="1" ht="15.6" customHeight="1" x14ac:dyDescent="0.3">
      <c r="A140" s="315">
        <v>606</v>
      </c>
      <c r="B140" s="320" t="s">
        <v>292</v>
      </c>
      <c r="C140" s="327">
        <f>+SUM(C135:C139)</f>
        <v>0</v>
      </c>
      <c r="D140" s="325"/>
      <c r="E140" s="328">
        <f>+SUM(E135:E139)</f>
        <v>0</v>
      </c>
      <c r="F140" s="328"/>
      <c r="G140" s="328">
        <f>+SUM(G135:G139)</f>
        <v>0</v>
      </c>
      <c r="H140" s="326"/>
      <c r="I140" s="327">
        <f>+SUM(I135:I139)</f>
        <v>0</v>
      </c>
      <c r="J140" s="325"/>
      <c r="K140" s="328">
        <f>+SUM(K135:K139)</f>
        <v>0</v>
      </c>
      <c r="L140" s="328"/>
      <c r="M140" s="328">
        <f>+SUM(M135:M139)</f>
        <v>0</v>
      </c>
      <c r="N140" s="326"/>
      <c r="O140" s="115">
        <f>+SUM(O135:O139)</f>
        <v>0</v>
      </c>
      <c r="P140" s="121">
        <f>+SUM(P135:P139)</f>
        <v>0</v>
      </c>
      <c r="Q140" s="278">
        <f>SUM(Q135:Q139)</f>
        <v>0</v>
      </c>
      <c r="R140"/>
      <c r="S140" s="327">
        <f>+SUM(S135:S139)</f>
        <v>0</v>
      </c>
      <c r="T140" s="325"/>
      <c r="U140" s="328">
        <f>+SUM(U135:U139)</f>
        <v>0</v>
      </c>
      <c r="V140" s="328"/>
      <c r="W140" s="328">
        <f>+SUM(W135:W139)</f>
        <v>0</v>
      </c>
      <c r="X140" s="326"/>
      <c r="Y140" s="327">
        <f>+SUM(Y135:Y139)</f>
        <v>0</v>
      </c>
      <c r="Z140" s="325"/>
      <c r="AA140" s="328">
        <f>+SUM(AA135:AA139)</f>
        <v>0</v>
      </c>
      <c r="AB140" s="328"/>
      <c r="AC140" s="328">
        <f>+SUM(AC135:AC139)</f>
        <v>0</v>
      </c>
      <c r="AD140" s="326"/>
      <c r="AE140" s="115">
        <f>+SUM(AE135:AE139)</f>
        <v>0</v>
      </c>
      <c r="AF140" s="121">
        <f>+SUM(AF135:AF139)</f>
        <v>0</v>
      </c>
      <c r="AG140" s="278">
        <f>SUM(AG135:AG139)</f>
        <v>0</v>
      </c>
      <c r="AH140"/>
      <c r="AI140" s="327">
        <f>+SUM(AI135:AI139)</f>
        <v>0</v>
      </c>
      <c r="AJ140" s="325"/>
      <c r="AK140" s="328">
        <f>+SUM(AK135:AK139)</f>
        <v>0</v>
      </c>
      <c r="AL140" s="328"/>
      <c r="AM140" s="328">
        <f>+SUM(AM135:AM139)</f>
        <v>0</v>
      </c>
      <c r="AN140" s="326"/>
      <c r="AO140" s="327">
        <f>+SUM(AO135:AO139)</f>
        <v>0</v>
      </c>
      <c r="AP140" s="325"/>
      <c r="AQ140" s="328">
        <f>+SUM(AQ135:AQ139)</f>
        <v>0</v>
      </c>
      <c r="AR140" s="328"/>
      <c r="AS140" s="328">
        <f>+SUM(AS135:AS139)</f>
        <v>0</v>
      </c>
      <c r="AT140" s="326"/>
      <c r="AU140" s="115">
        <f>+SUM(AU135:AU139)</f>
        <v>0</v>
      </c>
      <c r="AV140" s="121">
        <f>+SUM(AV135:AV139)</f>
        <v>0</v>
      </c>
      <c r="AW140" s="278">
        <f>SUM(AW135:AW139)</f>
        <v>0</v>
      </c>
      <c r="AX140"/>
      <c r="AY140" s="327">
        <f>+SUM(AY135:AY139)</f>
        <v>0</v>
      </c>
      <c r="AZ140" s="325"/>
      <c r="BA140" s="328">
        <f>+SUM(BA135:BA139)</f>
        <v>0</v>
      </c>
      <c r="BB140" s="328"/>
      <c r="BC140" s="328">
        <f>+SUM(BC135:BC139)</f>
        <v>0</v>
      </c>
      <c r="BD140" s="326"/>
      <c r="BE140" s="327">
        <f>+SUM(BE135:BE139)</f>
        <v>0</v>
      </c>
      <c r="BF140" s="325"/>
      <c r="BG140" s="328">
        <f>+SUM(BG135:BG139)</f>
        <v>0</v>
      </c>
      <c r="BH140" s="328"/>
      <c r="BI140" s="328">
        <f>+SUM(BI135:BI139)</f>
        <v>0</v>
      </c>
      <c r="BJ140" s="326"/>
      <c r="BK140" s="115">
        <f>+SUM(BK135:BK139)</f>
        <v>0</v>
      </c>
      <c r="BL140" s="121">
        <f>+SUM(BL135:BL139)</f>
        <v>0</v>
      </c>
      <c r="BM140" s="278">
        <f>SUM(BM135:BM139)</f>
        <v>0</v>
      </c>
      <c r="BN140"/>
      <c r="BO140" s="327">
        <f>+SUM(BO135:BO139)</f>
        <v>0</v>
      </c>
      <c r="BP140" s="325"/>
      <c r="BQ140" s="328">
        <f>+SUM(BQ135:BQ139)</f>
        <v>0</v>
      </c>
      <c r="BR140" s="328"/>
      <c r="BS140" s="328">
        <f>+SUM(BS135:BS139)</f>
        <v>0</v>
      </c>
      <c r="BT140" s="326"/>
      <c r="BU140" s="327">
        <f>+SUM(BU135:BU139)</f>
        <v>0</v>
      </c>
      <c r="BV140" s="325"/>
      <c r="BW140" s="328">
        <f>+SUM(BW135:BW139)</f>
        <v>0</v>
      </c>
      <c r="BX140" s="328"/>
      <c r="BY140" s="328">
        <f>+SUM(BY135:BY139)</f>
        <v>0</v>
      </c>
      <c r="BZ140" s="326"/>
      <c r="CA140" s="115">
        <f>+SUM(CA135:CA139)</f>
        <v>0</v>
      </c>
      <c r="CB140" s="121">
        <f>+SUM(CB135:CB139)</f>
        <v>0</v>
      </c>
      <c r="CC140" s="278">
        <f>SUM(CC135:CC139)</f>
        <v>0</v>
      </c>
      <c r="CD140"/>
      <c r="CE140" s="288"/>
      <c r="CF140" s="227"/>
      <c r="CG140" s="288"/>
      <c r="CH140" s="266"/>
      <c r="CI140" s="266"/>
      <c r="CJ140" s="266"/>
      <c r="CK140" s="266"/>
      <c r="CL140" s="287"/>
      <c r="CM140" s="288"/>
      <c r="CN140" s="266"/>
      <c r="CO140" s="266"/>
      <c r="CP140" s="266"/>
      <c r="CQ140" s="266"/>
      <c r="CR140" s="289"/>
      <c r="CS140"/>
      <c r="CT140" s="288"/>
      <c r="CU140" s="227"/>
      <c r="CV140" s="288"/>
      <c r="CW140" s="266"/>
      <c r="CX140" s="289"/>
      <c r="CY140"/>
    </row>
    <row r="141" spans="1:105" s="19" customFormat="1" ht="15.6" customHeight="1" x14ac:dyDescent="0.3">
      <c r="A141" s="315"/>
      <c r="B141" s="320"/>
      <c r="C141" s="327"/>
      <c r="D141" s="325"/>
      <c r="E141" s="328"/>
      <c r="F141" s="328"/>
      <c r="G141" s="328"/>
      <c r="H141" s="326"/>
      <c r="I141" s="327"/>
      <c r="J141" s="325"/>
      <c r="K141" s="328"/>
      <c r="L141" s="328"/>
      <c r="M141" s="328"/>
      <c r="N141" s="326"/>
      <c r="O141" s="115"/>
      <c r="P141" s="121"/>
      <c r="Q141" s="278"/>
      <c r="R141"/>
      <c r="S141" s="327"/>
      <c r="T141" s="325"/>
      <c r="U141" s="328"/>
      <c r="V141" s="328"/>
      <c r="W141" s="328"/>
      <c r="X141" s="326"/>
      <c r="Y141" s="327"/>
      <c r="Z141" s="325"/>
      <c r="AA141" s="328"/>
      <c r="AB141" s="328"/>
      <c r="AC141" s="328"/>
      <c r="AD141" s="326"/>
      <c r="AE141" s="115"/>
      <c r="AF141" s="121"/>
      <c r="AG141" s="278"/>
      <c r="AH141"/>
      <c r="AI141" s="327"/>
      <c r="AJ141" s="325"/>
      <c r="AK141" s="328"/>
      <c r="AL141" s="328"/>
      <c r="AM141" s="328"/>
      <c r="AN141" s="326"/>
      <c r="AO141" s="327"/>
      <c r="AP141" s="325"/>
      <c r="AQ141" s="328"/>
      <c r="AR141" s="328"/>
      <c r="AS141" s="328"/>
      <c r="AT141" s="326"/>
      <c r="AU141" s="115"/>
      <c r="AV141" s="121"/>
      <c r="AW141" s="278"/>
      <c r="AX141"/>
      <c r="AY141" s="327"/>
      <c r="AZ141" s="325"/>
      <c r="BA141" s="328"/>
      <c r="BB141" s="328"/>
      <c r="BC141" s="328"/>
      <c r="BD141" s="326"/>
      <c r="BE141" s="327"/>
      <c r="BF141" s="325"/>
      <c r="BG141" s="328"/>
      <c r="BH141" s="328"/>
      <c r="BI141" s="328"/>
      <c r="BJ141" s="326"/>
      <c r="BK141" s="115"/>
      <c r="BL141" s="121"/>
      <c r="BM141" s="278"/>
      <c r="BN141"/>
      <c r="BO141" s="327"/>
      <c r="BP141" s="325"/>
      <c r="BQ141" s="328"/>
      <c r="BR141" s="328"/>
      <c r="BS141" s="328"/>
      <c r="BT141" s="326"/>
      <c r="BU141" s="327"/>
      <c r="BV141" s="325"/>
      <c r="BW141" s="328"/>
      <c r="BX141" s="328"/>
      <c r="BY141" s="328"/>
      <c r="BZ141" s="326"/>
      <c r="CA141" s="115"/>
      <c r="CB141" s="121"/>
      <c r="CC141" s="278"/>
      <c r="CD141"/>
      <c r="CE141" s="288"/>
      <c r="CF141" s="227" t="s">
        <v>94</v>
      </c>
      <c r="CG141" s="288" t="e">
        <f>+CG120/CG29</f>
        <v>#DIV/0!</v>
      </c>
      <c r="CH141" s="266"/>
      <c r="CI141" s="266" t="e">
        <f>+CI120/CI29</f>
        <v>#DIV/0!</v>
      </c>
      <c r="CJ141" s="266"/>
      <c r="CK141" s="266" t="e">
        <f>+CK120/CK29</f>
        <v>#DIV/0!</v>
      </c>
      <c r="CL141" s="287"/>
      <c r="CM141" s="288" t="e">
        <f>+CM120/CM29</f>
        <v>#DIV/0!</v>
      </c>
      <c r="CN141" s="266"/>
      <c r="CO141" s="266" t="e">
        <f>+CO120/CO29</f>
        <v>#DIV/0!</v>
      </c>
      <c r="CP141" s="266"/>
      <c r="CQ141" s="266" t="e">
        <f>+CQ120/CQ29</f>
        <v>#DIV/0!</v>
      </c>
      <c r="CR141" s="289"/>
      <c r="CS141"/>
      <c r="CT141" s="288"/>
      <c r="CU141" s="227" t="s">
        <v>94</v>
      </c>
      <c r="CV141" s="288" t="e">
        <f>+CV120/CV29</f>
        <v>#DIV/0!</v>
      </c>
      <c r="CW141" s="266" t="e">
        <f t="shared" ref="CW141:CX141" si="506">+CW120/CW29</f>
        <v>#DIV/0!</v>
      </c>
      <c r="CX141" s="289" t="e">
        <f t="shared" si="506"/>
        <v>#DIV/0!</v>
      </c>
      <c r="CY141"/>
    </row>
    <row r="142" spans="1:105" s="19" customFormat="1" ht="15.6" customHeight="1" x14ac:dyDescent="0.3">
      <c r="A142" s="315"/>
      <c r="B142" s="320" t="s">
        <v>293</v>
      </c>
      <c r="C142" s="327"/>
      <c r="D142" s="325"/>
      <c r="E142" s="328"/>
      <c r="F142" s="328"/>
      <c r="G142" s="328"/>
      <c r="H142" s="326"/>
      <c r="I142" s="327"/>
      <c r="J142" s="325"/>
      <c r="K142" s="328"/>
      <c r="L142" s="328"/>
      <c r="M142" s="328"/>
      <c r="N142" s="326"/>
      <c r="O142" s="115"/>
      <c r="P142" s="121"/>
      <c r="Q142" s="278"/>
      <c r="R142"/>
      <c r="S142" s="327"/>
      <c r="T142" s="325"/>
      <c r="U142" s="328"/>
      <c r="V142" s="328"/>
      <c r="W142" s="328"/>
      <c r="X142" s="326"/>
      <c r="Y142" s="327"/>
      <c r="Z142" s="325"/>
      <c r="AA142" s="328"/>
      <c r="AB142" s="328"/>
      <c r="AC142" s="328"/>
      <c r="AD142" s="326"/>
      <c r="AE142" s="115"/>
      <c r="AF142" s="121"/>
      <c r="AG142" s="278"/>
      <c r="AH142"/>
      <c r="AI142" s="327"/>
      <c r="AJ142" s="325"/>
      <c r="AK142" s="328"/>
      <c r="AL142" s="328"/>
      <c r="AM142" s="328"/>
      <c r="AN142" s="326"/>
      <c r="AO142" s="327"/>
      <c r="AP142" s="325"/>
      <c r="AQ142" s="328"/>
      <c r="AR142" s="328"/>
      <c r="AS142" s="328"/>
      <c r="AT142" s="326"/>
      <c r="AU142" s="115"/>
      <c r="AV142" s="121"/>
      <c r="AW142" s="278"/>
      <c r="AX142"/>
      <c r="AY142" s="327"/>
      <c r="AZ142" s="325"/>
      <c r="BA142" s="328"/>
      <c r="BB142" s="328"/>
      <c r="BC142" s="328"/>
      <c r="BD142" s="326"/>
      <c r="BE142" s="327"/>
      <c r="BF142" s="325"/>
      <c r="BG142" s="328"/>
      <c r="BH142" s="328"/>
      <c r="BI142" s="328"/>
      <c r="BJ142" s="326"/>
      <c r="BK142" s="115"/>
      <c r="BL142" s="121"/>
      <c r="BM142" s="278"/>
      <c r="BN142"/>
      <c r="BO142" s="327"/>
      <c r="BP142" s="325"/>
      <c r="BQ142" s="328"/>
      <c r="BR142" s="328"/>
      <c r="BS142" s="328"/>
      <c r="BT142" s="326"/>
      <c r="BU142" s="327"/>
      <c r="BV142" s="325"/>
      <c r="BW142" s="328"/>
      <c r="BX142" s="328"/>
      <c r="BY142" s="328"/>
      <c r="BZ142" s="326"/>
      <c r="CA142" s="115"/>
      <c r="CB142" s="121"/>
      <c r="CC142" s="278"/>
      <c r="CD142"/>
      <c r="CE142" s="288"/>
      <c r="CF142" s="225"/>
      <c r="CG142" s="288"/>
      <c r="CH142" s="266"/>
      <c r="CI142" s="266"/>
      <c r="CJ142" s="266"/>
      <c r="CK142" s="266"/>
      <c r="CL142" s="287"/>
      <c r="CM142" s="288"/>
      <c r="CN142" s="266"/>
      <c r="CO142" s="266"/>
      <c r="CP142" s="266"/>
      <c r="CQ142" s="266"/>
      <c r="CR142" s="289"/>
      <c r="CS142"/>
      <c r="CT142" s="288"/>
      <c r="CU142" s="225"/>
      <c r="CV142" s="288"/>
      <c r="CW142" s="266"/>
      <c r="CX142" s="289"/>
      <c r="CY142"/>
    </row>
    <row r="143" spans="1:105" s="19" customFormat="1" ht="15.6" customHeight="1" x14ac:dyDescent="0.3">
      <c r="A143" s="315">
        <v>701</v>
      </c>
      <c r="B143" s="320"/>
      <c r="C143" s="327"/>
      <c r="D143" s="325"/>
      <c r="E143" s="328"/>
      <c r="F143" s="328"/>
      <c r="G143" s="328"/>
      <c r="H143" s="326"/>
      <c r="I143" s="327"/>
      <c r="J143" s="325"/>
      <c r="K143" s="328"/>
      <c r="L143" s="328"/>
      <c r="M143" s="328"/>
      <c r="N143" s="326"/>
      <c r="O143" s="115"/>
      <c r="P143" s="121"/>
      <c r="Q143" s="278"/>
      <c r="R143"/>
      <c r="S143" s="327"/>
      <c r="T143" s="325"/>
      <c r="U143" s="328"/>
      <c r="V143" s="328"/>
      <c r="W143" s="328"/>
      <c r="X143" s="326"/>
      <c r="Y143" s="327"/>
      <c r="Z143" s="325"/>
      <c r="AA143" s="328"/>
      <c r="AB143" s="328"/>
      <c r="AC143" s="328"/>
      <c r="AD143" s="326"/>
      <c r="AE143" s="115"/>
      <c r="AF143" s="121"/>
      <c r="AG143" s="278"/>
      <c r="AH143"/>
      <c r="AI143" s="327"/>
      <c r="AJ143" s="325"/>
      <c r="AK143" s="328"/>
      <c r="AL143" s="328"/>
      <c r="AM143" s="328"/>
      <c r="AN143" s="326"/>
      <c r="AO143" s="327"/>
      <c r="AP143" s="325"/>
      <c r="AQ143" s="328"/>
      <c r="AR143" s="328"/>
      <c r="AS143" s="328"/>
      <c r="AT143" s="326"/>
      <c r="AU143" s="115"/>
      <c r="AV143" s="121"/>
      <c r="AW143" s="278"/>
      <c r="AX143"/>
      <c r="AY143" s="327"/>
      <c r="AZ143" s="325"/>
      <c r="BA143" s="328"/>
      <c r="BB143" s="328"/>
      <c r="BC143" s="328"/>
      <c r="BD143" s="326"/>
      <c r="BE143" s="327"/>
      <c r="BF143" s="325"/>
      <c r="BG143" s="328"/>
      <c r="BH143" s="328"/>
      <c r="BI143" s="328"/>
      <c r="BJ143" s="326"/>
      <c r="BK143" s="115"/>
      <c r="BL143" s="121"/>
      <c r="BM143" s="278"/>
      <c r="BN143"/>
      <c r="BO143" s="327"/>
      <c r="BP143" s="325"/>
      <c r="BQ143" s="328"/>
      <c r="BR143" s="328"/>
      <c r="BS143" s="328"/>
      <c r="BT143" s="326"/>
      <c r="BU143" s="327"/>
      <c r="BV143" s="325"/>
      <c r="BW143" s="328"/>
      <c r="BX143" s="328"/>
      <c r="BY143" s="328"/>
      <c r="BZ143" s="326"/>
      <c r="CA143" s="115"/>
      <c r="CB143" s="121"/>
      <c r="CC143" s="278"/>
      <c r="CD143"/>
      <c r="CE143" s="288"/>
      <c r="CF143" s="227" t="s">
        <v>99</v>
      </c>
      <c r="CG143" s="288" t="e">
        <f>+CG98/CG29</f>
        <v>#DIV/0!</v>
      </c>
      <c r="CH143" s="266"/>
      <c r="CI143" s="266" t="e">
        <f>+CI98/CI29</f>
        <v>#DIV/0!</v>
      </c>
      <c r="CJ143" s="266"/>
      <c r="CK143" s="266" t="e">
        <f>+CK98/CK29</f>
        <v>#DIV/0!</v>
      </c>
      <c r="CL143" s="287"/>
      <c r="CM143" s="288" t="e">
        <f>+CM98/CM29</f>
        <v>#DIV/0!</v>
      </c>
      <c r="CN143" s="266"/>
      <c r="CO143" s="266" t="e">
        <f>+CO98/CO29</f>
        <v>#DIV/0!</v>
      </c>
      <c r="CP143" s="266"/>
      <c r="CQ143" s="266" t="e">
        <f>+CQ98/CQ29</f>
        <v>#DIV/0!</v>
      </c>
      <c r="CR143" s="289"/>
      <c r="CS143"/>
      <c r="CT143" s="288"/>
      <c r="CU143" s="227" t="s">
        <v>99</v>
      </c>
      <c r="CV143" s="288" t="e">
        <f>+CV98/CV29</f>
        <v>#DIV/0!</v>
      </c>
      <c r="CW143" s="266" t="e">
        <f t="shared" ref="CW143:CX143" si="507">+CW98/CW29</f>
        <v>#DIV/0!</v>
      </c>
      <c r="CX143" s="289" t="e">
        <f t="shared" si="507"/>
        <v>#DIV/0!</v>
      </c>
      <c r="CY143"/>
    </row>
    <row r="144" spans="1:105" s="19" customFormat="1" ht="15.6" customHeight="1" x14ac:dyDescent="0.3">
      <c r="A144" s="315">
        <v>702</v>
      </c>
      <c r="B144" s="320"/>
      <c r="C144" s="327"/>
      <c r="D144" s="325"/>
      <c r="E144" s="328"/>
      <c r="F144" s="328"/>
      <c r="G144" s="328"/>
      <c r="H144" s="326"/>
      <c r="I144" s="327"/>
      <c r="J144" s="325"/>
      <c r="K144" s="328"/>
      <c r="L144" s="328"/>
      <c r="M144" s="328"/>
      <c r="N144" s="326"/>
      <c r="O144" s="115"/>
      <c r="P144" s="121"/>
      <c r="Q144" s="278"/>
      <c r="R144"/>
      <c r="S144" s="327"/>
      <c r="T144" s="325"/>
      <c r="U144" s="328"/>
      <c r="V144" s="328"/>
      <c r="W144" s="328"/>
      <c r="X144" s="326"/>
      <c r="Y144" s="327"/>
      <c r="Z144" s="325"/>
      <c r="AA144" s="328"/>
      <c r="AB144" s="328"/>
      <c r="AC144" s="328"/>
      <c r="AD144" s="326"/>
      <c r="AE144" s="115"/>
      <c r="AF144" s="121"/>
      <c r="AG144" s="278"/>
      <c r="AH144"/>
      <c r="AI144" s="327"/>
      <c r="AJ144" s="325"/>
      <c r="AK144" s="328"/>
      <c r="AL144" s="328"/>
      <c r="AM144" s="328"/>
      <c r="AN144" s="326"/>
      <c r="AO144" s="327"/>
      <c r="AP144" s="325"/>
      <c r="AQ144" s="328"/>
      <c r="AR144" s="328"/>
      <c r="AS144" s="328"/>
      <c r="AT144" s="326"/>
      <c r="AU144" s="115"/>
      <c r="AV144" s="121"/>
      <c r="AW144" s="278"/>
      <c r="AX144"/>
      <c r="AY144" s="327"/>
      <c r="AZ144" s="325"/>
      <c r="BA144" s="328"/>
      <c r="BB144" s="328"/>
      <c r="BC144" s="328"/>
      <c r="BD144" s="326"/>
      <c r="BE144" s="327"/>
      <c r="BF144" s="325"/>
      <c r="BG144" s="328"/>
      <c r="BH144" s="328"/>
      <c r="BI144" s="328"/>
      <c r="BJ144" s="326"/>
      <c r="BK144" s="115"/>
      <c r="BL144" s="121"/>
      <c r="BM144" s="278"/>
      <c r="BN144"/>
      <c r="BO144" s="327"/>
      <c r="BP144" s="325"/>
      <c r="BQ144" s="328"/>
      <c r="BR144" s="328"/>
      <c r="BS144" s="328"/>
      <c r="BT144" s="326"/>
      <c r="BU144" s="327"/>
      <c r="BV144" s="325"/>
      <c r="BW144" s="328"/>
      <c r="BX144" s="328"/>
      <c r="BY144" s="328"/>
      <c r="BZ144" s="326"/>
      <c r="CA144" s="115"/>
      <c r="CB144" s="121"/>
      <c r="CC144" s="278"/>
      <c r="CD144"/>
      <c r="CE144" s="288"/>
      <c r="CF144" s="225"/>
      <c r="CG144" s="288"/>
      <c r="CH144" s="266"/>
      <c r="CI144" s="266"/>
      <c r="CJ144" s="266"/>
      <c r="CK144" s="266"/>
      <c r="CL144" s="287"/>
      <c r="CM144" s="288"/>
      <c r="CN144" s="266"/>
      <c r="CO144" s="266"/>
      <c r="CP144" s="266"/>
      <c r="CQ144" s="266"/>
      <c r="CR144" s="289"/>
      <c r="CS144"/>
      <c r="CT144" s="288"/>
      <c r="CU144" s="225"/>
      <c r="CV144" s="288"/>
      <c r="CW144" s="266"/>
      <c r="CX144" s="289"/>
      <c r="CY144"/>
    </row>
    <row r="145" spans="1:103" s="19" customFormat="1" ht="15.6" customHeight="1" thickBot="1" x14ac:dyDescent="0.35">
      <c r="A145" s="315">
        <v>703</v>
      </c>
      <c r="B145" s="320"/>
      <c r="C145" s="327"/>
      <c r="D145" s="325"/>
      <c r="E145" s="328"/>
      <c r="F145" s="328"/>
      <c r="G145" s="328"/>
      <c r="H145" s="326"/>
      <c r="I145" s="327"/>
      <c r="J145" s="325"/>
      <c r="K145" s="328"/>
      <c r="L145" s="328"/>
      <c r="M145" s="328"/>
      <c r="N145" s="326"/>
      <c r="O145" s="115"/>
      <c r="P145" s="121"/>
      <c r="Q145" s="278"/>
      <c r="R145"/>
      <c r="S145" s="327"/>
      <c r="T145" s="325"/>
      <c r="U145" s="328"/>
      <c r="V145" s="328"/>
      <c r="W145" s="328"/>
      <c r="X145" s="326"/>
      <c r="Y145" s="327"/>
      <c r="Z145" s="325"/>
      <c r="AA145" s="328"/>
      <c r="AB145" s="328"/>
      <c r="AC145" s="328"/>
      <c r="AD145" s="326"/>
      <c r="AE145" s="115"/>
      <c r="AF145" s="121"/>
      <c r="AG145" s="278"/>
      <c r="AH145"/>
      <c r="AI145" s="327"/>
      <c r="AJ145" s="325"/>
      <c r="AK145" s="328"/>
      <c r="AL145" s="328"/>
      <c r="AM145" s="328"/>
      <c r="AN145" s="326"/>
      <c r="AO145" s="327"/>
      <c r="AP145" s="325"/>
      <c r="AQ145" s="328"/>
      <c r="AR145" s="328"/>
      <c r="AS145" s="328"/>
      <c r="AT145" s="326"/>
      <c r="AU145" s="115"/>
      <c r="AV145" s="121"/>
      <c r="AW145" s="278"/>
      <c r="AX145"/>
      <c r="AY145" s="327"/>
      <c r="AZ145" s="325"/>
      <c r="BA145" s="328"/>
      <c r="BB145" s="328"/>
      <c r="BC145" s="328"/>
      <c r="BD145" s="326"/>
      <c r="BE145" s="327"/>
      <c r="BF145" s="325"/>
      <c r="BG145" s="328"/>
      <c r="BH145" s="328"/>
      <c r="BI145" s="328"/>
      <c r="BJ145" s="326"/>
      <c r="BK145" s="115"/>
      <c r="BL145" s="121"/>
      <c r="BM145" s="278"/>
      <c r="BN145"/>
      <c r="BO145" s="327"/>
      <c r="BP145" s="325"/>
      <c r="BQ145" s="328"/>
      <c r="BR145" s="328"/>
      <c r="BS145" s="328"/>
      <c r="BT145" s="326"/>
      <c r="BU145" s="327"/>
      <c r="BV145" s="325"/>
      <c r="BW145" s="328"/>
      <c r="BX145" s="328"/>
      <c r="BY145" s="328"/>
      <c r="BZ145" s="326"/>
      <c r="CA145" s="115"/>
      <c r="CB145" s="121"/>
      <c r="CC145" s="278"/>
      <c r="CD145"/>
      <c r="CE145" s="400"/>
      <c r="CF145" s="401"/>
      <c r="CG145" s="400"/>
      <c r="CH145" s="402"/>
      <c r="CI145" s="402"/>
      <c r="CJ145" s="402"/>
      <c r="CK145" s="402"/>
      <c r="CL145" s="403"/>
      <c r="CM145" s="400"/>
      <c r="CN145" s="402"/>
      <c r="CO145" s="402"/>
      <c r="CP145" s="402"/>
      <c r="CQ145" s="402"/>
      <c r="CR145" s="404"/>
      <c r="CS145"/>
      <c r="CT145" s="396"/>
      <c r="CU145" s="384" t="s">
        <v>171</v>
      </c>
      <c r="CV145" s="396" t="e">
        <f>+CV121/CV29</f>
        <v>#DIV/0!</v>
      </c>
      <c r="CW145" s="397" t="e">
        <f t="shared" ref="CW145:CX145" si="508">+CW121/CW29</f>
        <v>#DIV/0!</v>
      </c>
      <c r="CX145" s="398" t="e">
        <f t="shared" si="508"/>
        <v>#DIV/0!</v>
      </c>
      <c r="CY145"/>
    </row>
    <row r="146" spans="1:103" s="19" customFormat="1" ht="15.6" customHeight="1" x14ac:dyDescent="0.3">
      <c r="A146" s="315">
        <v>704</v>
      </c>
      <c r="B146" s="320"/>
      <c r="C146" s="327"/>
      <c r="D146" s="325"/>
      <c r="E146" s="328"/>
      <c r="F146" s="328"/>
      <c r="G146" s="328"/>
      <c r="H146" s="326"/>
      <c r="I146" s="327"/>
      <c r="J146" s="325"/>
      <c r="K146" s="328"/>
      <c r="L146" s="328"/>
      <c r="M146" s="328"/>
      <c r="N146" s="326"/>
      <c r="O146" s="115"/>
      <c r="P146" s="121"/>
      <c r="Q146" s="278"/>
      <c r="R146"/>
      <c r="S146" s="327"/>
      <c r="T146" s="325"/>
      <c r="U146" s="328"/>
      <c r="V146" s="328"/>
      <c r="W146" s="328"/>
      <c r="X146" s="326"/>
      <c r="Y146" s="327"/>
      <c r="Z146" s="325"/>
      <c r="AA146" s="328"/>
      <c r="AB146" s="328"/>
      <c r="AC146" s="328"/>
      <c r="AD146" s="326"/>
      <c r="AE146" s="115"/>
      <c r="AF146" s="121"/>
      <c r="AG146" s="278"/>
      <c r="AH146"/>
      <c r="AI146" s="327"/>
      <c r="AJ146" s="325"/>
      <c r="AK146" s="328"/>
      <c r="AL146" s="328"/>
      <c r="AM146" s="328"/>
      <c r="AN146" s="326"/>
      <c r="AO146" s="327"/>
      <c r="AP146" s="325"/>
      <c r="AQ146" s="328"/>
      <c r="AR146" s="328"/>
      <c r="AS146" s="328"/>
      <c r="AT146" s="326"/>
      <c r="AU146" s="115"/>
      <c r="AV146" s="121"/>
      <c r="AW146" s="278"/>
      <c r="AX146"/>
      <c r="AY146" s="327"/>
      <c r="AZ146" s="325"/>
      <c r="BA146" s="328"/>
      <c r="BB146" s="328"/>
      <c r="BC146" s="328"/>
      <c r="BD146" s="326"/>
      <c r="BE146" s="327"/>
      <c r="BF146" s="325"/>
      <c r="BG146" s="328"/>
      <c r="BH146" s="328"/>
      <c r="BI146" s="328"/>
      <c r="BJ146" s="326"/>
      <c r="BK146" s="115"/>
      <c r="BL146" s="121"/>
      <c r="BM146" s="278"/>
      <c r="BN146"/>
      <c r="BO146" s="327"/>
      <c r="BP146" s="325"/>
      <c r="BQ146" s="328"/>
      <c r="BR146" s="328"/>
      <c r="BS146" s="328"/>
      <c r="BT146" s="326"/>
      <c r="BU146" s="327"/>
      <c r="BV146" s="325"/>
      <c r="BW146" s="328"/>
      <c r="BX146" s="328"/>
      <c r="BY146" s="328"/>
      <c r="BZ146" s="326"/>
      <c r="CA146" s="115"/>
      <c r="CB146" s="121"/>
      <c r="CC146" s="278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</row>
    <row r="147" spans="1:103" s="19" customFormat="1" ht="15.6" customHeight="1" x14ac:dyDescent="0.3">
      <c r="A147" s="315">
        <v>705</v>
      </c>
      <c r="B147" s="320" t="s">
        <v>294</v>
      </c>
      <c r="C147" s="327"/>
      <c r="D147" s="325"/>
      <c r="E147" s="328"/>
      <c r="F147" s="328"/>
      <c r="G147" s="328"/>
      <c r="H147" s="326"/>
      <c r="I147" s="327"/>
      <c r="J147" s="325"/>
      <c r="K147" s="328"/>
      <c r="L147" s="328"/>
      <c r="M147" s="328"/>
      <c r="N147" s="326"/>
      <c r="O147" s="115"/>
      <c r="P147" s="121"/>
      <c r="Q147" s="278"/>
      <c r="R147"/>
      <c r="S147" s="327"/>
      <c r="T147" s="325"/>
      <c r="U147" s="328"/>
      <c r="V147" s="328"/>
      <c r="W147" s="328"/>
      <c r="X147" s="326"/>
      <c r="Y147" s="327"/>
      <c r="Z147" s="325"/>
      <c r="AA147" s="328"/>
      <c r="AB147" s="328"/>
      <c r="AC147" s="328"/>
      <c r="AD147" s="326"/>
      <c r="AE147" s="115"/>
      <c r="AF147" s="121"/>
      <c r="AG147" s="278"/>
      <c r="AH147"/>
      <c r="AI147" s="327"/>
      <c r="AJ147" s="325"/>
      <c r="AK147" s="328"/>
      <c r="AL147" s="328"/>
      <c r="AM147" s="328"/>
      <c r="AN147" s="326"/>
      <c r="AO147" s="327"/>
      <c r="AP147" s="325"/>
      <c r="AQ147" s="328"/>
      <c r="AR147" s="328"/>
      <c r="AS147" s="328"/>
      <c r="AT147" s="326"/>
      <c r="AU147" s="115"/>
      <c r="AV147" s="121"/>
      <c r="AW147" s="278"/>
      <c r="AX147"/>
      <c r="AY147" s="327"/>
      <c r="AZ147" s="325"/>
      <c r="BA147" s="328"/>
      <c r="BB147" s="328"/>
      <c r="BC147" s="328"/>
      <c r="BD147" s="326"/>
      <c r="BE147" s="327"/>
      <c r="BF147" s="325"/>
      <c r="BG147" s="328"/>
      <c r="BH147" s="328"/>
      <c r="BI147" s="328"/>
      <c r="BJ147" s="326"/>
      <c r="BK147" s="115"/>
      <c r="BL147" s="121"/>
      <c r="BM147" s="278"/>
      <c r="BN147"/>
      <c r="BO147" s="327"/>
      <c r="BP147" s="325"/>
      <c r="BQ147" s="328"/>
      <c r="BR147" s="328"/>
      <c r="BS147" s="328"/>
      <c r="BT147" s="326"/>
      <c r="BU147" s="327"/>
      <c r="BV147" s="325"/>
      <c r="BW147" s="328"/>
      <c r="BX147" s="328"/>
      <c r="BY147" s="328"/>
      <c r="BZ147" s="326"/>
      <c r="CA147" s="115"/>
      <c r="CB147" s="121"/>
      <c r="CC147" s="278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</row>
    <row r="148" spans="1:103" s="19" customFormat="1" ht="15.6" customHeight="1" x14ac:dyDescent="0.3">
      <c r="A148" s="315">
        <v>706</v>
      </c>
      <c r="B148" s="320" t="s">
        <v>292</v>
      </c>
      <c r="C148" s="327">
        <f>+SUM(C143:C147)</f>
        <v>0</v>
      </c>
      <c r="D148" s="325"/>
      <c r="E148" s="328">
        <f>+SUM(E143:E147)</f>
        <v>0</v>
      </c>
      <c r="F148" s="328"/>
      <c r="G148" s="328">
        <f>+SUM(G143:G147)</f>
        <v>0</v>
      </c>
      <c r="H148" s="326"/>
      <c r="I148" s="327">
        <f>+SUM(I143:I147)</f>
        <v>0</v>
      </c>
      <c r="J148" s="325"/>
      <c r="K148" s="328">
        <f>+SUM(K143:K147)</f>
        <v>0</v>
      </c>
      <c r="L148" s="328"/>
      <c r="M148" s="328">
        <f>+SUM(M143:M147)</f>
        <v>0</v>
      </c>
      <c r="N148" s="326"/>
      <c r="O148" s="115">
        <f>+SUM(O143:O147)</f>
        <v>0</v>
      </c>
      <c r="P148" s="121">
        <f>+SUM(P143:P147)</f>
        <v>0</v>
      </c>
      <c r="Q148" s="121">
        <f>+SUM(Q143:Q147)</f>
        <v>0</v>
      </c>
      <c r="R148"/>
      <c r="S148" s="327">
        <f>+SUM(S143:S147)</f>
        <v>0</v>
      </c>
      <c r="T148" s="325"/>
      <c r="U148" s="328">
        <f>+SUM(U143:U147)</f>
        <v>0</v>
      </c>
      <c r="V148" s="328"/>
      <c r="W148" s="328">
        <f>+SUM(W143:W147)</f>
        <v>0</v>
      </c>
      <c r="X148" s="326"/>
      <c r="Y148" s="327">
        <f>+SUM(Y143:Y147)</f>
        <v>0</v>
      </c>
      <c r="Z148" s="325"/>
      <c r="AA148" s="328">
        <f>+SUM(AA143:AA147)</f>
        <v>0</v>
      </c>
      <c r="AB148" s="328"/>
      <c r="AC148" s="328">
        <f>+SUM(AC143:AC147)</f>
        <v>0</v>
      </c>
      <c r="AD148" s="326"/>
      <c r="AE148" s="115">
        <f>+SUM(AE143:AE147)</f>
        <v>0</v>
      </c>
      <c r="AF148" s="121">
        <f>+SUM(AF143:AF147)</f>
        <v>0</v>
      </c>
      <c r="AG148" s="121">
        <f>+SUM(AG143:AG147)</f>
        <v>0</v>
      </c>
      <c r="AH148"/>
      <c r="AI148" s="327">
        <f>+SUM(AI143:AI147)</f>
        <v>0</v>
      </c>
      <c r="AJ148" s="325"/>
      <c r="AK148" s="328">
        <f>+SUM(AK143:AK147)</f>
        <v>0</v>
      </c>
      <c r="AL148" s="328"/>
      <c r="AM148" s="328">
        <f>+SUM(AM143:AM147)</f>
        <v>0</v>
      </c>
      <c r="AN148" s="326"/>
      <c r="AO148" s="327">
        <f>+SUM(AO143:AO147)</f>
        <v>0</v>
      </c>
      <c r="AP148" s="325"/>
      <c r="AQ148" s="328">
        <f>+SUM(AQ143:AQ147)</f>
        <v>0</v>
      </c>
      <c r="AR148" s="328"/>
      <c r="AS148" s="328">
        <f>+SUM(AS143:AS147)</f>
        <v>0</v>
      </c>
      <c r="AT148" s="326"/>
      <c r="AU148" s="115">
        <f>+SUM(AU143:AU147)</f>
        <v>0</v>
      </c>
      <c r="AV148" s="121">
        <f>+SUM(AV143:AV147)</f>
        <v>0</v>
      </c>
      <c r="AW148" s="121">
        <f>+SUM(AW143:AW147)</f>
        <v>0</v>
      </c>
      <c r="AX148"/>
      <c r="AY148" s="327">
        <f>+SUM(AY143:AY147)</f>
        <v>0</v>
      </c>
      <c r="AZ148" s="325"/>
      <c r="BA148" s="328">
        <f>+SUM(BA143:BA147)</f>
        <v>0</v>
      </c>
      <c r="BB148" s="328"/>
      <c r="BC148" s="328">
        <f>+SUM(BC143:BC147)</f>
        <v>0</v>
      </c>
      <c r="BD148" s="326"/>
      <c r="BE148" s="327">
        <f>+SUM(BE143:BE147)</f>
        <v>0</v>
      </c>
      <c r="BF148" s="325"/>
      <c r="BG148" s="328">
        <f>+SUM(BG143:BG147)</f>
        <v>0</v>
      </c>
      <c r="BH148" s="328"/>
      <c r="BI148" s="328">
        <f>+SUM(BI143:BI147)</f>
        <v>0</v>
      </c>
      <c r="BJ148" s="326"/>
      <c r="BK148" s="115">
        <f>+SUM(BK143:BK147)</f>
        <v>0</v>
      </c>
      <c r="BL148" s="121">
        <f>+SUM(BL143:BL147)</f>
        <v>0</v>
      </c>
      <c r="BM148" s="121">
        <f>+SUM(BM143:BM147)</f>
        <v>0</v>
      </c>
      <c r="BN148"/>
      <c r="BO148" s="327">
        <f>+SUM(BO143:BO147)</f>
        <v>0</v>
      </c>
      <c r="BP148" s="325"/>
      <c r="BQ148" s="328">
        <f>+SUM(BQ143:BQ147)</f>
        <v>0</v>
      </c>
      <c r="BR148" s="328"/>
      <c r="BS148" s="328">
        <f>+SUM(BS143:BS147)</f>
        <v>0</v>
      </c>
      <c r="BT148" s="326"/>
      <c r="BU148" s="327">
        <f>+SUM(BU143:BU147)</f>
        <v>0</v>
      </c>
      <c r="BV148" s="325"/>
      <c r="BW148" s="328">
        <f>+SUM(BW143:BW147)</f>
        <v>0</v>
      </c>
      <c r="BX148" s="328"/>
      <c r="BY148" s="328">
        <f>+SUM(BY143:BY147)</f>
        <v>0</v>
      </c>
      <c r="BZ148" s="326"/>
      <c r="CA148" s="115">
        <f>+SUM(CA143:CA147)</f>
        <v>0</v>
      </c>
      <c r="CB148" s="121">
        <f>+SUM(CB143:CB147)</f>
        <v>0</v>
      </c>
      <c r="CC148" s="121">
        <f>+SUM(CC143:CC147)</f>
        <v>0</v>
      </c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</row>
    <row r="149" spans="1:103" ht="15.6" customHeight="1" x14ac:dyDescent="0.3">
      <c r="A149" s="315"/>
      <c r="B149" s="320"/>
      <c r="C149" s="327"/>
      <c r="D149" s="325"/>
      <c r="E149" s="328"/>
      <c r="F149" s="328"/>
      <c r="G149" s="328"/>
      <c r="H149" s="326"/>
      <c r="I149" s="327"/>
      <c r="J149" s="325"/>
      <c r="K149" s="328"/>
      <c r="L149" s="328"/>
      <c r="M149" s="328"/>
      <c r="N149" s="326"/>
      <c r="O149" s="115"/>
      <c r="P149" s="121"/>
      <c r="Q149" s="278"/>
      <c r="R149"/>
      <c r="S149" s="327"/>
      <c r="T149" s="325"/>
      <c r="U149" s="328"/>
      <c r="V149" s="328"/>
      <c r="W149" s="328"/>
      <c r="X149" s="326"/>
      <c r="Y149" s="327"/>
      <c r="Z149" s="325"/>
      <c r="AA149" s="328"/>
      <c r="AB149" s="328"/>
      <c r="AC149" s="328"/>
      <c r="AD149" s="326"/>
      <c r="AE149" s="115"/>
      <c r="AF149" s="121"/>
      <c r="AG149" s="278"/>
      <c r="AH149"/>
      <c r="AI149" s="327"/>
      <c r="AJ149" s="325"/>
      <c r="AK149" s="328"/>
      <c r="AL149" s="328"/>
      <c r="AM149" s="328"/>
      <c r="AN149" s="326"/>
      <c r="AO149" s="327"/>
      <c r="AP149" s="325"/>
      <c r="AQ149" s="328"/>
      <c r="AR149" s="328"/>
      <c r="AS149" s="328"/>
      <c r="AT149" s="326"/>
      <c r="AU149" s="115"/>
      <c r="AV149" s="121"/>
      <c r="AW149" s="278"/>
      <c r="AX149"/>
      <c r="AY149" s="327"/>
      <c r="AZ149" s="325"/>
      <c r="BA149" s="328"/>
      <c r="BB149" s="328"/>
      <c r="BC149" s="328"/>
      <c r="BD149" s="326"/>
      <c r="BE149" s="327"/>
      <c r="BF149" s="325"/>
      <c r="BG149" s="328"/>
      <c r="BH149" s="328"/>
      <c r="BI149" s="328"/>
      <c r="BJ149" s="326"/>
      <c r="BK149" s="115"/>
      <c r="BL149" s="121"/>
      <c r="BM149" s="278"/>
      <c r="BN149"/>
      <c r="BO149" s="327"/>
      <c r="BP149" s="325"/>
      <c r="BQ149" s="328"/>
      <c r="BR149" s="328"/>
      <c r="BS149" s="328"/>
      <c r="BT149" s="326"/>
      <c r="BU149" s="327"/>
      <c r="BV149" s="325"/>
      <c r="BW149" s="328"/>
      <c r="BX149" s="328"/>
      <c r="BY149" s="328"/>
      <c r="BZ149" s="326"/>
      <c r="CA149" s="115"/>
      <c r="CB149" s="121"/>
      <c r="CC149" s="278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/>
      <c r="CV149"/>
      <c r="CW149"/>
      <c r="CX149"/>
    </row>
    <row r="150" spans="1:103" ht="15.6" customHeight="1" x14ac:dyDescent="0.3">
      <c r="A150" s="315"/>
      <c r="B150" s="320" t="s">
        <v>295</v>
      </c>
      <c r="C150" s="327"/>
      <c r="D150" s="325"/>
      <c r="E150" s="328"/>
      <c r="F150" s="328"/>
      <c r="G150" s="328"/>
      <c r="H150" s="326"/>
      <c r="I150" s="327"/>
      <c r="J150" s="325"/>
      <c r="K150" s="328"/>
      <c r="L150" s="328"/>
      <c r="M150" s="328"/>
      <c r="N150" s="326"/>
      <c r="O150" s="115"/>
      <c r="P150" s="121"/>
      <c r="Q150" s="278"/>
      <c r="R150"/>
      <c r="S150" s="327"/>
      <c r="T150" s="325"/>
      <c r="U150" s="328"/>
      <c r="V150" s="328"/>
      <c r="W150" s="328"/>
      <c r="X150" s="326"/>
      <c r="Y150" s="327"/>
      <c r="Z150" s="325"/>
      <c r="AA150" s="328"/>
      <c r="AB150" s="328"/>
      <c r="AC150" s="328"/>
      <c r="AD150" s="326"/>
      <c r="AE150" s="115"/>
      <c r="AF150" s="121"/>
      <c r="AG150" s="278"/>
      <c r="AH150"/>
      <c r="AI150" s="327"/>
      <c r="AJ150" s="325"/>
      <c r="AK150" s="328"/>
      <c r="AL150" s="328"/>
      <c r="AM150" s="328"/>
      <c r="AN150" s="326"/>
      <c r="AO150" s="327"/>
      <c r="AP150" s="325"/>
      <c r="AQ150" s="328"/>
      <c r="AR150" s="328"/>
      <c r="AS150" s="328"/>
      <c r="AT150" s="326"/>
      <c r="AU150" s="115"/>
      <c r="AV150" s="121"/>
      <c r="AW150" s="278"/>
      <c r="AX150"/>
      <c r="AY150" s="327"/>
      <c r="AZ150" s="325"/>
      <c r="BA150" s="328"/>
      <c r="BB150" s="328"/>
      <c r="BC150" s="328"/>
      <c r="BD150" s="326"/>
      <c r="BE150" s="327"/>
      <c r="BF150" s="325"/>
      <c r="BG150" s="328"/>
      <c r="BH150" s="328"/>
      <c r="BI150" s="328"/>
      <c r="BJ150" s="326"/>
      <c r="BK150" s="115"/>
      <c r="BL150" s="121"/>
      <c r="BM150" s="278"/>
      <c r="BN150"/>
      <c r="BO150" s="327"/>
      <c r="BP150" s="325"/>
      <c r="BQ150" s="328"/>
      <c r="BR150" s="328"/>
      <c r="BS150" s="328"/>
      <c r="BT150" s="326"/>
      <c r="BU150" s="327"/>
      <c r="BV150" s="325"/>
      <c r="BW150" s="328"/>
      <c r="BX150" s="328"/>
      <c r="BY150" s="328"/>
      <c r="BZ150" s="326"/>
      <c r="CA150" s="115"/>
      <c r="CB150" s="121"/>
      <c r="CC150" s="278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/>
      <c r="CV150"/>
      <c r="CW150"/>
      <c r="CX150"/>
    </row>
    <row r="151" spans="1:103" ht="15.6" customHeight="1" x14ac:dyDescent="0.3">
      <c r="A151" s="315">
        <v>4901</v>
      </c>
      <c r="B151" s="320"/>
      <c r="C151" s="327"/>
      <c r="D151" s="325"/>
      <c r="E151" s="328"/>
      <c r="F151" s="328"/>
      <c r="G151" s="328"/>
      <c r="H151" s="326"/>
      <c r="I151" s="327"/>
      <c r="J151" s="325"/>
      <c r="K151" s="328"/>
      <c r="L151" s="328"/>
      <c r="M151" s="328"/>
      <c r="N151" s="326"/>
      <c r="O151" s="115"/>
      <c r="P151" s="121"/>
      <c r="Q151" s="278"/>
      <c r="R151"/>
      <c r="S151" s="327"/>
      <c r="T151" s="325"/>
      <c r="U151" s="328"/>
      <c r="V151" s="328"/>
      <c r="W151" s="328"/>
      <c r="X151" s="326"/>
      <c r="Y151" s="327"/>
      <c r="Z151" s="325"/>
      <c r="AA151" s="328"/>
      <c r="AB151" s="328"/>
      <c r="AC151" s="328"/>
      <c r="AD151" s="326"/>
      <c r="AE151" s="115"/>
      <c r="AF151" s="121"/>
      <c r="AG151" s="278"/>
      <c r="AH151"/>
      <c r="AI151" s="327"/>
      <c r="AJ151" s="325"/>
      <c r="AK151" s="328"/>
      <c r="AL151" s="328"/>
      <c r="AM151" s="328"/>
      <c r="AN151" s="326"/>
      <c r="AO151" s="327"/>
      <c r="AP151" s="325"/>
      <c r="AQ151" s="328"/>
      <c r="AR151" s="328"/>
      <c r="AS151" s="328"/>
      <c r="AT151" s="326"/>
      <c r="AU151" s="115"/>
      <c r="AV151" s="121"/>
      <c r="AW151" s="278"/>
      <c r="AX151"/>
      <c r="AY151" s="327"/>
      <c r="AZ151" s="325"/>
      <c r="BA151" s="328"/>
      <c r="BB151" s="328"/>
      <c r="BC151" s="328"/>
      <c r="BD151" s="326"/>
      <c r="BE151" s="327"/>
      <c r="BF151" s="325"/>
      <c r="BG151" s="328"/>
      <c r="BH151" s="328"/>
      <c r="BI151" s="328"/>
      <c r="BJ151" s="326"/>
      <c r="BK151" s="115"/>
      <c r="BL151" s="121"/>
      <c r="BM151" s="278"/>
      <c r="BN151"/>
      <c r="BO151" s="327"/>
      <c r="BP151" s="325"/>
      <c r="BQ151" s="328"/>
      <c r="BR151" s="328"/>
      <c r="BS151" s="328"/>
      <c r="BT151" s="326"/>
      <c r="BU151" s="327"/>
      <c r="BV151" s="325"/>
      <c r="BW151" s="328"/>
      <c r="BX151" s="328"/>
      <c r="BY151" s="328"/>
      <c r="BZ151" s="326"/>
      <c r="CA151" s="115"/>
      <c r="CB151" s="121"/>
      <c r="CC151" s="278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/>
      <c r="CV151"/>
      <c r="CW151"/>
      <c r="CX151"/>
    </row>
    <row r="152" spans="1:103" ht="15.6" customHeight="1" x14ac:dyDescent="0.3">
      <c r="A152" s="315">
        <v>4902</v>
      </c>
      <c r="B152" s="320"/>
      <c r="C152" s="327"/>
      <c r="D152" s="325"/>
      <c r="E152" s="328"/>
      <c r="F152" s="328"/>
      <c r="G152" s="328"/>
      <c r="H152" s="326"/>
      <c r="I152" s="327"/>
      <c r="J152" s="325"/>
      <c r="K152" s="328"/>
      <c r="L152" s="328"/>
      <c r="M152" s="328"/>
      <c r="N152" s="326"/>
      <c r="O152" s="115"/>
      <c r="P152" s="121"/>
      <c r="Q152" s="278"/>
      <c r="R152"/>
      <c r="S152" s="327"/>
      <c r="T152" s="325"/>
      <c r="U152" s="328"/>
      <c r="V152" s="328"/>
      <c r="W152" s="328"/>
      <c r="X152" s="326"/>
      <c r="Y152" s="327"/>
      <c r="Z152" s="325"/>
      <c r="AA152" s="328"/>
      <c r="AB152" s="328"/>
      <c r="AC152" s="328"/>
      <c r="AD152" s="326"/>
      <c r="AE152" s="115"/>
      <c r="AF152" s="121"/>
      <c r="AG152" s="278"/>
      <c r="AH152"/>
      <c r="AI152" s="327"/>
      <c r="AJ152" s="325"/>
      <c r="AK152" s="328"/>
      <c r="AL152" s="328"/>
      <c r="AM152" s="328"/>
      <c r="AN152" s="326"/>
      <c r="AO152" s="327"/>
      <c r="AP152" s="325"/>
      <c r="AQ152" s="328"/>
      <c r="AR152" s="328"/>
      <c r="AS152" s="328"/>
      <c r="AT152" s="326"/>
      <c r="AU152" s="115"/>
      <c r="AV152" s="121"/>
      <c r="AW152" s="278"/>
      <c r="AX152"/>
      <c r="AY152" s="327"/>
      <c r="AZ152" s="325"/>
      <c r="BA152" s="328"/>
      <c r="BB152" s="328"/>
      <c r="BC152" s="328"/>
      <c r="BD152" s="326"/>
      <c r="BE152" s="327"/>
      <c r="BF152" s="325"/>
      <c r="BG152" s="328"/>
      <c r="BH152" s="328"/>
      <c r="BI152" s="328"/>
      <c r="BJ152" s="326"/>
      <c r="BK152" s="115"/>
      <c r="BL152" s="121"/>
      <c r="BM152" s="278"/>
      <c r="BN152"/>
      <c r="BO152" s="327"/>
      <c r="BP152" s="325"/>
      <c r="BQ152" s="328"/>
      <c r="BR152" s="328"/>
      <c r="BS152" s="328"/>
      <c r="BT152" s="326"/>
      <c r="BU152" s="327"/>
      <c r="BV152" s="325"/>
      <c r="BW152" s="328"/>
      <c r="BX152" s="328"/>
      <c r="BY152" s="328"/>
      <c r="BZ152" s="326"/>
      <c r="CA152" s="115"/>
      <c r="CB152" s="121"/>
      <c r="CC152" s="278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/>
      <c r="CV152"/>
      <c r="CW152"/>
      <c r="CX152"/>
    </row>
    <row r="153" spans="1:103" ht="15.6" customHeight="1" x14ac:dyDescent="0.3">
      <c r="A153" s="315">
        <v>4903</v>
      </c>
      <c r="B153" s="320"/>
      <c r="C153" s="327"/>
      <c r="D153" s="325"/>
      <c r="E153" s="328"/>
      <c r="F153" s="328"/>
      <c r="G153" s="328"/>
      <c r="H153" s="326"/>
      <c r="I153" s="327"/>
      <c r="J153" s="325"/>
      <c r="K153" s="328"/>
      <c r="L153" s="328"/>
      <c r="M153" s="328"/>
      <c r="N153" s="326"/>
      <c r="O153" s="115"/>
      <c r="P153" s="121"/>
      <c r="Q153" s="278"/>
      <c r="R153"/>
      <c r="S153" s="327"/>
      <c r="T153" s="325"/>
      <c r="U153" s="328"/>
      <c r="V153" s="328"/>
      <c r="W153" s="328"/>
      <c r="X153" s="326"/>
      <c r="Y153" s="327"/>
      <c r="Z153" s="325"/>
      <c r="AA153" s="328"/>
      <c r="AB153" s="328"/>
      <c r="AC153" s="328"/>
      <c r="AD153" s="326"/>
      <c r="AE153" s="115"/>
      <c r="AF153" s="121"/>
      <c r="AG153" s="278"/>
      <c r="AH153"/>
      <c r="AI153" s="327"/>
      <c r="AJ153" s="325"/>
      <c r="AK153" s="328"/>
      <c r="AL153" s="328"/>
      <c r="AM153" s="328"/>
      <c r="AN153" s="326"/>
      <c r="AO153" s="327"/>
      <c r="AP153" s="325"/>
      <c r="AQ153" s="328"/>
      <c r="AR153" s="328"/>
      <c r="AS153" s="328"/>
      <c r="AT153" s="326"/>
      <c r="AU153" s="115"/>
      <c r="AV153" s="121"/>
      <c r="AW153" s="278"/>
      <c r="AX153"/>
      <c r="AY153" s="327"/>
      <c r="AZ153" s="325"/>
      <c r="BA153" s="328"/>
      <c r="BB153" s="328"/>
      <c r="BC153" s="328"/>
      <c r="BD153" s="326"/>
      <c r="BE153" s="327"/>
      <c r="BF153" s="325"/>
      <c r="BG153" s="328"/>
      <c r="BH153" s="328"/>
      <c r="BI153" s="328"/>
      <c r="BJ153" s="326"/>
      <c r="BK153" s="115"/>
      <c r="BL153" s="121"/>
      <c r="BM153" s="278"/>
      <c r="BN153"/>
      <c r="BO153" s="327"/>
      <c r="BP153" s="325"/>
      <c r="BQ153" s="328"/>
      <c r="BR153" s="328"/>
      <c r="BS153" s="328"/>
      <c r="BT153" s="326"/>
      <c r="BU153" s="327"/>
      <c r="BV153" s="325"/>
      <c r="BW153" s="328"/>
      <c r="BX153" s="328"/>
      <c r="BY153" s="328"/>
      <c r="BZ153" s="326"/>
      <c r="CA153" s="115"/>
      <c r="CB153" s="121"/>
      <c r="CC153" s="278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/>
      <c r="CV153"/>
      <c r="CW153"/>
      <c r="CX153"/>
    </row>
    <row r="154" spans="1:103" ht="15.6" customHeight="1" x14ac:dyDescent="0.3">
      <c r="A154" s="315">
        <v>4904</v>
      </c>
      <c r="B154" s="320"/>
      <c r="C154" s="327"/>
      <c r="D154" s="325"/>
      <c r="E154" s="328"/>
      <c r="F154" s="328"/>
      <c r="G154" s="328"/>
      <c r="H154" s="326"/>
      <c r="I154" s="327"/>
      <c r="J154" s="325"/>
      <c r="K154" s="328"/>
      <c r="L154" s="328"/>
      <c r="M154" s="328"/>
      <c r="N154" s="326"/>
      <c r="O154" s="115"/>
      <c r="P154" s="121"/>
      <c r="Q154" s="278"/>
      <c r="R154"/>
      <c r="S154" s="327"/>
      <c r="T154" s="325"/>
      <c r="U154" s="328"/>
      <c r="V154" s="328"/>
      <c r="W154" s="328"/>
      <c r="X154" s="326"/>
      <c r="Y154" s="327"/>
      <c r="Z154" s="325"/>
      <c r="AA154" s="328"/>
      <c r="AB154" s="328"/>
      <c r="AC154" s="328"/>
      <c r="AD154" s="326"/>
      <c r="AE154" s="115"/>
      <c r="AF154" s="121"/>
      <c r="AG154" s="278"/>
      <c r="AH154"/>
      <c r="AI154" s="327"/>
      <c r="AJ154" s="325"/>
      <c r="AK154" s="328"/>
      <c r="AL154" s="328"/>
      <c r="AM154" s="328"/>
      <c r="AN154" s="326"/>
      <c r="AO154" s="327"/>
      <c r="AP154" s="325"/>
      <c r="AQ154" s="328"/>
      <c r="AR154" s="328"/>
      <c r="AS154" s="328"/>
      <c r="AT154" s="326"/>
      <c r="AU154" s="115"/>
      <c r="AV154" s="121"/>
      <c r="AW154" s="278"/>
      <c r="AX154"/>
      <c r="AY154" s="327"/>
      <c r="AZ154" s="325"/>
      <c r="BA154" s="328"/>
      <c r="BB154" s="328"/>
      <c r="BC154" s="328"/>
      <c r="BD154" s="326"/>
      <c r="BE154" s="327"/>
      <c r="BF154" s="325"/>
      <c r="BG154" s="328"/>
      <c r="BH154" s="328"/>
      <c r="BI154" s="328"/>
      <c r="BJ154" s="326"/>
      <c r="BK154" s="115"/>
      <c r="BL154" s="121"/>
      <c r="BM154" s="278"/>
      <c r="BN154"/>
      <c r="BO154" s="327"/>
      <c r="BP154" s="325"/>
      <c r="BQ154" s="328"/>
      <c r="BR154" s="328"/>
      <c r="BS154" s="328"/>
      <c r="BT154" s="326"/>
      <c r="BU154" s="327"/>
      <c r="BV154" s="325"/>
      <c r="BW154" s="328"/>
      <c r="BX154" s="328"/>
      <c r="BY154" s="328"/>
      <c r="BZ154" s="326"/>
      <c r="CA154" s="115"/>
      <c r="CB154" s="121"/>
      <c r="CC154" s="278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/>
      <c r="CV154"/>
      <c r="CW154"/>
      <c r="CX154"/>
    </row>
    <row r="155" spans="1:103" ht="15.6" customHeight="1" x14ac:dyDescent="0.3">
      <c r="A155" s="315">
        <v>4905</v>
      </c>
      <c r="B155" s="320" t="s">
        <v>296</v>
      </c>
      <c r="C155" s="329"/>
      <c r="D155" s="330"/>
      <c r="E155" s="331"/>
      <c r="F155" s="331"/>
      <c r="G155" s="331"/>
      <c r="H155" s="332"/>
      <c r="I155" s="329"/>
      <c r="J155" s="330"/>
      <c r="K155" s="331"/>
      <c r="L155" s="331"/>
      <c r="M155" s="331"/>
      <c r="N155" s="332"/>
      <c r="O155" s="115"/>
      <c r="P155" s="121"/>
      <c r="Q155" s="278"/>
      <c r="R155"/>
      <c r="S155" s="329"/>
      <c r="T155" s="330"/>
      <c r="U155" s="331"/>
      <c r="V155" s="331"/>
      <c r="W155" s="331"/>
      <c r="X155" s="332"/>
      <c r="Y155" s="329"/>
      <c r="Z155" s="330"/>
      <c r="AA155" s="331"/>
      <c r="AB155" s="331"/>
      <c r="AC155" s="331"/>
      <c r="AD155" s="332"/>
      <c r="AE155" s="115"/>
      <c r="AF155" s="121"/>
      <c r="AG155" s="278"/>
      <c r="AH155"/>
      <c r="AI155" s="329"/>
      <c r="AJ155" s="330"/>
      <c r="AK155" s="331"/>
      <c r="AL155" s="331"/>
      <c r="AM155" s="331"/>
      <c r="AN155" s="332"/>
      <c r="AO155" s="329"/>
      <c r="AP155" s="330"/>
      <c r="AQ155" s="331"/>
      <c r="AR155" s="331"/>
      <c r="AS155" s="331"/>
      <c r="AT155" s="332"/>
      <c r="AU155" s="115"/>
      <c r="AV155" s="121"/>
      <c r="AW155" s="278"/>
      <c r="AX155"/>
      <c r="AY155" s="329"/>
      <c r="AZ155" s="330"/>
      <c r="BA155" s="331"/>
      <c r="BB155" s="331"/>
      <c r="BC155" s="331"/>
      <c r="BD155" s="332"/>
      <c r="BE155" s="329"/>
      <c r="BF155" s="330"/>
      <c r="BG155" s="331"/>
      <c r="BH155" s="331"/>
      <c r="BI155" s="331"/>
      <c r="BJ155" s="332"/>
      <c r="BK155" s="115"/>
      <c r="BL155" s="121"/>
      <c r="BM155" s="278"/>
      <c r="BN155"/>
      <c r="BO155" s="329"/>
      <c r="BP155" s="330"/>
      <c r="BQ155" s="331"/>
      <c r="BR155" s="331"/>
      <c r="BS155" s="331"/>
      <c r="BT155" s="332"/>
      <c r="BU155" s="329"/>
      <c r="BV155" s="330"/>
      <c r="BW155" s="331"/>
      <c r="BX155" s="331"/>
      <c r="BY155" s="331"/>
      <c r="BZ155" s="332"/>
      <c r="CA155" s="115"/>
      <c r="CB155" s="121"/>
      <c r="CC155" s="278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/>
      <c r="CV155"/>
      <c r="CW155"/>
      <c r="CX155"/>
    </row>
    <row r="156" spans="1:103" ht="15.6" customHeight="1" x14ac:dyDescent="0.3">
      <c r="A156" s="315">
        <v>4906</v>
      </c>
      <c r="B156" s="320" t="s">
        <v>292</v>
      </c>
      <c r="C156" s="327">
        <f>+SUM(C151:C155)</f>
        <v>0</v>
      </c>
      <c r="D156" s="325"/>
      <c r="E156" s="328">
        <f>+SUM(E151:E155)</f>
        <v>0</v>
      </c>
      <c r="F156" s="328"/>
      <c r="G156" s="328">
        <f>+SUM(G151:G155)</f>
        <v>0</v>
      </c>
      <c r="H156" s="326"/>
      <c r="I156" s="327">
        <f>+SUM(I151:I155)</f>
        <v>0</v>
      </c>
      <c r="J156" s="325"/>
      <c r="K156" s="328">
        <f>+SUM(K151:K155)</f>
        <v>0</v>
      </c>
      <c r="L156" s="328"/>
      <c r="M156" s="328">
        <f>+SUM(M151:M155)</f>
        <v>0</v>
      </c>
      <c r="N156" s="326"/>
      <c r="O156" s="115">
        <f>+SUM(O151:O155)</f>
        <v>0</v>
      </c>
      <c r="P156" s="121">
        <f>+SUM(P151:P155)</f>
        <v>0</v>
      </c>
      <c r="Q156" s="121">
        <f>+SUM(Q151:Q155)</f>
        <v>0</v>
      </c>
      <c r="R156"/>
      <c r="S156" s="327">
        <f>+SUM(S151:S155)</f>
        <v>0</v>
      </c>
      <c r="T156" s="325"/>
      <c r="U156" s="328">
        <f>+SUM(U151:U155)</f>
        <v>0</v>
      </c>
      <c r="V156" s="328"/>
      <c r="W156" s="328">
        <f>+SUM(W151:W155)</f>
        <v>0</v>
      </c>
      <c r="X156" s="326"/>
      <c r="Y156" s="327">
        <f>+SUM(Y151:Y155)</f>
        <v>0</v>
      </c>
      <c r="Z156" s="325"/>
      <c r="AA156" s="328">
        <f>+SUM(AA151:AA155)</f>
        <v>0</v>
      </c>
      <c r="AB156" s="328"/>
      <c r="AC156" s="328">
        <f>+SUM(AC151:AC155)</f>
        <v>0</v>
      </c>
      <c r="AD156" s="326"/>
      <c r="AE156" s="115">
        <f>+SUM(AE151:AE155)</f>
        <v>0</v>
      </c>
      <c r="AF156" s="121">
        <f>+SUM(AF151:AF155)</f>
        <v>0</v>
      </c>
      <c r="AG156" s="121">
        <f>+SUM(AG151:AG155)</f>
        <v>0</v>
      </c>
      <c r="AH156"/>
      <c r="AI156" s="327">
        <f>+SUM(AI151:AI155)</f>
        <v>0</v>
      </c>
      <c r="AJ156" s="325"/>
      <c r="AK156" s="328">
        <f>+SUM(AK151:AK155)</f>
        <v>0</v>
      </c>
      <c r="AL156" s="328"/>
      <c r="AM156" s="328">
        <f>+SUM(AM151:AM155)</f>
        <v>0</v>
      </c>
      <c r="AN156" s="326"/>
      <c r="AO156" s="327">
        <f>+SUM(AO151:AO155)</f>
        <v>0</v>
      </c>
      <c r="AP156" s="325"/>
      <c r="AQ156" s="328">
        <f>+SUM(AQ151:AQ155)</f>
        <v>0</v>
      </c>
      <c r="AR156" s="328"/>
      <c r="AS156" s="328">
        <f>+SUM(AS151:AS155)</f>
        <v>0</v>
      </c>
      <c r="AT156" s="326"/>
      <c r="AU156" s="115">
        <f>+SUM(AU151:AU155)</f>
        <v>0</v>
      </c>
      <c r="AV156" s="121">
        <f>+SUM(AV151:AV155)</f>
        <v>0</v>
      </c>
      <c r="AW156" s="121">
        <f>+SUM(AW151:AW155)</f>
        <v>0</v>
      </c>
      <c r="AX156"/>
      <c r="AY156" s="327">
        <f>+SUM(AY151:AY155)</f>
        <v>0</v>
      </c>
      <c r="AZ156" s="325"/>
      <c r="BA156" s="328">
        <f>+SUM(BA151:BA155)</f>
        <v>0</v>
      </c>
      <c r="BB156" s="328"/>
      <c r="BC156" s="328">
        <f>+SUM(BC151:BC155)</f>
        <v>0</v>
      </c>
      <c r="BD156" s="326"/>
      <c r="BE156" s="327">
        <f>+SUM(BE151:BE155)</f>
        <v>0</v>
      </c>
      <c r="BF156" s="325"/>
      <c r="BG156" s="328">
        <f>+SUM(BG151:BG155)</f>
        <v>0</v>
      </c>
      <c r="BH156" s="328"/>
      <c r="BI156" s="328">
        <f>+SUM(BI151:BI155)</f>
        <v>0</v>
      </c>
      <c r="BJ156" s="326"/>
      <c r="BK156" s="115">
        <f>+SUM(BK151:BK155)</f>
        <v>0</v>
      </c>
      <c r="BL156" s="121">
        <f>+SUM(BL151:BL155)</f>
        <v>0</v>
      </c>
      <c r="BM156" s="121">
        <f>+SUM(BM151:BM155)</f>
        <v>0</v>
      </c>
      <c r="BN156"/>
      <c r="BO156" s="327">
        <f>+SUM(BO151:BO155)</f>
        <v>0</v>
      </c>
      <c r="BP156" s="325"/>
      <c r="BQ156" s="328">
        <f>+SUM(BQ151:BQ155)</f>
        <v>0</v>
      </c>
      <c r="BR156" s="328"/>
      <c r="BS156" s="328">
        <f>+SUM(BS151:BS155)</f>
        <v>0</v>
      </c>
      <c r="BT156" s="326"/>
      <c r="BU156" s="327">
        <f>+SUM(BU151:BU155)</f>
        <v>0</v>
      </c>
      <c r="BV156" s="325"/>
      <c r="BW156" s="328">
        <f>+SUM(BW151:BW155)</f>
        <v>0</v>
      </c>
      <c r="BX156" s="328"/>
      <c r="BY156" s="328">
        <f>+SUM(BY151:BY155)</f>
        <v>0</v>
      </c>
      <c r="BZ156" s="326"/>
      <c r="CA156" s="115">
        <f>+SUM(CA151:CA155)</f>
        <v>0</v>
      </c>
      <c r="CB156" s="121">
        <f>+SUM(CB151:CB155)</f>
        <v>0</v>
      </c>
      <c r="CC156" s="121">
        <f>+SUM(CC151:CC155)</f>
        <v>0</v>
      </c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/>
      <c r="CV156"/>
      <c r="CW156"/>
      <c r="CX156"/>
    </row>
    <row r="157" spans="1:103" ht="15.6" customHeight="1" x14ac:dyDescent="0.3">
      <c r="A157" s="333"/>
      <c r="B157" s="334"/>
      <c r="C157" s="335"/>
      <c r="D157" s="330"/>
      <c r="E157" s="336"/>
      <c r="F157" s="336"/>
      <c r="G157" s="336"/>
      <c r="H157" s="332"/>
      <c r="I157" s="335"/>
      <c r="J157" s="330"/>
      <c r="K157" s="336"/>
      <c r="L157" s="336"/>
      <c r="M157" s="336"/>
      <c r="N157" s="332"/>
      <c r="O157" s="307"/>
      <c r="P157" s="308"/>
      <c r="Q157" s="309"/>
      <c r="R157"/>
      <c r="S157" s="335"/>
      <c r="T157" s="330"/>
      <c r="U157" s="336"/>
      <c r="V157" s="336"/>
      <c r="W157" s="336"/>
      <c r="X157" s="332"/>
      <c r="Y157" s="335"/>
      <c r="Z157" s="330"/>
      <c r="AA157" s="336"/>
      <c r="AB157" s="336"/>
      <c r="AC157" s="336"/>
      <c r="AD157" s="332"/>
      <c r="AE157" s="307"/>
      <c r="AF157" s="308"/>
      <c r="AG157" s="309"/>
      <c r="AH157"/>
      <c r="AI157" s="335"/>
      <c r="AJ157" s="330"/>
      <c r="AK157" s="336"/>
      <c r="AL157" s="336"/>
      <c r="AM157" s="336"/>
      <c r="AN157" s="332"/>
      <c r="AO157" s="335"/>
      <c r="AP157" s="330"/>
      <c r="AQ157" s="336"/>
      <c r="AR157" s="336"/>
      <c r="AS157" s="336"/>
      <c r="AT157" s="332"/>
      <c r="AU157" s="307"/>
      <c r="AV157" s="308"/>
      <c r="AW157" s="309"/>
      <c r="AX157"/>
      <c r="AY157" s="335"/>
      <c r="AZ157" s="330"/>
      <c r="BA157" s="336"/>
      <c r="BB157" s="336"/>
      <c r="BC157" s="336"/>
      <c r="BD157" s="332"/>
      <c r="BE157" s="335"/>
      <c r="BF157" s="330"/>
      <c r="BG157" s="336"/>
      <c r="BH157" s="336"/>
      <c r="BI157" s="336"/>
      <c r="BJ157" s="332"/>
      <c r="BK157" s="307"/>
      <c r="BL157" s="308"/>
      <c r="BM157" s="309"/>
      <c r="BN157"/>
      <c r="BO157" s="335"/>
      <c r="BP157" s="330"/>
      <c r="BQ157" s="336"/>
      <c r="BR157" s="336"/>
      <c r="BS157" s="336"/>
      <c r="BT157" s="332"/>
      <c r="BU157" s="335"/>
      <c r="BV157" s="330"/>
      <c r="BW157" s="336"/>
      <c r="BX157" s="336"/>
      <c r="BY157" s="336"/>
      <c r="BZ157" s="332"/>
      <c r="CA157" s="307"/>
      <c r="CB157" s="308"/>
      <c r="CC157" s="309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/>
      <c r="CV157"/>
      <c r="CW157"/>
      <c r="CX157"/>
    </row>
    <row r="158" spans="1:103" ht="15.6" customHeight="1" x14ac:dyDescent="0.3">
      <c r="A158" s="333"/>
      <c r="B158" s="334"/>
      <c r="C158" s="335"/>
      <c r="D158" s="330"/>
      <c r="E158" s="336"/>
      <c r="F158" s="336"/>
      <c r="G158" s="336"/>
      <c r="H158" s="332"/>
      <c r="I158" s="335"/>
      <c r="J158" s="330"/>
      <c r="K158" s="336"/>
      <c r="L158" s="336"/>
      <c r="M158" s="336"/>
      <c r="N158" s="332"/>
      <c r="O158" s="307"/>
      <c r="P158" s="308"/>
      <c r="Q158" s="309"/>
      <c r="R158"/>
      <c r="S158" s="335"/>
      <c r="T158" s="330"/>
      <c r="U158" s="336"/>
      <c r="V158" s="336"/>
      <c r="W158" s="336"/>
      <c r="X158" s="332"/>
      <c r="Y158" s="335"/>
      <c r="Z158" s="330"/>
      <c r="AA158" s="336"/>
      <c r="AB158" s="336"/>
      <c r="AC158" s="336"/>
      <c r="AD158" s="332"/>
      <c r="AE158" s="307"/>
      <c r="AF158" s="308"/>
      <c r="AG158" s="309"/>
      <c r="AH158"/>
      <c r="AI158" s="335"/>
      <c r="AJ158" s="330"/>
      <c r="AK158" s="336"/>
      <c r="AL158" s="336"/>
      <c r="AM158" s="336"/>
      <c r="AN158" s="332"/>
      <c r="AO158" s="335"/>
      <c r="AP158" s="330"/>
      <c r="AQ158" s="336"/>
      <c r="AR158" s="336"/>
      <c r="AS158" s="336"/>
      <c r="AT158" s="332"/>
      <c r="AU158" s="307"/>
      <c r="AV158" s="308"/>
      <c r="AW158" s="309"/>
      <c r="AX158"/>
      <c r="AY158" s="335"/>
      <c r="AZ158" s="330"/>
      <c r="BA158" s="336"/>
      <c r="BB158" s="336"/>
      <c r="BC158" s="336"/>
      <c r="BD158" s="332"/>
      <c r="BE158" s="335"/>
      <c r="BF158" s="330"/>
      <c r="BG158" s="336"/>
      <c r="BH158" s="336"/>
      <c r="BI158" s="336"/>
      <c r="BJ158" s="332"/>
      <c r="BK158" s="307"/>
      <c r="BL158" s="308"/>
      <c r="BM158" s="309"/>
      <c r="BN158"/>
      <c r="BO158" s="335"/>
      <c r="BP158" s="330"/>
      <c r="BQ158" s="336"/>
      <c r="BR158" s="336"/>
      <c r="BS158" s="336"/>
      <c r="BT158" s="332"/>
      <c r="BU158" s="335"/>
      <c r="BV158" s="330"/>
      <c r="BW158" s="336"/>
      <c r="BX158" s="336"/>
      <c r="BY158" s="336"/>
      <c r="BZ158" s="332"/>
      <c r="CA158" s="307"/>
      <c r="CB158" s="308"/>
      <c r="CC158" s="309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/>
      <c r="CV158"/>
      <c r="CW158"/>
      <c r="CX158"/>
    </row>
    <row r="159" spans="1:103" ht="15.6" customHeight="1" x14ac:dyDescent="0.3">
      <c r="A159" s="310"/>
      <c r="B159" s="311" t="s">
        <v>95</v>
      </c>
      <c r="C159" s="345">
        <f>+C126</f>
        <v>0</v>
      </c>
      <c r="D159" s="346"/>
      <c r="E159" s="347">
        <f>+E126</f>
        <v>0</v>
      </c>
      <c r="F159" s="346"/>
      <c r="G159" s="348">
        <f>+C159+E159</f>
        <v>0</v>
      </c>
      <c r="H159" s="349"/>
      <c r="I159" s="345">
        <f>+I126</f>
        <v>0</v>
      </c>
      <c r="J159" s="346"/>
      <c r="K159" s="347">
        <f>+K126</f>
        <v>0</v>
      </c>
      <c r="L159" s="346"/>
      <c r="M159" s="348">
        <f>+I159+K159</f>
        <v>0</v>
      </c>
      <c r="N159" s="349"/>
      <c r="O159" s="284"/>
      <c r="P159" s="285"/>
      <c r="Q159" s="286"/>
      <c r="R159" s="312"/>
      <c r="S159" s="345">
        <f>+S126</f>
        <v>0</v>
      </c>
      <c r="T159" s="346"/>
      <c r="U159" s="347">
        <f>+U126</f>
        <v>0</v>
      </c>
      <c r="V159" s="346"/>
      <c r="W159" s="348">
        <f>+S159+U159</f>
        <v>0</v>
      </c>
      <c r="X159" s="349"/>
      <c r="Y159" s="345">
        <f>+Y126</f>
        <v>0</v>
      </c>
      <c r="Z159" s="346"/>
      <c r="AA159" s="347">
        <f>+AA126</f>
        <v>0</v>
      </c>
      <c r="AB159" s="346"/>
      <c r="AC159" s="348">
        <f>+Y159+AA159</f>
        <v>0</v>
      </c>
      <c r="AD159" s="349"/>
      <c r="AE159" s="284"/>
      <c r="AF159" s="285"/>
      <c r="AG159" s="286"/>
      <c r="AH159" s="312"/>
      <c r="AI159" s="345">
        <f>+AI126</f>
        <v>0</v>
      </c>
      <c r="AJ159" s="346"/>
      <c r="AK159" s="347">
        <f>+AK126</f>
        <v>0</v>
      </c>
      <c r="AL159" s="346"/>
      <c r="AM159" s="348">
        <f>+AI159+AK159</f>
        <v>0</v>
      </c>
      <c r="AN159" s="349"/>
      <c r="AO159" s="345">
        <f>+AO126</f>
        <v>0</v>
      </c>
      <c r="AP159" s="346"/>
      <c r="AQ159" s="347">
        <f>+AQ126</f>
        <v>0</v>
      </c>
      <c r="AR159" s="346"/>
      <c r="AS159" s="348">
        <f>+AO159+AQ159</f>
        <v>0</v>
      </c>
      <c r="AT159" s="349"/>
      <c r="AU159" s="284"/>
      <c r="AV159" s="285"/>
      <c r="AW159" s="286"/>
      <c r="AX159"/>
      <c r="AY159" s="345">
        <f>+AY126</f>
        <v>0</v>
      </c>
      <c r="AZ159" s="346"/>
      <c r="BA159" s="347">
        <f>+BA126</f>
        <v>0</v>
      </c>
      <c r="BB159" s="346"/>
      <c r="BC159" s="348">
        <f>+AY159+BA159</f>
        <v>0</v>
      </c>
      <c r="BD159" s="349"/>
      <c r="BE159" s="345">
        <f>+BE126</f>
        <v>0</v>
      </c>
      <c r="BF159" s="346"/>
      <c r="BG159" s="347">
        <f>+BG126</f>
        <v>0</v>
      </c>
      <c r="BH159" s="346"/>
      <c r="BI159" s="348">
        <f>+BE159+BG159</f>
        <v>0</v>
      </c>
      <c r="BJ159" s="349"/>
      <c r="BK159" s="284"/>
      <c r="BL159" s="285"/>
      <c r="BM159" s="286"/>
      <c r="BN159"/>
      <c r="BO159" s="345">
        <f>+BO126</f>
        <v>0</v>
      </c>
      <c r="BP159" s="346"/>
      <c r="BQ159" s="347">
        <f>+BQ126</f>
        <v>0</v>
      </c>
      <c r="BR159" s="346"/>
      <c r="BS159" s="348">
        <f>+BO159+BQ159</f>
        <v>0</v>
      </c>
      <c r="BT159" s="349"/>
      <c r="BU159" s="345">
        <f>+BU126</f>
        <v>0</v>
      </c>
      <c r="BV159" s="346"/>
      <c r="BW159" s="347">
        <f>+BW126</f>
        <v>0</v>
      </c>
      <c r="BX159" s="346"/>
      <c r="BY159" s="348">
        <f>+BU159+BW159</f>
        <v>0</v>
      </c>
      <c r="BZ159" s="349"/>
      <c r="CA159" s="284"/>
      <c r="CB159" s="285"/>
      <c r="CC159" s="286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/>
      <c r="CV159"/>
      <c r="CW159"/>
      <c r="CX159"/>
    </row>
    <row r="160" spans="1:103" ht="15.6" customHeight="1" x14ac:dyDescent="0.3">
      <c r="A160" s="290"/>
      <c r="B160" s="291"/>
      <c r="C160" s="314"/>
      <c r="D160" s="305"/>
      <c r="E160" s="313"/>
      <c r="F160" s="305"/>
      <c r="G160" s="305"/>
      <c r="H160" s="306"/>
      <c r="I160" s="314"/>
      <c r="J160" s="305"/>
      <c r="K160" s="313"/>
      <c r="L160" s="305"/>
      <c r="M160" s="305"/>
      <c r="N160" s="306"/>
      <c r="O160" s="115"/>
      <c r="P160" s="121"/>
      <c r="Q160" s="278"/>
      <c r="R160" s="300"/>
      <c r="S160" s="314"/>
      <c r="T160" s="305"/>
      <c r="U160" s="313"/>
      <c r="V160" s="305"/>
      <c r="W160" s="305"/>
      <c r="X160" s="306"/>
      <c r="Y160" s="314"/>
      <c r="Z160" s="305"/>
      <c r="AA160" s="313"/>
      <c r="AB160" s="305"/>
      <c r="AC160" s="305"/>
      <c r="AD160" s="306"/>
      <c r="AE160" s="115"/>
      <c r="AF160" s="121"/>
      <c r="AG160" s="278"/>
      <c r="AH160" s="300"/>
      <c r="AI160" s="314"/>
      <c r="AJ160" s="305"/>
      <c r="AK160" s="313"/>
      <c r="AL160" s="305"/>
      <c r="AM160" s="305"/>
      <c r="AN160" s="306"/>
      <c r="AO160" s="314"/>
      <c r="AP160" s="305"/>
      <c r="AQ160" s="313"/>
      <c r="AR160" s="305"/>
      <c r="AS160" s="305"/>
      <c r="AT160" s="306"/>
      <c r="AU160" s="115"/>
      <c r="AV160" s="121"/>
      <c r="AW160" s="278"/>
      <c r="AX160"/>
      <c r="AY160" s="314"/>
      <c r="AZ160" s="305"/>
      <c r="BA160" s="313"/>
      <c r="BB160" s="305"/>
      <c r="BC160" s="305"/>
      <c r="BD160" s="306"/>
      <c r="BE160" s="314"/>
      <c r="BF160" s="305"/>
      <c r="BG160" s="313"/>
      <c r="BH160" s="305"/>
      <c r="BI160" s="305"/>
      <c r="BJ160" s="306"/>
      <c r="BK160" s="115"/>
      <c r="BL160" s="121"/>
      <c r="BM160" s="278"/>
      <c r="BN160"/>
      <c r="BO160" s="314"/>
      <c r="BP160" s="305"/>
      <c r="BQ160" s="313"/>
      <c r="BR160" s="305"/>
      <c r="BS160" s="305"/>
      <c r="BT160" s="306"/>
      <c r="BU160" s="314"/>
      <c r="BV160" s="305"/>
      <c r="BW160" s="313"/>
      <c r="BX160" s="305"/>
      <c r="BY160" s="305"/>
      <c r="BZ160" s="306"/>
      <c r="CA160" s="115"/>
      <c r="CB160" s="121"/>
      <c r="CC160" s="278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/>
      <c r="CV160"/>
      <c r="CW160"/>
      <c r="CX160"/>
    </row>
    <row r="161" spans="1:102" ht="15.6" customHeight="1" x14ac:dyDescent="0.3">
      <c r="A161" s="290"/>
      <c r="B161" s="291" t="s">
        <v>97</v>
      </c>
      <c r="C161" s="338" t="e">
        <f>+C126/C29</f>
        <v>#DIV/0!</v>
      </c>
      <c r="D161" s="305"/>
      <c r="E161" s="339" t="e">
        <f>+E126/E29</f>
        <v>#DIV/0!</v>
      </c>
      <c r="F161" s="305"/>
      <c r="G161" s="339" t="e">
        <f>+G126/G29</f>
        <v>#DIV/0!</v>
      </c>
      <c r="H161" s="306"/>
      <c r="I161" s="338" t="e">
        <f>+I126/I29</f>
        <v>#DIV/0!</v>
      </c>
      <c r="J161" s="305"/>
      <c r="K161" s="339" t="e">
        <f>+K126/K29</f>
        <v>#DIV/0!</v>
      </c>
      <c r="L161" s="305"/>
      <c r="M161" s="339" t="e">
        <f>+M126/M29</f>
        <v>#DIV/0!</v>
      </c>
      <c r="N161" s="306"/>
      <c r="O161" s="378" t="e">
        <f>+O126/O29</f>
        <v>#DIV/0!</v>
      </c>
      <c r="P161" s="377" t="e">
        <f>+P126/P29</f>
        <v>#DIV/0!</v>
      </c>
      <c r="Q161" s="376" t="e">
        <f>+Q126/Q29</f>
        <v>#DIV/0!</v>
      </c>
      <c r="R161" s="301"/>
      <c r="S161" s="338" t="e">
        <f>+S126/S29</f>
        <v>#DIV/0!</v>
      </c>
      <c r="T161" s="305"/>
      <c r="U161" s="339" t="e">
        <f>+U126/U29</f>
        <v>#DIV/0!</v>
      </c>
      <c r="V161" s="305"/>
      <c r="W161" s="339" t="e">
        <f>+W126/W29</f>
        <v>#DIV/0!</v>
      </c>
      <c r="X161" s="306"/>
      <c r="Y161" s="338" t="e">
        <f>+Y126/Y29</f>
        <v>#DIV/0!</v>
      </c>
      <c r="Z161" s="305"/>
      <c r="AA161" s="339" t="e">
        <f>+AA126/AA29</f>
        <v>#DIV/0!</v>
      </c>
      <c r="AB161" s="305"/>
      <c r="AC161" s="339" t="e">
        <f>+AC126/AC29</f>
        <v>#DIV/0!</v>
      </c>
      <c r="AD161" s="306"/>
      <c r="AE161" s="378" t="e">
        <f>+AE126/AE29</f>
        <v>#DIV/0!</v>
      </c>
      <c r="AF161" s="377" t="e">
        <f>+AF126/AF29</f>
        <v>#DIV/0!</v>
      </c>
      <c r="AG161" s="376" t="e">
        <f>+AG126/AG29</f>
        <v>#DIV/0!</v>
      </c>
      <c r="AH161" s="301"/>
      <c r="AI161" s="338" t="e">
        <f>+AI126/AI29</f>
        <v>#DIV/0!</v>
      </c>
      <c r="AJ161" s="305"/>
      <c r="AK161" s="339" t="e">
        <f>+AK126/AK29</f>
        <v>#DIV/0!</v>
      </c>
      <c r="AL161" s="305"/>
      <c r="AM161" s="339" t="e">
        <f>+AM126/AM29</f>
        <v>#DIV/0!</v>
      </c>
      <c r="AN161" s="306"/>
      <c r="AO161" s="338" t="e">
        <f>+AO126/AO29</f>
        <v>#DIV/0!</v>
      </c>
      <c r="AP161" s="305"/>
      <c r="AQ161" s="339" t="e">
        <f>+AQ126/AQ29</f>
        <v>#DIV/0!</v>
      </c>
      <c r="AR161" s="305"/>
      <c r="AS161" s="339" t="e">
        <f>+AS126/AS29</f>
        <v>#DIV/0!</v>
      </c>
      <c r="AT161" s="306"/>
      <c r="AU161" s="378" t="e">
        <f>+AU126/AU29</f>
        <v>#DIV/0!</v>
      </c>
      <c r="AV161" s="377" t="e">
        <f>+AV126/AV29</f>
        <v>#DIV/0!</v>
      </c>
      <c r="AW161" s="376" t="e">
        <f>+AW126/AW29</f>
        <v>#DIV/0!</v>
      </c>
      <c r="AX161"/>
      <c r="AY161" s="338" t="e">
        <f>+AY126/AY29</f>
        <v>#DIV/0!</v>
      </c>
      <c r="AZ161" s="305"/>
      <c r="BA161" s="339" t="e">
        <f>+BA126/BA29</f>
        <v>#DIV/0!</v>
      </c>
      <c r="BB161" s="305"/>
      <c r="BC161" s="339" t="e">
        <f>+BC126/BC29</f>
        <v>#DIV/0!</v>
      </c>
      <c r="BD161" s="306"/>
      <c r="BE161" s="338" t="e">
        <f>+BE126/BE29</f>
        <v>#DIV/0!</v>
      </c>
      <c r="BF161" s="305"/>
      <c r="BG161" s="339" t="e">
        <f>+BG126/BG29</f>
        <v>#DIV/0!</v>
      </c>
      <c r="BH161" s="305"/>
      <c r="BI161" s="339" t="e">
        <f>+BI126/BI29</f>
        <v>#DIV/0!</v>
      </c>
      <c r="BJ161" s="306"/>
      <c r="BK161" s="378" t="e">
        <f>+BK126/BK29</f>
        <v>#DIV/0!</v>
      </c>
      <c r="BL161" s="377" t="e">
        <f>+BL126/BL29</f>
        <v>#DIV/0!</v>
      </c>
      <c r="BM161" s="376" t="e">
        <f>+BM126/BM29</f>
        <v>#DIV/0!</v>
      </c>
      <c r="BN161"/>
      <c r="BO161" s="338" t="e">
        <f>+BO126/BO29</f>
        <v>#DIV/0!</v>
      </c>
      <c r="BP161" s="305"/>
      <c r="BQ161" s="339" t="e">
        <f>+BQ126/BQ29</f>
        <v>#DIV/0!</v>
      </c>
      <c r="BR161" s="305"/>
      <c r="BS161" s="339" t="e">
        <f>+BS126/BS29</f>
        <v>#DIV/0!</v>
      </c>
      <c r="BT161" s="306"/>
      <c r="BU161" s="338" t="e">
        <f>+BU126/BU29</f>
        <v>#DIV/0!</v>
      </c>
      <c r="BV161" s="305"/>
      <c r="BW161" s="339" t="e">
        <f>+BW126/BW29</f>
        <v>#DIV/0!</v>
      </c>
      <c r="BX161" s="305"/>
      <c r="BY161" s="339" t="e">
        <f>+BY126/BY29</f>
        <v>#DIV/0!</v>
      </c>
      <c r="BZ161" s="306"/>
      <c r="CA161" s="378" t="e">
        <f>+CA126/CA29</f>
        <v>#DIV/0!</v>
      </c>
      <c r="CB161" s="377" t="e">
        <f>+CB126/CB29</f>
        <v>#DIV/0!</v>
      </c>
      <c r="CC161" s="376" t="e">
        <f>+CC126/CC29</f>
        <v>#DIV/0!</v>
      </c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T161"/>
      <c r="CV161"/>
      <c r="CW161"/>
      <c r="CX161"/>
    </row>
    <row r="162" spans="1:102" ht="15.6" customHeight="1" x14ac:dyDescent="0.3">
      <c r="A162" s="290"/>
      <c r="B162" s="291"/>
      <c r="C162" s="314"/>
      <c r="D162" s="305"/>
      <c r="E162" s="339"/>
      <c r="F162" s="305"/>
      <c r="G162" s="339"/>
      <c r="H162" s="306"/>
      <c r="I162" s="314"/>
      <c r="J162" s="305"/>
      <c r="K162" s="339"/>
      <c r="L162" s="305"/>
      <c r="M162" s="339"/>
      <c r="N162" s="306"/>
      <c r="O162" s="115"/>
      <c r="P162" s="121"/>
      <c r="Q162" s="278"/>
      <c r="R162" s="302"/>
      <c r="S162" s="314"/>
      <c r="T162" s="305"/>
      <c r="U162" s="339"/>
      <c r="V162" s="305"/>
      <c r="W162" s="339"/>
      <c r="X162" s="306"/>
      <c r="Y162" s="314"/>
      <c r="Z162" s="305"/>
      <c r="AA162" s="339"/>
      <c r="AB162" s="305"/>
      <c r="AC162" s="339"/>
      <c r="AD162" s="306"/>
      <c r="AE162" s="115"/>
      <c r="AF162" s="121"/>
      <c r="AG162" s="278"/>
      <c r="AH162" s="302"/>
      <c r="AI162" s="314"/>
      <c r="AJ162" s="305"/>
      <c r="AK162" s="339"/>
      <c r="AL162" s="305"/>
      <c r="AM162" s="339"/>
      <c r="AN162" s="306"/>
      <c r="AO162" s="314"/>
      <c r="AP162" s="305"/>
      <c r="AQ162" s="339"/>
      <c r="AR162" s="305"/>
      <c r="AS162" s="339"/>
      <c r="AT162" s="306"/>
      <c r="AU162" s="115"/>
      <c r="AV162" s="121"/>
      <c r="AW162" s="278"/>
      <c r="AX162"/>
      <c r="AY162" s="314"/>
      <c r="AZ162" s="305"/>
      <c r="BA162" s="339"/>
      <c r="BB162" s="305"/>
      <c r="BC162" s="339"/>
      <c r="BD162" s="306"/>
      <c r="BE162" s="314"/>
      <c r="BF162" s="305"/>
      <c r="BG162" s="339"/>
      <c r="BH162" s="305"/>
      <c r="BI162" s="339"/>
      <c r="BJ162" s="306"/>
      <c r="BK162" s="115"/>
      <c r="BL162" s="121"/>
      <c r="BM162" s="278"/>
      <c r="BN162"/>
      <c r="BO162" s="314"/>
      <c r="BP162" s="305"/>
      <c r="BQ162" s="339"/>
      <c r="BR162" s="305"/>
      <c r="BS162" s="339"/>
      <c r="BT162" s="306"/>
      <c r="BU162" s="314"/>
      <c r="BV162" s="305"/>
      <c r="BW162" s="339"/>
      <c r="BX162" s="305"/>
      <c r="BY162" s="339"/>
      <c r="BZ162" s="306"/>
      <c r="CA162" s="115"/>
      <c r="CB162" s="121"/>
      <c r="CC162" s="278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/>
      <c r="CV162"/>
      <c r="CW162"/>
      <c r="CX162"/>
    </row>
    <row r="163" spans="1:102" ht="15.6" customHeight="1" x14ac:dyDescent="0.3">
      <c r="A163" s="290"/>
      <c r="B163" s="291" t="s">
        <v>93</v>
      </c>
      <c r="C163" s="338" t="e">
        <f>+C88/C29</f>
        <v>#DIV/0!</v>
      </c>
      <c r="D163" s="305"/>
      <c r="E163" s="339" t="e">
        <f>+E88/E29</f>
        <v>#DIV/0!</v>
      </c>
      <c r="F163" s="305"/>
      <c r="G163" s="339" t="e">
        <f>+G88/G29</f>
        <v>#DIV/0!</v>
      </c>
      <c r="H163" s="306"/>
      <c r="I163" s="338" t="e">
        <f>+I88/I29</f>
        <v>#DIV/0!</v>
      </c>
      <c r="J163" s="305"/>
      <c r="K163" s="339" t="e">
        <f>+K88/K29</f>
        <v>#DIV/0!</v>
      </c>
      <c r="L163" s="305"/>
      <c r="M163" s="339" t="e">
        <f>+M88/M29</f>
        <v>#DIV/0!</v>
      </c>
      <c r="N163" s="306"/>
      <c r="O163" s="378" t="e">
        <f>+O88/O29</f>
        <v>#DIV/0!</v>
      </c>
      <c r="P163" s="121" t="e">
        <f>+P88/P29</f>
        <v>#DIV/0!</v>
      </c>
      <c r="Q163" s="278" t="e">
        <f>+Q88/Q29</f>
        <v>#DIV/0!</v>
      </c>
      <c r="R163" s="301"/>
      <c r="S163" s="338" t="e">
        <f>+S88/S29</f>
        <v>#DIV/0!</v>
      </c>
      <c r="T163" s="305"/>
      <c r="U163" s="339" t="e">
        <f>+U88/U29</f>
        <v>#DIV/0!</v>
      </c>
      <c r="V163" s="305"/>
      <c r="W163" s="339" t="e">
        <f>+W88/W29</f>
        <v>#DIV/0!</v>
      </c>
      <c r="X163" s="306"/>
      <c r="Y163" s="338" t="e">
        <f>+Y88/Y29</f>
        <v>#DIV/0!</v>
      </c>
      <c r="Z163" s="305"/>
      <c r="AA163" s="339" t="e">
        <f>+AA88/AA29</f>
        <v>#DIV/0!</v>
      </c>
      <c r="AB163" s="305"/>
      <c r="AC163" s="339" t="e">
        <f>+AC88/AC29</f>
        <v>#DIV/0!</v>
      </c>
      <c r="AD163" s="306"/>
      <c r="AE163" s="378" t="e">
        <f>+AE88/AE29</f>
        <v>#DIV/0!</v>
      </c>
      <c r="AF163" s="121" t="e">
        <f>+AF88/AF29</f>
        <v>#DIV/0!</v>
      </c>
      <c r="AG163" s="278" t="e">
        <f>+AG88/AG29</f>
        <v>#DIV/0!</v>
      </c>
      <c r="AH163" s="301"/>
      <c r="AI163" s="338" t="e">
        <f>+AI88/AI29</f>
        <v>#DIV/0!</v>
      </c>
      <c r="AJ163" s="305"/>
      <c r="AK163" s="339" t="e">
        <f>+AK88/AK29</f>
        <v>#DIV/0!</v>
      </c>
      <c r="AL163" s="305"/>
      <c r="AM163" s="339" t="e">
        <f>+AM88/AM29</f>
        <v>#DIV/0!</v>
      </c>
      <c r="AN163" s="306"/>
      <c r="AO163" s="338" t="e">
        <f>+AO88/AO29</f>
        <v>#DIV/0!</v>
      </c>
      <c r="AP163" s="305"/>
      <c r="AQ163" s="339" t="e">
        <f>+AQ88/AQ29</f>
        <v>#DIV/0!</v>
      </c>
      <c r="AR163" s="305"/>
      <c r="AS163" s="339" t="e">
        <f>+AS88/AS29</f>
        <v>#DIV/0!</v>
      </c>
      <c r="AT163" s="306"/>
      <c r="AU163" s="378" t="e">
        <f>+AU88/AU29</f>
        <v>#DIV/0!</v>
      </c>
      <c r="AV163" s="121" t="e">
        <f>+AV88/AV29</f>
        <v>#DIV/0!</v>
      </c>
      <c r="AW163" s="278" t="e">
        <f>+AW88/AW29</f>
        <v>#DIV/0!</v>
      </c>
      <c r="AX163"/>
      <c r="AY163" s="338" t="e">
        <f>+AY88/AY29</f>
        <v>#DIV/0!</v>
      </c>
      <c r="AZ163" s="305"/>
      <c r="BA163" s="339" t="e">
        <f>+BA88/BA29</f>
        <v>#DIV/0!</v>
      </c>
      <c r="BB163" s="305"/>
      <c r="BC163" s="339" t="e">
        <f>+BC88/BC29</f>
        <v>#DIV/0!</v>
      </c>
      <c r="BD163" s="306"/>
      <c r="BE163" s="338" t="e">
        <f>+BE88/BE29</f>
        <v>#DIV/0!</v>
      </c>
      <c r="BF163" s="305"/>
      <c r="BG163" s="339" t="e">
        <f>+BG88/BG29</f>
        <v>#DIV/0!</v>
      </c>
      <c r="BH163" s="305"/>
      <c r="BI163" s="339" t="e">
        <f>+BI88/BI29</f>
        <v>#DIV/0!</v>
      </c>
      <c r="BJ163" s="306"/>
      <c r="BK163" s="378" t="e">
        <f>+BK88/BK29</f>
        <v>#DIV/0!</v>
      </c>
      <c r="BL163" s="121" t="e">
        <f>+BL88/BL29</f>
        <v>#DIV/0!</v>
      </c>
      <c r="BM163" s="278" t="e">
        <f>+BM88/BM29</f>
        <v>#DIV/0!</v>
      </c>
      <c r="BN163"/>
      <c r="BO163" s="338" t="e">
        <f>+BO88/BO29</f>
        <v>#DIV/0!</v>
      </c>
      <c r="BP163" s="305"/>
      <c r="BQ163" s="339" t="e">
        <f>+BQ88/BQ29</f>
        <v>#DIV/0!</v>
      </c>
      <c r="BR163" s="305"/>
      <c r="BS163" s="339" t="e">
        <f>+BS88/BS29</f>
        <v>#DIV/0!</v>
      </c>
      <c r="BT163" s="306"/>
      <c r="BU163" s="338" t="e">
        <f>+BU88/BU29</f>
        <v>#DIV/0!</v>
      </c>
      <c r="BV163" s="305"/>
      <c r="BW163" s="339" t="e">
        <f>+BW88/BW29</f>
        <v>#DIV/0!</v>
      </c>
      <c r="BX163" s="305"/>
      <c r="BY163" s="339" t="e">
        <f>+BY88/BY29</f>
        <v>#DIV/0!</v>
      </c>
      <c r="BZ163" s="306"/>
      <c r="CA163" s="378" t="e">
        <f>+CA88/CA29</f>
        <v>#DIV/0!</v>
      </c>
      <c r="CB163" s="121" t="e">
        <f>+CB88/CB29</f>
        <v>#DIV/0!</v>
      </c>
      <c r="CC163" s="278" t="e">
        <f>+CC88/CC29</f>
        <v>#DIV/0!</v>
      </c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/>
      <c r="CV163"/>
      <c r="CW163"/>
      <c r="CX163"/>
    </row>
    <row r="164" spans="1:102" ht="15.6" customHeight="1" x14ac:dyDescent="0.3">
      <c r="A164" s="290"/>
      <c r="B164" s="291"/>
      <c r="C164" s="314"/>
      <c r="D164" s="305"/>
      <c r="E164" s="339"/>
      <c r="F164" s="305"/>
      <c r="G164" s="339"/>
      <c r="H164" s="306"/>
      <c r="I164" s="314"/>
      <c r="J164" s="305"/>
      <c r="K164" s="339"/>
      <c r="L164" s="305"/>
      <c r="M164" s="339"/>
      <c r="N164" s="306"/>
      <c r="O164" s="115"/>
      <c r="P164" s="121"/>
      <c r="Q164" s="278"/>
      <c r="R164" s="302"/>
      <c r="S164" s="314"/>
      <c r="T164" s="305"/>
      <c r="U164" s="339"/>
      <c r="V164" s="305"/>
      <c r="W164" s="339"/>
      <c r="X164" s="306"/>
      <c r="Y164" s="314"/>
      <c r="Z164" s="305"/>
      <c r="AA164" s="339"/>
      <c r="AB164" s="305"/>
      <c r="AC164" s="339"/>
      <c r="AD164" s="306"/>
      <c r="AE164" s="115"/>
      <c r="AF164" s="121"/>
      <c r="AG164" s="278"/>
      <c r="AH164" s="302"/>
      <c r="AI164" s="314"/>
      <c r="AJ164" s="305"/>
      <c r="AK164" s="339"/>
      <c r="AL164" s="305"/>
      <c r="AM164" s="339"/>
      <c r="AN164" s="306"/>
      <c r="AO164" s="314"/>
      <c r="AP164" s="305"/>
      <c r="AQ164" s="339"/>
      <c r="AR164" s="305"/>
      <c r="AS164" s="339"/>
      <c r="AT164" s="306"/>
      <c r="AU164" s="115"/>
      <c r="AV164" s="121"/>
      <c r="AW164" s="278"/>
      <c r="AX164"/>
      <c r="AY164" s="314"/>
      <c r="AZ164" s="305"/>
      <c r="BA164" s="339"/>
      <c r="BB164" s="305"/>
      <c r="BC164" s="339"/>
      <c r="BD164" s="306"/>
      <c r="BE164" s="314"/>
      <c r="BF164" s="305"/>
      <c r="BG164" s="339"/>
      <c r="BH164" s="305"/>
      <c r="BI164" s="339"/>
      <c r="BJ164" s="306"/>
      <c r="BK164" s="115"/>
      <c r="BL164" s="121"/>
      <c r="BM164" s="278"/>
      <c r="BN164"/>
      <c r="BO164" s="314"/>
      <c r="BP164" s="305"/>
      <c r="BQ164" s="339"/>
      <c r="BR164" s="305"/>
      <c r="BS164" s="339"/>
      <c r="BT164" s="306"/>
      <c r="BU164" s="314"/>
      <c r="BV164" s="305"/>
      <c r="BW164" s="339"/>
      <c r="BX164" s="305"/>
      <c r="BY164" s="339"/>
      <c r="BZ164" s="306"/>
      <c r="CA164" s="115"/>
      <c r="CB164" s="121"/>
      <c r="CC164" s="278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T164"/>
      <c r="CV164"/>
      <c r="CW164"/>
      <c r="CX164"/>
    </row>
    <row r="165" spans="1:102" ht="15.6" customHeight="1" x14ac:dyDescent="0.3">
      <c r="A165" s="290"/>
      <c r="B165" s="291" t="s">
        <v>94</v>
      </c>
      <c r="C165" s="338" t="e">
        <f>+C120/C29</f>
        <v>#DIV/0!</v>
      </c>
      <c r="D165" s="305"/>
      <c r="E165" s="339" t="e">
        <f>+E120/E29</f>
        <v>#DIV/0!</v>
      </c>
      <c r="F165" s="305"/>
      <c r="G165" s="339" t="e">
        <f>+G120/G29</f>
        <v>#DIV/0!</v>
      </c>
      <c r="H165" s="306"/>
      <c r="I165" s="338" t="e">
        <f>+I120/I29</f>
        <v>#DIV/0!</v>
      </c>
      <c r="J165" s="305"/>
      <c r="K165" s="339" t="e">
        <f>+K120/K29</f>
        <v>#DIV/0!</v>
      </c>
      <c r="L165" s="305"/>
      <c r="M165" s="339" t="e">
        <f>+M120/M29</f>
        <v>#DIV/0!</v>
      </c>
      <c r="N165" s="306"/>
      <c r="O165" s="378" t="e">
        <f>+O120/O29</f>
        <v>#DIV/0!</v>
      </c>
      <c r="P165" s="121" t="e">
        <f>+P120/P29</f>
        <v>#DIV/0!</v>
      </c>
      <c r="Q165" s="278" t="e">
        <f>+Q120/Q29</f>
        <v>#DIV/0!</v>
      </c>
      <c r="R165" s="301"/>
      <c r="S165" s="338" t="e">
        <f>+S120/S29</f>
        <v>#DIV/0!</v>
      </c>
      <c r="T165" s="305"/>
      <c r="U165" s="339" t="e">
        <f>+U120/U29</f>
        <v>#DIV/0!</v>
      </c>
      <c r="V165" s="305"/>
      <c r="W165" s="339" t="e">
        <f>+W120/W29</f>
        <v>#DIV/0!</v>
      </c>
      <c r="X165" s="306"/>
      <c r="Y165" s="338" t="e">
        <f>+Y120/Y29</f>
        <v>#DIV/0!</v>
      </c>
      <c r="Z165" s="305"/>
      <c r="AA165" s="339" t="e">
        <f>+AA120/AA29</f>
        <v>#DIV/0!</v>
      </c>
      <c r="AB165" s="305"/>
      <c r="AC165" s="339" t="e">
        <f>+AC120/AC29</f>
        <v>#DIV/0!</v>
      </c>
      <c r="AD165" s="306"/>
      <c r="AE165" s="378" t="e">
        <f>+AE120/AE29</f>
        <v>#DIV/0!</v>
      </c>
      <c r="AF165" s="121" t="e">
        <f>+AF120/AF29</f>
        <v>#DIV/0!</v>
      </c>
      <c r="AG165" s="278" t="e">
        <f>+AG120/AG29</f>
        <v>#DIV/0!</v>
      </c>
      <c r="AH165" s="301"/>
      <c r="AI165" s="338" t="e">
        <f>+AI120/AI29</f>
        <v>#DIV/0!</v>
      </c>
      <c r="AJ165" s="305"/>
      <c r="AK165" s="339" t="e">
        <f>+AK120/AK29</f>
        <v>#DIV/0!</v>
      </c>
      <c r="AL165" s="305"/>
      <c r="AM165" s="339" t="e">
        <f>+AM120/AM29</f>
        <v>#DIV/0!</v>
      </c>
      <c r="AN165" s="306"/>
      <c r="AO165" s="338" t="e">
        <f>+AO120/AO29</f>
        <v>#DIV/0!</v>
      </c>
      <c r="AP165" s="305"/>
      <c r="AQ165" s="339" t="e">
        <f>+AQ120/AQ29</f>
        <v>#DIV/0!</v>
      </c>
      <c r="AR165" s="305"/>
      <c r="AS165" s="339" t="e">
        <f>+AS120/AS29</f>
        <v>#DIV/0!</v>
      </c>
      <c r="AT165" s="306"/>
      <c r="AU165" s="378" t="e">
        <f>+AU120/AU29</f>
        <v>#DIV/0!</v>
      </c>
      <c r="AV165" s="121" t="e">
        <f>+AV120/AV29</f>
        <v>#DIV/0!</v>
      </c>
      <c r="AW165" s="278" t="e">
        <f>+AW120/AW29</f>
        <v>#DIV/0!</v>
      </c>
      <c r="AX165"/>
      <c r="AY165" s="338" t="e">
        <f>+AY120/AY29</f>
        <v>#DIV/0!</v>
      </c>
      <c r="AZ165" s="305"/>
      <c r="BA165" s="339" t="e">
        <f>+BA120/BA29</f>
        <v>#DIV/0!</v>
      </c>
      <c r="BB165" s="305"/>
      <c r="BC165" s="339" t="e">
        <f>+BC120/BC29</f>
        <v>#DIV/0!</v>
      </c>
      <c r="BD165" s="306"/>
      <c r="BE165" s="338" t="e">
        <f>+BE120/BE29</f>
        <v>#DIV/0!</v>
      </c>
      <c r="BF165" s="305"/>
      <c r="BG165" s="339" t="e">
        <f>+BG120/BG29</f>
        <v>#DIV/0!</v>
      </c>
      <c r="BH165" s="305"/>
      <c r="BI165" s="339" t="e">
        <f>+BI120/BI29</f>
        <v>#DIV/0!</v>
      </c>
      <c r="BJ165" s="306"/>
      <c r="BK165" s="378" t="e">
        <f>+BK120/BK29</f>
        <v>#DIV/0!</v>
      </c>
      <c r="BL165" s="121" t="e">
        <f>+BL120/BL29</f>
        <v>#DIV/0!</v>
      </c>
      <c r="BM165" s="278" t="e">
        <f>+BM120/BM29</f>
        <v>#DIV/0!</v>
      </c>
      <c r="BN165"/>
      <c r="BO165" s="338" t="e">
        <f>+BO120/BO29</f>
        <v>#DIV/0!</v>
      </c>
      <c r="BP165" s="305"/>
      <c r="BQ165" s="339" t="e">
        <f>+BQ120/BQ29</f>
        <v>#DIV/0!</v>
      </c>
      <c r="BR165" s="305"/>
      <c r="BS165" s="339" t="e">
        <f>+BS120/BS29</f>
        <v>#DIV/0!</v>
      </c>
      <c r="BT165" s="306"/>
      <c r="BU165" s="338" t="e">
        <f>+BU120/BU29</f>
        <v>#DIV/0!</v>
      </c>
      <c r="BV165" s="305"/>
      <c r="BW165" s="339" t="e">
        <f>+BW120/BW29</f>
        <v>#DIV/0!</v>
      </c>
      <c r="BX165" s="305"/>
      <c r="BY165" s="339" t="e">
        <f>+BY120/BY29</f>
        <v>#DIV/0!</v>
      </c>
      <c r="BZ165" s="306"/>
      <c r="CA165" s="378" t="e">
        <f>+CA120/CA29</f>
        <v>#DIV/0!</v>
      </c>
      <c r="CB165" s="121" t="e">
        <f>+CB120/CB29</f>
        <v>#DIV/0!</v>
      </c>
      <c r="CC165" s="278" t="e">
        <f>+CC120/CC29</f>
        <v>#DIV/0!</v>
      </c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T165"/>
      <c r="CV165"/>
      <c r="CW165"/>
      <c r="CX165"/>
    </row>
    <row r="166" spans="1:102" ht="15.6" customHeight="1" x14ac:dyDescent="0.3">
      <c r="A166" s="290"/>
      <c r="B166" s="222"/>
      <c r="C166" s="314"/>
      <c r="D166" s="305"/>
      <c r="E166" s="339"/>
      <c r="F166" s="305"/>
      <c r="G166" s="339"/>
      <c r="H166" s="306"/>
      <c r="I166" s="314"/>
      <c r="J166" s="305"/>
      <c r="K166" s="339"/>
      <c r="L166" s="305"/>
      <c r="M166" s="339"/>
      <c r="N166" s="306"/>
      <c r="O166" s="115"/>
      <c r="P166" s="121"/>
      <c r="Q166" s="278"/>
      <c r="R166" s="303"/>
      <c r="S166" s="314"/>
      <c r="T166" s="305"/>
      <c r="U166" s="339"/>
      <c r="V166" s="305"/>
      <c r="W166" s="339"/>
      <c r="X166" s="306"/>
      <c r="Y166" s="314"/>
      <c r="Z166" s="305"/>
      <c r="AA166" s="339"/>
      <c r="AB166" s="305"/>
      <c r="AC166" s="339"/>
      <c r="AD166" s="306"/>
      <c r="AE166" s="115"/>
      <c r="AF166" s="121"/>
      <c r="AG166" s="278"/>
      <c r="AH166" s="303"/>
      <c r="AI166" s="314"/>
      <c r="AJ166" s="305"/>
      <c r="AK166" s="339"/>
      <c r="AL166" s="305"/>
      <c r="AM166" s="339"/>
      <c r="AN166" s="306"/>
      <c r="AO166" s="314"/>
      <c r="AP166" s="305"/>
      <c r="AQ166" s="339"/>
      <c r="AR166" s="305"/>
      <c r="AS166" s="339"/>
      <c r="AT166" s="306"/>
      <c r="AU166" s="115"/>
      <c r="AV166" s="121"/>
      <c r="AW166" s="278"/>
      <c r="AX166"/>
      <c r="AY166" s="314"/>
      <c r="AZ166" s="305"/>
      <c r="BA166" s="339"/>
      <c r="BB166" s="305"/>
      <c r="BC166" s="339"/>
      <c r="BD166" s="306"/>
      <c r="BE166" s="314"/>
      <c r="BF166" s="305"/>
      <c r="BG166" s="339"/>
      <c r="BH166" s="305"/>
      <c r="BI166" s="339"/>
      <c r="BJ166" s="306"/>
      <c r="BK166" s="115"/>
      <c r="BL166" s="121"/>
      <c r="BM166" s="278"/>
      <c r="BN166"/>
      <c r="BO166" s="314"/>
      <c r="BP166" s="305"/>
      <c r="BQ166" s="339"/>
      <c r="BR166" s="305"/>
      <c r="BS166" s="339"/>
      <c r="BT166" s="306"/>
      <c r="BU166" s="314"/>
      <c r="BV166" s="305"/>
      <c r="BW166" s="339"/>
      <c r="BX166" s="305"/>
      <c r="BY166" s="339"/>
      <c r="BZ166" s="306"/>
      <c r="CA166" s="115"/>
      <c r="CB166" s="121"/>
      <c r="CC166" s="278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T166"/>
      <c r="CV166"/>
      <c r="CW166"/>
      <c r="CX166"/>
    </row>
    <row r="167" spans="1:102" ht="15.6" customHeight="1" x14ac:dyDescent="0.3">
      <c r="A167" s="290"/>
      <c r="B167" s="291" t="s">
        <v>99</v>
      </c>
      <c r="C167" s="338" t="e">
        <f>+C98/C29</f>
        <v>#DIV/0!</v>
      </c>
      <c r="D167" s="305"/>
      <c r="E167" s="339" t="e">
        <f>+E98/E29</f>
        <v>#DIV/0!</v>
      </c>
      <c r="F167" s="305"/>
      <c r="G167" s="339" t="e">
        <f>+G98/G29</f>
        <v>#DIV/0!</v>
      </c>
      <c r="H167" s="306"/>
      <c r="I167" s="338" t="e">
        <f>+I98/I29</f>
        <v>#DIV/0!</v>
      </c>
      <c r="J167" s="305"/>
      <c r="K167" s="339" t="e">
        <f>+K98/K29</f>
        <v>#DIV/0!</v>
      </c>
      <c r="L167" s="305"/>
      <c r="M167" s="339" t="e">
        <f>+M98/M29</f>
        <v>#DIV/0!</v>
      </c>
      <c r="N167" s="306"/>
      <c r="O167" s="378" t="e">
        <f>+O98/O29</f>
        <v>#DIV/0!</v>
      </c>
      <c r="P167" s="121" t="e">
        <f>+P98/P29</f>
        <v>#DIV/0!</v>
      </c>
      <c r="Q167" s="278" t="e">
        <f>+Q98/Q29</f>
        <v>#DIV/0!</v>
      </c>
      <c r="R167" s="301"/>
      <c r="S167" s="338" t="e">
        <f>+S98/S29</f>
        <v>#DIV/0!</v>
      </c>
      <c r="T167" s="305"/>
      <c r="U167" s="339" t="e">
        <f>+U98/U29</f>
        <v>#DIV/0!</v>
      </c>
      <c r="V167" s="305"/>
      <c r="W167" s="339" t="e">
        <f>+W98/W29</f>
        <v>#DIV/0!</v>
      </c>
      <c r="X167" s="306"/>
      <c r="Y167" s="338" t="e">
        <f>+Y98/Y29</f>
        <v>#DIV/0!</v>
      </c>
      <c r="Z167" s="305"/>
      <c r="AA167" s="339" t="e">
        <f>+AA98/AA29</f>
        <v>#DIV/0!</v>
      </c>
      <c r="AB167" s="305"/>
      <c r="AC167" s="339" t="e">
        <f>+AC98/AC29</f>
        <v>#DIV/0!</v>
      </c>
      <c r="AD167" s="306"/>
      <c r="AE167" s="378" t="e">
        <f>+AE98/AE29</f>
        <v>#DIV/0!</v>
      </c>
      <c r="AF167" s="121" t="e">
        <f>+AF98/AF29</f>
        <v>#DIV/0!</v>
      </c>
      <c r="AG167" s="278" t="e">
        <f>+AG98/AG29</f>
        <v>#DIV/0!</v>
      </c>
      <c r="AH167" s="301"/>
      <c r="AI167" s="338" t="e">
        <f>+AI98/AI29</f>
        <v>#DIV/0!</v>
      </c>
      <c r="AJ167" s="305"/>
      <c r="AK167" s="339" t="e">
        <f>+AK98/AK29</f>
        <v>#DIV/0!</v>
      </c>
      <c r="AL167" s="305"/>
      <c r="AM167" s="339" t="e">
        <f>+AM98/AM29</f>
        <v>#DIV/0!</v>
      </c>
      <c r="AN167" s="306"/>
      <c r="AO167" s="338" t="e">
        <f>+AO98/AO29</f>
        <v>#DIV/0!</v>
      </c>
      <c r="AP167" s="305"/>
      <c r="AQ167" s="339" t="e">
        <f>+AQ98/AQ29</f>
        <v>#DIV/0!</v>
      </c>
      <c r="AR167" s="305"/>
      <c r="AS167" s="339" t="e">
        <f>+AS98/AS29</f>
        <v>#DIV/0!</v>
      </c>
      <c r="AT167" s="306"/>
      <c r="AU167" s="378" t="e">
        <f>+AU98/AU29</f>
        <v>#DIV/0!</v>
      </c>
      <c r="AV167" s="121" t="e">
        <f>+AV98/AV29</f>
        <v>#DIV/0!</v>
      </c>
      <c r="AW167" s="278" t="e">
        <f>+AW98/AW29</f>
        <v>#DIV/0!</v>
      </c>
      <c r="AX167"/>
      <c r="AY167" s="338" t="e">
        <f>+AY98/AY29</f>
        <v>#DIV/0!</v>
      </c>
      <c r="AZ167" s="305"/>
      <c r="BA167" s="339" t="e">
        <f>+BA98/BA29</f>
        <v>#DIV/0!</v>
      </c>
      <c r="BB167" s="305"/>
      <c r="BC167" s="339" t="e">
        <f>+BC98/BC29</f>
        <v>#DIV/0!</v>
      </c>
      <c r="BD167" s="306"/>
      <c r="BE167" s="338" t="e">
        <f>+BE98/BE29</f>
        <v>#DIV/0!</v>
      </c>
      <c r="BF167" s="305"/>
      <c r="BG167" s="339" t="e">
        <f>+BG98/BG29</f>
        <v>#DIV/0!</v>
      </c>
      <c r="BH167" s="305"/>
      <c r="BI167" s="339" t="e">
        <f>+BI98/BI29</f>
        <v>#DIV/0!</v>
      </c>
      <c r="BJ167" s="306"/>
      <c r="BK167" s="378" t="e">
        <f>+BK98/BK29</f>
        <v>#DIV/0!</v>
      </c>
      <c r="BL167" s="121" t="e">
        <f>+BL98/BL29</f>
        <v>#DIV/0!</v>
      </c>
      <c r="BM167" s="278" t="e">
        <f>+BM98/BM29</f>
        <v>#DIV/0!</v>
      </c>
      <c r="BN167"/>
      <c r="BO167" s="338" t="e">
        <f>+BO98/BO29</f>
        <v>#DIV/0!</v>
      </c>
      <c r="BP167" s="305"/>
      <c r="BQ167" s="339" t="e">
        <f>+BQ98/BQ29</f>
        <v>#DIV/0!</v>
      </c>
      <c r="BR167" s="305"/>
      <c r="BS167" s="339" t="e">
        <f>+BS98/BS29</f>
        <v>#DIV/0!</v>
      </c>
      <c r="BT167" s="306"/>
      <c r="BU167" s="338" t="e">
        <f>+BU98/BU29</f>
        <v>#DIV/0!</v>
      </c>
      <c r="BV167" s="305"/>
      <c r="BW167" s="339" t="e">
        <f>+BW98/BW29</f>
        <v>#DIV/0!</v>
      </c>
      <c r="BX167" s="305"/>
      <c r="BY167" s="339" t="e">
        <f>+BY98/BY29</f>
        <v>#DIV/0!</v>
      </c>
      <c r="BZ167" s="306"/>
      <c r="CA167" s="378" t="e">
        <f>+CA98/CA29</f>
        <v>#DIV/0!</v>
      </c>
      <c r="CB167" s="121" t="e">
        <f>+CB98/CB29</f>
        <v>#DIV/0!</v>
      </c>
      <c r="CC167" s="278" t="e">
        <f>+CC98/CC29</f>
        <v>#DIV/0!</v>
      </c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T167"/>
      <c r="CV167"/>
      <c r="CW167"/>
      <c r="CX167"/>
    </row>
    <row r="168" spans="1:102" ht="15.6" customHeight="1" x14ac:dyDescent="0.3">
      <c r="A168" s="290"/>
      <c r="B168" s="222"/>
      <c r="C168" s="304"/>
      <c r="D168" s="305"/>
      <c r="E168" s="305"/>
      <c r="F168" s="305"/>
      <c r="G168" s="305"/>
      <c r="H168" s="306"/>
      <c r="I168" s="304"/>
      <c r="J168" s="305"/>
      <c r="K168" s="305"/>
      <c r="L168" s="305"/>
      <c r="M168" s="305"/>
      <c r="N168" s="306"/>
      <c r="O168" s="115"/>
      <c r="P168" s="121"/>
      <c r="Q168" s="278"/>
      <c r="R168" s="300"/>
      <c r="S168" s="304"/>
      <c r="T168" s="305"/>
      <c r="U168" s="305"/>
      <c r="V168" s="305"/>
      <c r="W168" s="305"/>
      <c r="X168" s="306"/>
      <c r="Y168" s="304"/>
      <c r="Z168" s="305"/>
      <c r="AA168" s="305"/>
      <c r="AB168" s="305"/>
      <c r="AC168" s="305"/>
      <c r="AD168" s="306"/>
      <c r="AE168" s="115"/>
      <c r="AF168" s="121"/>
      <c r="AG168" s="278"/>
      <c r="AH168" s="300"/>
      <c r="AI168" s="304"/>
      <c r="AJ168" s="305"/>
      <c r="AK168" s="305"/>
      <c r="AL168" s="305"/>
      <c r="AM168" s="305"/>
      <c r="AN168" s="306"/>
      <c r="AO168" s="304"/>
      <c r="AP168" s="305"/>
      <c r="AQ168" s="305"/>
      <c r="AR168" s="305"/>
      <c r="AS168" s="305"/>
      <c r="AT168" s="306"/>
      <c r="AU168" s="115"/>
      <c r="AV168" s="121"/>
      <c r="AW168" s="278"/>
      <c r="AX168"/>
      <c r="AY168" s="304"/>
      <c r="AZ168" s="305"/>
      <c r="BA168" s="305"/>
      <c r="BB168" s="305"/>
      <c r="BC168" s="305"/>
      <c r="BD168" s="306"/>
      <c r="BE168" s="304"/>
      <c r="BF168" s="305"/>
      <c r="BG168" s="305"/>
      <c r="BH168" s="305"/>
      <c r="BI168" s="305"/>
      <c r="BJ168" s="306"/>
      <c r="BK168" s="115"/>
      <c r="BL168" s="121"/>
      <c r="BM168" s="278"/>
      <c r="BN168"/>
      <c r="BO168" s="304"/>
      <c r="BP168" s="305"/>
      <c r="BQ168" s="305"/>
      <c r="BR168" s="305"/>
      <c r="BS168" s="305"/>
      <c r="BT168" s="306"/>
      <c r="BU168" s="304"/>
      <c r="BV168" s="305"/>
      <c r="BW168" s="305"/>
      <c r="BX168" s="305"/>
      <c r="BY168" s="305"/>
      <c r="BZ168" s="306"/>
      <c r="CA168" s="115"/>
      <c r="CB168" s="121"/>
      <c r="CC168" s="27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T168"/>
      <c r="CV168"/>
      <c r="CW168"/>
      <c r="CX168"/>
    </row>
    <row r="169" spans="1:102" ht="15.6" customHeight="1" thickBot="1" x14ac:dyDescent="0.3">
      <c r="A169" s="292"/>
      <c r="B169" s="293" t="s">
        <v>171</v>
      </c>
      <c r="C169" s="337" t="e">
        <f>+C121/C29</f>
        <v>#DIV/0!</v>
      </c>
      <c r="D169" s="294"/>
      <c r="E169" s="337" t="e">
        <f>+E121/E29</f>
        <v>#DIV/0!</v>
      </c>
      <c r="F169" s="294"/>
      <c r="G169" s="337" t="e">
        <f>+G121/G29</f>
        <v>#DIV/0!</v>
      </c>
      <c r="H169" s="294"/>
      <c r="I169" s="337" t="e">
        <f>+I121/I29</f>
        <v>#DIV/0!</v>
      </c>
      <c r="J169" s="294"/>
      <c r="K169" s="337" t="e">
        <f>+K121/K29</f>
        <v>#DIV/0!</v>
      </c>
      <c r="L169" s="294"/>
      <c r="M169" s="337" t="e">
        <f>+M121/M29</f>
        <v>#DIV/0!</v>
      </c>
      <c r="N169" s="294"/>
      <c r="O169" s="294" t="e">
        <f>+O121/O29</f>
        <v>#DIV/0!</v>
      </c>
      <c r="P169" s="295" t="e">
        <f>+P121/P29</f>
        <v>#DIV/0!</v>
      </c>
      <c r="Q169" s="296" t="e">
        <f>+Q121/Q29</f>
        <v>#DIV/0!</v>
      </c>
      <c r="R169" s="294"/>
      <c r="S169" s="337" t="e">
        <f>+S121/S29</f>
        <v>#DIV/0!</v>
      </c>
      <c r="T169" s="294"/>
      <c r="U169" s="337" t="e">
        <f>+U121/U29</f>
        <v>#DIV/0!</v>
      </c>
      <c r="V169" s="294"/>
      <c r="W169" s="337" t="e">
        <f>+W121/W29</f>
        <v>#DIV/0!</v>
      </c>
      <c r="X169" s="294"/>
      <c r="Y169" s="337" t="e">
        <f>+Y121/Y29</f>
        <v>#DIV/0!</v>
      </c>
      <c r="Z169" s="294"/>
      <c r="AA169" s="337" t="e">
        <f>+AA121/AA29</f>
        <v>#DIV/0!</v>
      </c>
      <c r="AB169" s="294"/>
      <c r="AC169" s="337" t="e">
        <f>+AC121/AC29</f>
        <v>#DIV/0!</v>
      </c>
      <c r="AD169" s="294"/>
      <c r="AE169" s="294" t="e">
        <f>+AE121/AE29</f>
        <v>#DIV/0!</v>
      </c>
      <c r="AF169" s="295" t="e">
        <f>+AF121/AF29</f>
        <v>#DIV/0!</v>
      </c>
      <c r="AG169" s="296" t="e">
        <f>+AG121/AG29</f>
        <v>#DIV/0!</v>
      </c>
      <c r="AH169" s="294"/>
      <c r="AI169" s="337" t="e">
        <f>+AI121/AI29</f>
        <v>#DIV/0!</v>
      </c>
      <c r="AJ169" s="294"/>
      <c r="AK169" s="337" t="e">
        <f>+AK121/AK29</f>
        <v>#DIV/0!</v>
      </c>
      <c r="AL169" s="294"/>
      <c r="AM169" s="337" t="e">
        <f>+AM121/AM29</f>
        <v>#DIV/0!</v>
      </c>
      <c r="AN169" s="294"/>
      <c r="AO169" s="337" t="e">
        <f>+AO121/AO29</f>
        <v>#DIV/0!</v>
      </c>
      <c r="AP169" s="294"/>
      <c r="AQ169" s="337" t="e">
        <f>+AQ121/AQ29</f>
        <v>#DIV/0!</v>
      </c>
      <c r="AR169" s="294"/>
      <c r="AS169" s="337" t="e">
        <f>+AS121/AS29</f>
        <v>#DIV/0!</v>
      </c>
      <c r="AT169" s="294"/>
      <c r="AU169" s="294" t="e">
        <f>+AU121/AU29</f>
        <v>#DIV/0!</v>
      </c>
      <c r="AV169" s="295" t="e">
        <f>+AV121/AV29</f>
        <v>#DIV/0!</v>
      </c>
      <c r="AW169" s="296" t="e">
        <f>+AW121/AW29</f>
        <v>#DIV/0!</v>
      </c>
      <c r="AX169"/>
      <c r="AY169" s="337" t="e">
        <f>+AY121/AY29</f>
        <v>#DIV/0!</v>
      </c>
      <c r="AZ169" s="294"/>
      <c r="BA169" s="337" t="e">
        <f>+BA121/BA29</f>
        <v>#DIV/0!</v>
      </c>
      <c r="BB169" s="294"/>
      <c r="BC169" s="337" t="e">
        <f>+BC121/BC29</f>
        <v>#DIV/0!</v>
      </c>
      <c r="BD169" s="294"/>
      <c r="BE169" s="337" t="e">
        <f>+BE121/BE29</f>
        <v>#DIV/0!</v>
      </c>
      <c r="BF169" s="294"/>
      <c r="BG169" s="337" t="e">
        <f>+BG121/BG29</f>
        <v>#DIV/0!</v>
      </c>
      <c r="BH169" s="294"/>
      <c r="BI169" s="337" t="e">
        <f>+BI121/BI29</f>
        <v>#DIV/0!</v>
      </c>
      <c r="BJ169" s="294"/>
      <c r="BK169" s="294" t="e">
        <f>+BK121/BK29</f>
        <v>#DIV/0!</v>
      </c>
      <c r="BL169" s="295" t="e">
        <f>+BL121/BL29</f>
        <v>#DIV/0!</v>
      </c>
      <c r="BM169" s="296" t="e">
        <f>+BM121/BM29</f>
        <v>#DIV/0!</v>
      </c>
      <c r="BN169"/>
      <c r="BO169" s="337" t="e">
        <f>+BO121/BO29</f>
        <v>#DIV/0!</v>
      </c>
      <c r="BP169" s="294"/>
      <c r="BQ169" s="337" t="e">
        <f>+BQ121/BQ29</f>
        <v>#DIV/0!</v>
      </c>
      <c r="BR169" s="294"/>
      <c r="BS169" s="337" t="e">
        <f>+BS121/BS29</f>
        <v>#DIV/0!</v>
      </c>
      <c r="BT169" s="294"/>
      <c r="BU169" s="337" t="e">
        <f>+BU121/BU29</f>
        <v>#DIV/0!</v>
      </c>
      <c r="BV169" s="294"/>
      <c r="BW169" s="337" t="e">
        <f>+BW121/BW29</f>
        <v>#DIV/0!</v>
      </c>
      <c r="BX169" s="294"/>
      <c r="BY169" s="337" t="e">
        <f>+BY121/BY29</f>
        <v>#DIV/0!</v>
      </c>
      <c r="BZ169" s="294"/>
      <c r="CA169" s="294" t="e">
        <f>+CA121/CA29</f>
        <v>#DIV/0!</v>
      </c>
      <c r="CB169" s="295" t="e">
        <f>+CB121/CB29</f>
        <v>#DIV/0!</v>
      </c>
      <c r="CC169" s="296" t="e">
        <f>+CC121/CC29</f>
        <v>#DIV/0!</v>
      </c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T169"/>
      <c r="CV169"/>
      <c r="CW169"/>
      <c r="CX169"/>
    </row>
    <row r="170" spans="1:102" ht="15.6" customHeight="1" x14ac:dyDescent="0.25">
      <c r="A170" s="297"/>
      <c r="B170" s="297"/>
      <c r="C170" s="297" t="e">
        <f>+C161+C163+C165+C167</f>
        <v>#DIV/0!</v>
      </c>
      <c r="D170" s="298"/>
      <c r="E170" s="299" t="e">
        <f>+E161+E163+E165+E167</f>
        <v>#DIV/0!</v>
      </c>
      <c r="F170" s="298"/>
      <c r="G170" s="299" t="e">
        <f>+G161+G163+G165+G167</f>
        <v>#DIV/0!</v>
      </c>
      <c r="H170" s="298"/>
      <c r="I170" s="299" t="e">
        <f>+I161+I163+I165+I167</f>
        <v>#DIV/0!</v>
      </c>
      <c r="J170" s="299"/>
      <c r="K170" s="299" t="e">
        <f>+K161+K163+K165+K167</f>
        <v>#DIV/0!</v>
      </c>
      <c r="L170" s="299"/>
      <c r="M170" s="299" t="e">
        <f>+M161+M163+M165+M167</f>
        <v>#DIV/0!</v>
      </c>
      <c r="N170" s="299"/>
      <c r="O170" s="298"/>
      <c r="P170" s="299"/>
      <c r="Q170" s="299"/>
      <c r="R170" s="298"/>
      <c r="S170" s="299"/>
      <c r="T170" s="298"/>
      <c r="U170" s="299"/>
      <c r="V170" s="298"/>
      <c r="W170" s="299"/>
      <c r="X170" s="299"/>
      <c r="Y170" s="298"/>
      <c r="Z170" s="299"/>
      <c r="AA170" s="298"/>
      <c r="AB170" s="299"/>
      <c r="AC170" s="298"/>
      <c r="AD170" s="299"/>
      <c r="AE170" s="299"/>
      <c r="AF170" s="298"/>
      <c r="AG170" s="299"/>
      <c r="AH170" s="298"/>
      <c r="AI170" s="299"/>
      <c r="AJ170" s="298"/>
      <c r="AK170" s="299"/>
      <c r="AL170" s="299"/>
      <c r="AM170" s="298"/>
      <c r="AN170" s="299"/>
      <c r="AO170" s="298"/>
      <c r="AP170" s="299"/>
      <c r="AQ170" s="298"/>
      <c r="AR170" s="299"/>
      <c r="AS170" s="299"/>
      <c r="AT170" s="298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T170"/>
      <c r="CV170"/>
      <c r="CW170"/>
      <c r="CX170"/>
    </row>
    <row r="171" spans="1:102" ht="15.6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T171"/>
      <c r="CV171"/>
      <c r="CW171"/>
      <c r="CX171"/>
    </row>
    <row r="172" spans="1:102" ht="15.6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T172"/>
      <c r="CV172"/>
      <c r="CW172"/>
      <c r="CX172"/>
    </row>
    <row r="173" spans="1:102" ht="15.6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T173"/>
      <c r="CV173"/>
      <c r="CW173"/>
      <c r="CX173"/>
    </row>
    <row r="174" spans="1:102" ht="15.6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T174"/>
      <c r="CV174"/>
      <c r="CW174"/>
      <c r="CX174"/>
    </row>
    <row r="175" spans="1:102" ht="15.6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T175"/>
      <c r="CV175"/>
      <c r="CW175"/>
      <c r="CX175"/>
    </row>
    <row r="176" spans="1:102" ht="15.6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T176"/>
      <c r="CV176"/>
      <c r="CW176"/>
      <c r="CX176"/>
    </row>
    <row r="177" spans="1:102" ht="15.6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T177"/>
      <c r="CV177"/>
      <c r="CW177"/>
      <c r="CX177"/>
    </row>
    <row r="178" spans="1:102" ht="15.6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T178"/>
      <c r="CV178"/>
      <c r="CW178"/>
      <c r="CX178"/>
    </row>
    <row r="179" spans="1:102" ht="15.6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T179"/>
      <c r="CV179"/>
      <c r="CW179"/>
      <c r="CX179"/>
    </row>
    <row r="180" spans="1:102" ht="15.6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T180"/>
      <c r="CV180"/>
      <c r="CW180"/>
      <c r="CX180"/>
    </row>
    <row r="181" spans="1:102" ht="15.6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T181"/>
      <c r="CV181"/>
      <c r="CW181"/>
      <c r="CX181"/>
    </row>
    <row r="182" spans="1:102" ht="15.6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T182"/>
      <c r="CV182"/>
      <c r="CW182"/>
      <c r="CX182"/>
    </row>
    <row r="183" spans="1:102" ht="15.6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T183"/>
      <c r="CV183"/>
      <c r="CW183"/>
      <c r="CX183"/>
    </row>
    <row r="184" spans="1:102" ht="15.6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T184"/>
      <c r="CV184"/>
      <c r="CW184"/>
      <c r="CX184"/>
    </row>
    <row r="185" spans="1:102" ht="15.6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T185"/>
      <c r="CV185"/>
      <c r="CW185"/>
      <c r="CX185"/>
    </row>
    <row r="186" spans="1:102" ht="15.6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T186"/>
      <c r="CV186"/>
      <c r="CW186"/>
      <c r="CX186"/>
    </row>
    <row r="187" spans="1:102" ht="15.6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T187"/>
      <c r="CV187"/>
      <c r="CW187"/>
      <c r="CX187"/>
    </row>
    <row r="188" spans="1:102" ht="15.6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T188"/>
      <c r="CV188"/>
      <c r="CW188"/>
      <c r="CX188"/>
    </row>
    <row r="189" spans="1:102" ht="15.6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T189"/>
      <c r="CV189"/>
      <c r="CW189"/>
      <c r="CX189"/>
    </row>
    <row r="190" spans="1:102" ht="15.6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T190"/>
      <c r="CV190"/>
      <c r="CW190"/>
      <c r="CX190"/>
    </row>
    <row r="191" spans="1:102" ht="15.6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T191"/>
      <c r="CV191"/>
      <c r="CW191"/>
      <c r="CX191"/>
    </row>
    <row r="192" spans="1:102" ht="15.6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T192"/>
      <c r="CV192"/>
      <c r="CW192"/>
      <c r="CX192"/>
    </row>
    <row r="193" spans="1:102" ht="15.6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T193"/>
      <c r="CV193"/>
      <c r="CW193"/>
      <c r="CX193"/>
    </row>
    <row r="194" spans="1:102" ht="15.6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T194"/>
      <c r="CV194"/>
      <c r="CW194"/>
      <c r="CX194"/>
    </row>
    <row r="195" spans="1:102" ht="15.6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T195"/>
      <c r="CV195"/>
      <c r="CW195"/>
      <c r="CX195"/>
    </row>
    <row r="196" spans="1:102" ht="15.6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T196"/>
      <c r="CV196"/>
      <c r="CW196"/>
      <c r="CX196"/>
    </row>
    <row r="197" spans="1:102" ht="15.6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T197"/>
      <c r="CV197"/>
      <c r="CW197"/>
      <c r="CX197"/>
    </row>
    <row r="198" spans="1:102" ht="15.6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T198"/>
      <c r="CV198"/>
      <c r="CW198"/>
      <c r="CX198"/>
    </row>
    <row r="199" spans="1:102" ht="15.6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T199"/>
      <c r="CV199"/>
      <c r="CW199"/>
      <c r="CX199"/>
    </row>
    <row r="200" spans="1:102" ht="15.6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T200"/>
      <c r="CV200"/>
      <c r="CW200"/>
      <c r="CX200"/>
    </row>
    <row r="201" spans="1:102" ht="15.6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T201"/>
      <c r="CV201"/>
      <c r="CW201"/>
      <c r="CX201"/>
    </row>
    <row r="202" spans="1:102" ht="15.6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T202"/>
      <c r="CV202"/>
      <c r="CW202"/>
      <c r="CX202"/>
    </row>
    <row r="203" spans="1:102" ht="15.6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T203"/>
      <c r="CV203"/>
      <c r="CW203"/>
      <c r="CX203"/>
    </row>
    <row r="204" spans="1:102" ht="15.6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T204"/>
      <c r="CV204"/>
      <c r="CW204"/>
      <c r="CX204"/>
    </row>
    <row r="205" spans="1:102" ht="15.6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T205"/>
      <c r="CV205"/>
      <c r="CW205"/>
      <c r="CX205"/>
    </row>
    <row r="206" spans="1:102" ht="15.6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T206"/>
      <c r="CV206"/>
      <c r="CW206"/>
      <c r="CX206"/>
    </row>
    <row r="207" spans="1:102" ht="15.6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T207"/>
      <c r="CV207"/>
      <c r="CW207"/>
      <c r="CX207"/>
    </row>
    <row r="208" spans="1:102" ht="15.6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T208"/>
      <c r="CV208"/>
      <c r="CW208"/>
      <c r="CX208"/>
    </row>
    <row r="209" spans="1:102" ht="15.6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T209"/>
      <c r="CV209"/>
      <c r="CW209"/>
      <c r="CX209"/>
    </row>
    <row r="210" spans="1:102" ht="15.6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T210"/>
      <c r="CV210"/>
      <c r="CW210"/>
      <c r="CX210"/>
    </row>
    <row r="211" spans="1:102" ht="15.6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T211"/>
      <c r="CV211"/>
      <c r="CW211"/>
      <c r="CX211"/>
    </row>
    <row r="212" spans="1:102" ht="15.6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T212"/>
      <c r="CV212"/>
      <c r="CW212"/>
      <c r="CX212"/>
    </row>
    <row r="213" spans="1:102" ht="15.6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T213"/>
      <c r="CV213"/>
      <c r="CW213"/>
      <c r="CX213"/>
    </row>
    <row r="214" spans="1:102" ht="15.6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T214"/>
      <c r="CV214"/>
      <c r="CW214"/>
      <c r="CX214"/>
    </row>
    <row r="215" spans="1:102" ht="15.6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T215"/>
      <c r="CV215"/>
      <c r="CW215"/>
      <c r="CX215"/>
    </row>
    <row r="216" spans="1:102" ht="15.6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T216"/>
      <c r="CV216"/>
      <c r="CW216"/>
      <c r="CX216"/>
    </row>
    <row r="217" spans="1:102" ht="15.6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T217"/>
      <c r="CV217"/>
      <c r="CW217"/>
      <c r="CX217"/>
    </row>
    <row r="218" spans="1:102" ht="15.6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T218"/>
      <c r="CV218"/>
      <c r="CW218"/>
      <c r="CX218"/>
    </row>
    <row r="219" spans="1:102" ht="15.6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T219"/>
      <c r="CV219"/>
      <c r="CW219"/>
      <c r="CX219"/>
    </row>
    <row r="220" spans="1:102" ht="15.6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T220"/>
      <c r="CV220"/>
      <c r="CW220"/>
      <c r="CX220"/>
    </row>
    <row r="221" spans="1:102" ht="15.6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T221"/>
      <c r="CV221"/>
      <c r="CW221"/>
      <c r="CX221"/>
    </row>
    <row r="222" spans="1:102" ht="15.6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T222"/>
      <c r="CV222"/>
      <c r="CW222"/>
      <c r="CX222"/>
    </row>
    <row r="223" spans="1:102" ht="15.6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T223"/>
      <c r="CV223"/>
      <c r="CW223"/>
      <c r="CX223"/>
    </row>
    <row r="224" spans="1:102" ht="15.6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T224"/>
      <c r="CV224"/>
      <c r="CW224"/>
      <c r="CX224"/>
    </row>
    <row r="225" spans="1:102" ht="15.6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T225"/>
      <c r="CV225"/>
      <c r="CW225"/>
      <c r="CX225"/>
    </row>
    <row r="226" spans="1:102" ht="15.6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T226"/>
      <c r="CV226"/>
      <c r="CW226"/>
      <c r="CX226"/>
    </row>
    <row r="227" spans="1:102" ht="15.6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T227"/>
      <c r="CV227"/>
      <c r="CW227"/>
      <c r="CX227"/>
    </row>
    <row r="228" spans="1:102" ht="15.6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T228"/>
      <c r="CV228"/>
      <c r="CW228"/>
      <c r="CX228"/>
    </row>
    <row r="229" spans="1:102" ht="15.6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T229"/>
      <c r="CV229"/>
      <c r="CW229"/>
      <c r="CX229"/>
    </row>
    <row r="230" spans="1:102" ht="15.6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T230"/>
      <c r="CV230"/>
      <c r="CW230"/>
      <c r="CX230"/>
    </row>
    <row r="231" spans="1:102" ht="15.6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T231"/>
      <c r="CV231"/>
      <c r="CW231"/>
      <c r="CX231"/>
    </row>
    <row r="232" spans="1:102" ht="15.6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T232"/>
      <c r="CV232"/>
      <c r="CW232"/>
      <c r="CX232"/>
    </row>
    <row r="233" spans="1:102" ht="15.6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T233"/>
      <c r="CV233"/>
      <c r="CW233"/>
      <c r="CX233"/>
    </row>
    <row r="234" spans="1:102" ht="15.6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T234"/>
      <c r="CV234"/>
      <c r="CW234"/>
      <c r="CX234"/>
    </row>
    <row r="235" spans="1:102" ht="15.6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T235"/>
      <c r="CV235"/>
      <c r="CW235"/>
      <c r="CX235"/>
    </row>
    <row r="236" spans="1:102" ht="15.6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T236"/>
      <c r="CV236"/>
      <c r="CW236"/>
      <c r="CX236"/>
    </row>
    <row r="237" spans="1:102" ht="15.6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T237"/>
      <c r="CV237"/>
      <c r="CW237"/>
      <c r="CX237"/>
    </row>
    <row r="238" spans="1:102" ht="15.6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T238"/>
      <c r="CV238"/>
      <c r="CW238"/>
      <c r="CX238"/>
    </row>
    <row r="239" spans="1:102" ht="15.6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T239"/>
      <c r="CV239"/>
      <c r="CW239"/>
      <c r="CX239"/>
    </row>
    <row r="240" spans="1:102" ht="15.6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T240"/>
      <c r="CV240"/>
      <c r="CW240"/>
      <c r="CX240"/>
    </row>
    <row r="241" spans="1:102" ht="15.6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T241"/>
      <c r="CV241"/>
      <c r="CW241"/>
      <c r="CX241"/>
    </row>
    <row r="242" spans="1:102" ht="15.6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T242"/>
      <c r="CV242"/>
      <c r="CW242"/>
      <c r="CX242"/>
    </row>
    <row r="243" spans="1:102" ht="15.6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T243"/>
      <c r="CV243"/>
      <c r="CW243"/>
      <c r="CX243"/>
    </row>
    <row r="244" spans="1:102" ht="15.6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T244"/>
      <c r="CV244"/>
      <c r="CW244"/>
      <c r="CX244"/>
    </row>
    <row r="245" spans="1:102" ht="15.6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T245"/>
      <c r="CV245"/>
      <c r="CW245"/>
      <c r="CX245"/>
    </row>
    <row r="246" spans="1:102" ht="15.6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T246"/>
      <c r="CV246"/>
      <c r="CW246"/>
      <c r="CX246"/>
    </row>
    <row r="247" spans="1:102" ht="15.6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T247"/>
      <c r="CV247"/>
      <c r="CW247"/>
      <c r="CX247"/>
    </row>
    <row r="248" spans="1:102" ht="15.6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T248"/>
      <c r="CV248"/>
      <c r="CW248"/>
      <c r="CX248"/>
    </row>
    <row r="249" spans="1:102" ht="15.6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T249"/>
      <c r="CV249"/>
      <c r="CW249"/>
      <c r="CX249"/>
    </row>
    <row r="250" spans="1:102" ht="15.6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T250"/>
      <c r="CV250"/>
      <c r="CW250"/>
      <c r="CX250"/>
    </row>
    <row r="251" spans="1:102" ht="15.6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T251"/>
      <c r="CV251"/>
      <c r="CW251"/>
      <c r="CX251"/>
    </row>
    <row r="252" spans="1:102" ht="15.6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T252"/>
      <c r="CV252"/>
      <c r="CW252"/>
      <c r="CX252"/>
    </row>
    <row r="253" spans="1:102" ht="15.6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T253"/>
      <c r="CV253"/>
      <c r="CW253"/>
      <c r="CX253"/>
    </row>
    <row r="254" spans="1:102" ht="15.6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T254"/>
      <c r="CV254"/>
      <c r="CW254"/>
      <c r="CX254"/>
    </row>
    <row r="255" spans="1:102" ht="15.6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T255"/>
      <c r="CV255"/>
      <c r="CW255"/>
      <c r="CX255"/>
    </row>
    <row r="256" spans="1:102" ht="15.6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T256"/>
      <c r="CV256"/>
      <c r="CW256"/>
      <c r="CX256"/>
    </row>
    <row r="257" spans="1:102" ht="15.6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T257"/>
      <c r="CV257"/>
      <c r="CW257"/>
      <c r="CX257"/>
    </row>
    <row r="258" spans="1:102" ht="15.6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T258"/>
      <c r="CV258"/>
      <c r="CW258"/>
      <c r="CX258"/>
    </row>
    <row r="259" spans="1:102" ht="15.6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T259"/>
      <c r="CV259"/>
      <c r="CW259"/>
      <c r="CX259"/>
    </row>
    <row r="260" spans="1:102" ht="15.6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T260"/>
      <c r="CV260"/>
      <c r="CW260"/>
      <c r="CX260"/>
    </row>
    <row r="261" spans="1:102" ht="15.6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T261"/>
      <c r="CV261"/>
      <c r="CW261"/>
      <c r="CX261"/>
    </row>
    <row r="262" spans="1:102" ht="15.6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T262"/>
      <c r="CV262"/>
      <c r="CW262"/>
      <c r="CX262"/>
    </row>
    <row r="263" spans="1:102" ht="15.6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V263"/>
      <c r="CW263"/>
      <c r="CX263"/>
    </row>
    <row r="264" spans="1:102" ht="15.6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T264"/>
      <c r="CV264"/>
      <c r="CW264"/>
      <c r="CX264"/>
    </row>
    <row r="265" spans="1:102" ht="15.6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T265"/>
      <c r="CV265"/>
      <c r="CW265"/>
      <c r="CX265"/>
    </row>
    <row r="266" spans="1:102" ht="15.6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T266"/>
      <c r="CV266"/>
      <c r="CW266"/>
      <c r="CX266"/>
    </row>
    <row r="267" spans="1:102" ht="15.6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T267"/>
      <c r="CV267"/>
      <c r="CW267"/>
      <c r="CX267"/>
    </row>
    <row r="268" spans="1:102" ht="15.6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V268"/>
      <c r="CW268"/>
      <c r="CX268"/>
    </row>
    <row r="269" spans="1:102" ht="15.6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V269"/>
      <c r="CW269"/>
      <c r="CX269"/>
    </row>
    <row r="270" spans="1:102" ht="15.6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T270"/>
      <c r="CV270"/>
      <c r="CW270"/>
      <c r="CX270"/>
    </row>
    <row r="271" spans="1:102" ht="15.6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T271"/>
      <c r="CV271"/>
      <c r="CW271"/>
      <c r="CX271"/>
    </row>
    <row r="272" spans="1:102" ht="15.6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T272"/>
      <c r="CV272"/>
      <c r="CW272"/>
      <c r="CX272"/>
    </row>
    <row r="273" spans="1:102" ht="15.6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T273"/>
      <c r="CV273"/>
      <c r="CW273"/>
      <c r="CX273"/>
    </row>
    <row r="274" spans="1:102" ht="15.6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T274"/>
      <c r="CV274"/>
      <c r="CW274"/>
      <c r="CX274"/>
    </row>
    <row r="275" spans="1:102" ht="15.6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T275"/>
      <c r="CV275"/>
      <c r="CW275"/>
      <c r="CX275"/>
    </row>
    <row r="276" spans="1:102" ht="15.6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T276"/>
      <c r="CV276"/>
      <c r="CW276"/>
      <c r="CX276"/>
    </row>
    <row r="277" spans="1:102" ht="15.6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V277"/>
      <c r="CW277"/>
      <c r="CX277"/>
    </row>
    <row r="278" spans="1:102" ht="15.6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T278"/>
      <c r="CV278"/>
      <c r="CW278"/>
      <c r="CX278"/>
    </row>
    <row r="279" spans="1:102" ht="15.6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T279"/>
      <c r="CV279"/>
      <c r="CW279"/>
      <c r="CX279"/>
    </row>
    <row r="280" spans="1:102" ht="15.6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T280"/>
      <c r="CV280"/>
      <c r="CW280"/>
      <c r="CX280"/>
    </row>
    <row r="281" spans="1:102" ht="15.6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T281"/>
      <c r="CV281"/>
      <c r="CW281"/>
      <c r="CX281"/>
    </row>
    <row r="282" spans="1:102" ht="15.6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T282"/>
      <c r="CV282"/>
      <c r="CW282"/>
      <c r="CX282"/>
    </row>
    <row r="283" spans="1:102" ht="15.6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T283"/>
      <c r="CV283"/>
      <c r="CW283"/>
      <c r="CX283"/>
    </row>
    <row r="284" spans="1:102" ht="15.6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T284"/>
      <c r="CV284"/>
      <c r="CW284"/>
      <c r="CX284"/>
    </row>
    <row r="285" spans="1:102" ht="15.6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T285"/>
      <c r="CV285"/>
      <c r="CW285"/>
      <c r="CX285"/>
    </row>
    <row r="286" spans="1:102" ht="15.6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T286"/>
      <c r="CV286"/>
      <c r="CW286"/>
      <c r="CX286"/>
    </row>
    <row r="287" spans="1:102" ht="15.6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T287"/>
      <c r="CV287"/>
      <c r="CW287"/>
      <c r="CX287"/>
    </row>
    <row r="288" spans="1:102" ht="15.6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T288"/>
      <c r="CV288"/>
      <c r="CW288"/>
      <c r="CX288"/>
    </row>
    <row r="289" spans="1:102" ht="15.6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T289"/>
      <c r="CV289"/>
      <c r="CW289"/>
      <c r="CX289"/>
    </row>
    <row r="290" spans="1:102" ht="15.6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T290"/>
      <c r="CV290"/>
      <c r="CW290"/>
      <c r="CX290"/>
    </row>
    <row r="291" spans="1:102" ht="15.6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T291"/>
      <c r="CV291"/>
      <c r="CW291"/>
      <c r="CX291"/>
    </row>
    <row r="292" spans="1:102" ht="15.6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T292"/>
      <c r="CV292"/>
      <c r="CW292"/>
      <c r="CX292"/>
    </row>
    <row r="293" spans="1:102" ht="15.6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T293"/>
      <c r="CV293"/>
      <c r="CW293"/>
      <c r="CX293"/>
    </row>
    <row r="294" spans="1:102" ht="15.6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T294"/>
      <c r="CV294"/>
      <c r="CW294"/>
      <c r="CX294"/>
    </row>
    <row r="295" spans="1:102" ht="15.6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T295"/>
      <c r="CV295"/>
      <c r="CW295"/>
      <c r="CX295"/>
    </row>
    <row r="296" spans="1:102" ht="15.6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T296"/>
      <c r="CV296"/>
      <c r="CW296"/>
      <c r="CX296"/>
    </row>
    <row r="297" spans="1:102" ht="15.6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T297"/>
      <c r="CV297"/>
      <c r="CW297"/>
      <c r="CX297"/>
    </row>
    <row r="298" spans="1:102" ht="15.6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T298"/>
      <c r="CV298"/>
      <c r="CW298"/>
      <c r="CX298"/>
    </row>
    <row r="299" spans="1:102" ht="15.6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T299"/>
      <c r="CV299"/>
      <c r="CW299"/>
      <c r="CX299"/>
    </row>
    <row r="300" spans="1:102" ht="15.6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T300"/>
      <c r="CV300"/>
      <c r="CW300"/>
      <c r="CX300"/>
    </row>
    <row r="301" spans="1:102" ht="15.6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T301"/>
      <c r="CV301"/>
      <c r="CW301"/>
      <c r="CX301"/>
    </row>
    <row r="302" spans="1:102" ht="15.6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T302"/>
      <c r="CV302"/>
      <c r="CW302"/>
      <c r="CX302"/>
    </row>
    <row r="303" spans="1:102" ht="15.6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T303"/>
      <c r="CV303"/>
      <c r="CW303"/>
      <c r="CX303"/>
    </row>
    <row r="304" spans="1:102" ht="15.6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T304"/>
      <c r="CV304"/>
      <c r="CW304"/>
      <c r="CX304"/>
    </row>
    <row r="305" spans="1:102" ht="15.6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T305"/>
      <c r="CV305"/>
      <c r="CW305"/>
      <c r="CX305"/>
    </row>
    <row r="306" spans="1:102" ht="15.6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T306"/>
      <c r="CV306"/>
      <c r="CW306"/>
      <c r="CX306"/>
    </row>
    <row r="307" spans="1:102" ht="15.6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T307"/>
      <c r="CV307"/>
      <c r="CW307"/>
      <c r="CX307"/>
    </row>
    <row r="308" spans="1:102" ht="15.6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T308"/>
      <c r="CV308"/>
      <c r="CW308"/>
      <c r="CX308"/>
    </row>
    <row r="309" spans="1:102" ht="15.6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T309"/>
      <c r="CV309"/>
      <c r="CW309"/>
      <c r="CX309"/>
    </row>
    <row r="310" spans="1:102" ht="15.6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T310"/>
      <c r="CV310"/>
      <c r="CW310"/>
      <c r="CX310"/>
    </row>
    <row r="311" spans="1:102" ht="15.6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T311"/>
      <c r="CV311"/>
      <c r="CW311"/>
      <c r="CX311"/>
    </row>
    <row r="312" spans="1:102" ht="15.6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T312"/>
      <c r="CV312"/>
      <c r="CW312"/>
      <c r="CX312"/>
    </row>
    <row r="313" spans="1:102" ht="15.6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T313"/>
      <c r="CV313"/>
      <c r="CW313"/>
      <c r="CX313"/>
    </row>
    <row r="314" spans="1:102" ht="15.6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T314"/>
      <c r="CV314"/>
      <c r="CW314"/>
      <c r="CX314"/>
    </row>
    <row r="315" spans="1:102" ht="15.6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T315"/>
      <c r="CV315"/>
      <c r="CW315"/>
      <c r="CX315"/>
    </row>
    <row r="316" spans="1:102" ht="15.6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T316"/>
      <c r="CV316"/>
      <c r="CW316"/>
      <c r="CX316"/>
    </row>
    <row r="317" spans="1:102" ht="15.6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T317"/>
      <c r="CV317"/>
      <c r="CW317"/>
      <c r="CX317"/>
    </row>
    <row r="318" spans="1:102" ht="15.6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T318"/>
      <c r="CV318"/>
      <c r="CW318"/>
      <c r="CX318"/>
    </row>
    <row r="319" spans="1:102" ht="15.6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T319"/>
      <c r="CV319"/>
      <c r="CW319"/>
      <c r="CX319"/>
    </row>
    <row r="320" spans="1:102" ht="15.6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T320"/>
      <c r="CV320"/>
      <c r="CW320"/>
      <c r="CX320"/>
    </row>
    <row r="321" spans="1:102" ht="15.6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T321"/>
      <c r="CV321"/>
      <c r="CW321"/>
      <c r="CX321"/>
    </row>
    <row r="322" spans="1:102" ht="15.6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T322"/>
      <c r="CV322"/>
      <c r="CW322"/>
      <c r="CX322"/>
    </row>
    <row r="323" spans="1:102" ht="15.6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T323"/>
      <c r="CV323"/>
      <c r="CW323"/>
      <c r="CX323"/>
    </row>
    <row r="324" spans="1:102" ht="15.6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T324"/>
      <c r="CV324"/>
      <c r="CW324"/>
      <c r="CX324"/>
    </row>
    <row r="325" spans="1:102" ht="15.6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T325"/>
      <c r="CV325"/>
      <c r="CW325"/>
      <c r="CX325"/>
    </row>
    <row r="326" spans="1:102" ht="15.6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T326"/>
      <c r="CV326"/>
      <c r="CW326"/>
      <c r="CX326"/>
    </row>
    <row r="327" spans="1:102" ht="15.6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T327"/>
      <c r="CV327"/>
      <c r="CW327"/>
      <c r="CX327"/>
    </row>
    <row r="328" spans="1:102" ht="15.6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T328"/>
      <c r="CV328"/>
      <c r="CW328"/>
      <c r="CX328"/>
    </row>
    <row r="329" spans="1:102" ht="15.6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T329"/>
      <c r="CV329"/>
      <c r="CW329"/>
      <c r="CX329"/>
    </row>
    <row r="330" spans="1:102" ht="15.6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T330"/>
      <c r="CV330"/>
      <c r="CW330"/>
      <c r="CX330"/>
    </row>
    <row r="331" spans="1:102" ht="15.6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T331"/>
      <c r="CV331"/>
      <c r="CW331"/>
      <c r="CX331"/>
    </row>
    <row r="332" spans="1:102" ht="15.6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T332"/>
      <c r="CV332"/>
      <c r="CW332"/>
      <c r="CX332"/>
    </row>
    <row r="333" spans="1:102" ht="15.6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T333"/>
      <c r="CV333"/>
      <c r="CW333"/>
      <c r="CX333"/>
    </row>
    <row r="334" spans="1:102" ht="15.6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T334"/>
      <c r="CV334"/>
      <c r="CW334"/>
      <c r="CX334"/>
    </row>
    <row r="335" spans="1:102" ht="15.6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T335"/>
      <c r="CV335"/>
      <c r="CW335"/>
      <c r="CX335"/>
    </row>
    <row r="336" spans="1:102" ht="15.6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T336"/>
      <c r="CV336"/>
      <c r="CW336"/>
      <c r="CX336"/>
    </row>
    <row r="337" spans="1:102" ht="15.6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T337"/>
      <c r="CV337"/>
      <c r="CW337"/>
      <c r="CX337"/>
    </row>
    <row r="338" spans="1:102" ht="15.6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T338"/>
      <c r="CV338"/>
      <c r="CW338"/>
      <c r="CX338"/>
    </row>
    <row r="339" spans="1:102" ht="15.6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T339"/>
      <c r="CV339"/>
      <c r="CW339"/>
      <c r="CX339"/>
    </row>
    <row r="340" spans="1:102" ht="15.6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T340"/>
      <c r="CV340"/>
      <c r="CW340"/>
      <c r="CX340"/>
    </row>
    <row r="341" spans="1:10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T341"/>
      <c r="CV341"/>
      <c r="CW341"/>
      <c r="CX341"/>
    </row>
    <row r="342" spans="1:10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T342"/>
      <c r="CV342"/>
      <c r="CW342"/>
      <c r="CX342"/>
    </row>
    <row r="343" spans="1:10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T343"/>
      <c r="CV343"/>
      <c r="CW343"/>
      <c r="CX343"/>
    </row>
    <row r="344" spans="1:10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T344"/>
      <c r="CV344"/>
      <c r="CW344"/>
      <c r="CX344"/>
    </row>
    <row r="345" spans="1:10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T345"/>
      <c r="CV345"/>
      <c r="CW345"/>
      <c r="CX345"/>
    </row>
    <row r="346" spans="1:10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T346"/>
      <c r="CV346"/>
      <c r="CW346"/>
      <c r="CX346"/>
    </row>
    <row r="347" spans="1:10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T347"/>
      <c r="CV347"/>
      <c r="CW347"/>
      <c r="CX347"/>
    </row>
    <row r="348" spans="1:10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T348"/>
      <c r="CV348"/>
      <c r="CW348"/>
      <c r="CX348"/>
    </row>
    <row r="349" spans="1:10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T349"/>
      <c r="CV349"/>
      <c r="CW349"/>
      <c r="CX349"/>
    </row>
    <row r="350" spans="1:10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T350"/>
      <c r="CV350"/>
      <c r="CW350"/>
      <c r="CX350"/>
    </row>
    <row r="351" spans="1:10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T351"/>
      <c r="CV351"/>
      <c r="CW351"/>
      <c r="CX351"/>
    </row>
    <row r="352" spans="1:10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T352"/>
      <c r="CV352"/>
      <c r="CW352"/>
      <c r="CX352"/>
    </row>
    <row r="353" spans="1:10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T353"/>
      <c r="CV353"/>
      <c r="CW353"/>
      <c r="CX353"/>
    </row>
    <row r="354" spans="1:10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T354"/>
      <c r="CV354"/>
      <c r="CW354"/>
      <c r="CX354"/>
    </row>
    <row r="355" spans="1:10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T355"/>
      <c r="CV355"/>
      <c r="CW355"/>
      <c r="CX355"/>
    </row>
    <row r="356" spans="1:10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T356"/>
      <c r="CV356"/>
      <c r="CW356"/>
      <c r="CX356"/>
    </row>
    <row r="357" spans="1:10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T357"/>
      <c r="CV357"/>
      <c r="CW357"/>
      <c r="CX357"/>
    </row>
    <row r="358" spans="1:10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T358"/>
      <c r="CV358"/>
      <c r="CW358"/>
      <c r="CX358"/>
    </row>
    <row r="359" spans="1:10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T359"/>
      <c r="CV359"/>
      <c r="CW359"/>
      <c r="CX359"/>
    </row>
    <row r="360" spans="1:10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T360"/>
      <c r="CV360"/>
      <c r="CW360"/>
      <c r="CX360"/>
    </row>
    <row r="361" spans="1:10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T361"/>
      <c r="CV361"/>
      <c r="CW361"/>
      <c r="CX361"/>
    </row>
    <row r="362" spans="1:10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T362"/>
      <c r="CV362"/>
      <c r="CW362"/>
      <c r="CX362"/>
    </row>
    <row r="363" spans="1:10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T363"/>
      <c r="CV363"/>
      <c r="CW363"/>
      <c r="CX363"/>
    </row>
    <row r="364" spans="1:10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T364"/>
      <c r="CV364"/>
      <c r="CW364"/>
      <c r="CX364"/>
    </row>
    <row r="365" spans="1:10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T365"/>
      <c r="CV365"/>
      <c r="CW365"/>
      <c r="CX365"/>
    </row>
    <row r="366" spans="1:10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T366"/>
      <c r="CV366"/>
      <c r="CW366"/>
      <c r="CX366"/>
    </row>
    <row r="367" spans="1:10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T367"/>
      <c r="CV367"/>
      <c r="CW367"/>
      <c r="CX367"/>
    </row>
    <row r="368" spans="1:10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T368"/>
      <c r="CV368"/>
      <c r="CW368"/>
      <c r="CX368"/>
    </row>
    <row r="369" spans="1:10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T369"/>
      <c r="CV369"/>
      <c r="CW369"/>
      <c r="CX369"/>
    </row>
    <row r="370" spans="1:10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T370"/>
      <c r="CV370"/>
      <c r="CW370"/>
      <c r="CX370"/>
    </row>
    <row r="371" spans="1:10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T371"/>
      <c r="CV371"/>
      <c r="CW371"/>
      <c r="CX371"/>
    </row>
    <row r="372" spans="1:10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T372"/>
      <c r="CV372"/>
      <c r="CW372"/>
      <c r="CX372"/>
    </row>
    <row r="373" spans="1:10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T373"/>
      <c r="CV373"/>
      <c r="CW373"/>
      <c r="CX373"/>
    </row>
    <row r="374" spans="1:10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T374"/>
      <c r="CV374"/>
      <c r="CW374"/>
      <c r="CX374"/>
    </row>
    <row r="375" spans="1:10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T375"/>
      <c r="CV375"/>
      <c r="CW375"/>
      <c r="CX375"/>
    </row>
    <row r="376" spans="1:10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T376"/>
      <c r="CV376"/>
      <c r="CW376"/>
      <c r="CX376"/>
    </row>
    <row r="377" spans="1:10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T377"/>
      <c r="CV377"/>
      <c r="CW377"/>
      <c r="CX377"/>
    </row>
    <row r="378" spans="1:10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T378"/>
      <c r="CV378"/>
      <c r="CW378"/>
      <c r="CX378"/>
    </row>
    <row r="379" spans="1:10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T379"/>
      <c r="CV379"/>
      <c r="CW379"/>
      <c r="CX379"/>
    </row>
    <row r="380" spans="1:10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T380"/>
      <c r="CV380"/>
      <c r="CW380"/>
      <c r="CX380"/>
    </row>
    <row r="381" spans="1:10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T381"/>
      <c r="CV381"/>
      <c r="CW381"/>
      <c r="CX381"/>
    </row>
    <row r="382" spans="1:10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T382"/>
      <c r="CV382"/>
      <c r="CW382"/>
      <c r="CX382"/>
    </row>
    <row r="383" spans="1:10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T383"/>
      <c r="CV383"/>
      <c r="CW383"/>
      <c r="CX383"/>
    </row>
    <row r="384" spans="1:10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T384"/>
      <c r="CV384"/>
      <c r="CW384"/>
      <c r="CX384"/>
    </row>
    <row r="385" spans="1:10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T385"/>
      <c r="CV385"/>
      <c r="CW385"/>
      <c r="CX385"/>
    </row>
    <row r="386" spans="1:10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T386"/>
      <c r="CV386"/>
      <c r="CW386"/>
      <c r="CX386"/>
    </row>
    <row r="387" spans="1:10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T387"/>
      <c r="CV387"/>
      <c r="CW387"/>
      <c r="CX387"/>
    </row>
    <row r="388" spans="1:10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T388"/>
      <c r="CV388"/>
      <c r="CW388"/>
      <c r="CX388"/>
    </row>
    <row r="389" spans="1:10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T389"/>
      <c r="CV389"/>
      <c r="CW389"/>
      <c r="CX389"/>
    </row>
    <row r="390" spans="1:10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T390"/>
      <c r="CV390"/>
      <c r="CW390"/>
      <c r="CX390"/>
    </row>
    <row r="391" spans="1:10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T391"/>
      <c r="CV391"/>
      <c r="CW391"/>
      <c r="CX391"/>
    </row>
    <row r="392" spans="1:10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T392"/>
      <c r="CV392"/>
      <c r="CW392"/>
      <c r="CX392"/>
    </row>
    <row r="393" spans="1:10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T393"/>
      <c r="CV393"/>
      <c r="CW393"/>
      <c r="CX393"/>
    </row>
    <row r="394" spans="1:10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T394"/>
      <c r="CV394"/>
      <c r="CW394"/>
      <c r="CX394"/>
    </row>
    <row r="395" spans="1:10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T395"/>
      <c r="CV395"/>
      <c r="CW395"/>
      <c r="CX395"/>
    </row>
    <row r="396" spans="1:10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T396"/>
      <c r="CV396"/>
      <c r="CW396"/>
      <c r="CX396"/>
    </row>
    <row r="397" spans="1:10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T397"/>
      <c r="CV397"/>
      <c r="CW397"/>
      <c r="CX397"/>
    </row>
    <row r="398" spans="1:10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T398"/>
      <c r="CV398"/>
      <c r="CW398"/>
      <c r="CX398"/>
    </row>
    <row r="399" spans="1:10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T399"/>
      <c r="CV399"/>
      <c r="CW399"/>
      <c r="CX399"/>
    </row>
    <row r="400" spans="1:10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T400"/>
      <c r="CV400"/>
      <c r="CW400"/>
      <c r="CX400"/>
    </row>
    <row r="401" spans="1:10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T401"/>
      <c r="CV401"/>
      <c r="CW401"/>
      <c r="CX401"/>
    </row>
    <row r="402" spans="1:10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T402"/>
      <c r="CV402"/>
      <c r="CW402"/>
      <c r="CX402"/>
    </row>
    <row r="403" spans="1:10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T403"/>
      <c r="CV403"/>
      <c r="CW403"/>
      <c r="CX403"/>
    </row>
    <row r="404" spans="1:10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T404"/>
      <c r="CV404"/>
      <c r="CW404"/>
      <c r="CX404"/>
    </row>
    <row r="405" spans="1:10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T405"/>
      <c r="CV405"/>
      <c r="CW405"/>
      <c r="CX405"/>
    </row>
    <row r="406" spans="1:10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T406"/>
      <c r="CV406"/>
      <c r="CW406"/>
      <c r="CX406"/>
    </row>
    <row r="407" spans="1:10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T407"/>
      <c r="CV407"/>
      <c r="CW407"/>
      <c r="CX407"/>
    </row>
    <row r="408" spans="1:10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T408"/>
      <c r="CV408"/>
      <c r="CW408"/>
      <c r="CX408"/>
    </row>
    <row r="409" spans="1:10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T409"/>
      <c r="CV409"/>
      <c r="CW409"/>
      <c r="CX409"/>
    </row>
    <row r="410" spans="1:10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T410"/>
      <c r="CV410"/>
      <c r="CW410"/>
      <c r="CX410"/>
    </row>
    <row r="411" spans="1:10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T411"/>
      <c r="CV411"/>
      <c r="CW411"/>
      <c r="CX411"/>
    </row>
    <row r="412" spans="1:10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T412"/>
      <c r="CV412"/>
      <c r="CW412"/>
      <c r="CX412"/>
    </row>
    <row r="413" spans="1:10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T413"/>
      <c r="CV413"/>
      <c r="CW413"/>
      <c r="CX413"/>
    </row>
    <row r="414" spans="1:10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T414"/>
      <c r="CV414"/>
      <c r="CW414"/>
      <c r="CX414"/>
    </row>
    <row r="415" spans="1:10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T415"/>
      <c r="CV415"/>
      <c r="CW415"/>
      <c r="CX415"/>
    </row>
    <row r="416" spans="1:10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T416"/>
      <c r="CV416"/>
      <c r="CW416"/>
      <c r="CX416"/>
    </row>
    <row r="417" spans="1:10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T417"/>
      <c r="CV417"/>
      <c r="CW417"/>
      <c r="CX417"/>
    </row>
    <row r="418" spans="1:10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T418"/>
      <c r="CV418"/>
      <c r="CW418"/>
      <c r="CX418"/>
    </row>
    <row r="419" spans="1:10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T419"/>
      <c r="CV419"/>
      <c r="CW419"/>
      <c r="CX419"/>
    </row>
    <row r="420" spans="1:10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T420"/>
      <c r="CV420"/>
      <c r="CW420"/>
      <c r="CX420"/>
    </row>
    <row r="421" spans="1:10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T421"/>
      <c r="CV421"/>
      <c r="CW421"/>
      <c r="CX421"/>
    </row>
    <row r="422" spans="1:10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T422"/>
      <c r="CV422"/>
      <c r="CW422"/>
      <c r="CX422"/>
    </row>
    <row r="423" spans="1:10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T423"/>
      <c r="CV423"/>
      <c r="CW423"/>
      <c r="CX423"/>
    </row>
    <row r="424" spans="1:10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T424"/>
      <c r="CV424"/>
      <c r="CW424"/>
      <c r="CX424"/>
    </row>
    <row r="425" spans="1:10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T425"/>
      <c r="CV425"/>
      <c r="CW425"/>
      <c r="CX425"/>
    </row>
    <row r="426" spans="1:10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T426"/>
      <c r="CV426"/>
      <c r="CW426"/>
      <c r="CX426"/>
    </row>
    <row r="427" spans="1:10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T427"/>
      <c r="CV427"/>
      <c r="CW427"/>
      <c r="CX427"/>
    </row>
    <row r="428" spans="1:10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T428"/>
      <c r="CV428"/>
      <c r="CW428"/>
      <c r="CX428"/>
    </row>
    <row r="429" spans="1:10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T429"/>
      <c r="CV429"/>
      <c r="CW429"/>
      <c r="CX429"/>
    </row>
    <row r="430" spans="1:10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T430"/>
      <c r="CV430"/>
      <c r="CW430"/>
      <c r="CX430"/>
    </row>
    <row r="431" spans="1:10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T431"/>
      <c r="CV431"/>
      <c r="CW431"/>
      <c r="CX431"/>
    </row>
    <row r="432" spans="1:10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T432"/>
      <c r="CV432"/>
      <c r="CW432"/>
      <c r="CX432"/>
    </row>
    <row r="433" spans="1:10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T433"/>
      <c r="CV433"/>
      <c r="CW433"/>
      <c r="CX433"/>
    </row>
    <row r="434" spans="1:10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T434"/>
      <c r="CV434"/>
      <c r="CW434"/>
      <c r="CX434"/>
    </row>
    <row r="435" spans="1:10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T435"/>
      <c r="CV435"/>
      <c r="CW435"/>
      <c r="CX435"/>
    </row>
    <row r="436" spans="1:10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T436"/>
      <c r="CV436"/>
      <c r="CW436"/>
      <c r="CX436"/>
    </row>
    <row r="437" spans="1:10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T437"/>
      <c r="CV437"/>
      <c r="CW437"/>
      <c r="CX437"/>
    </row>
    <row r="438" spans="1:10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T438"/>
      <c r="CV438"/>
      <c r="CW438"/>
      <c r="CX438"/>
    </row>
    <row r="439" spans="1:10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T439"/>
      <c r="CV439"/>
      <c r="CW439"/>
      <c r="CX439"/>
    </row>
    <row r="440" spans="1:10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T440"/>
      <c r="CV440"/>
      <c r="CW440"/>
      <c r="CX440"/>
    </row>
    <row r="441" spans="1:10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T441"/>
      <c r="CV441"/>
      <c r="CW441"/>
      <c r="CX441"/>
    </row>
    <row r="442" spans="1:10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T442"/>
      <c r="CV442"/>
      <c r="CW442"/>
      <c r="CX442"/>
    </row>
    <row r="443" spans="1:10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T443"/>
      <c r="CV443"/>
      <c r="CW443"/>
      <c r="CX443"/>
    </row>
    <row r="444" spans="1:10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T444"/>
      <c r="CV444"/>
      <c r="CW444"/>
      <c r="CX444"/>
    </row>
    <row r="445" spans="1:10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T445"/>
      <c r="CV445"/>
      <c r="CW445"/>
      <c r="CX445"/>
    </row>
    <row r="446" spans="1:10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T446"/>
      <c r="CV446"/>
      <c r="CW446"/>
      <c r="CX446"/>
    </row>
    <row r="447" spans="1:10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T447"/>
      <c r="CV447"/>
      <c r="CW447"/>
      <c r="CX447"/>
    </row>
    <row r="448" spans="1:10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T448"/>
      <c r="CV448"/>
      <c r="CW448"/>
      <c r="CX448"/>
    </row>
    <row r="449" spans="1:10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T449"/>
      <c r="CV449"/>
      <c r="CW449"/>
      <c r="CX449"/>
    </row>
    <row r="450" spans="1:10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T450"/>
      <c r="CV450"/>
      <c r="CW450"/>
      <c r="CX450"/>
    </row>
    <row r="451" spans="1:10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T451"/>
      <c r="CV451"/>
      <c r="CW451"/>
      <c r="CX451"/>
    </row>
    <row r="452" spans="1:10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T452"/>
      <c r="CV452"/>
      <c r="CW452"/>
      <c r="CX452"/>
    </row>
    <row r="453" spans="1:10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T453"/>
      <c r="CV453"/>
      <c r="CW453"/>
      <c r="CX453"/>
    </row>
    <row r="454" spans="1:10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T454"/>
      <c r="CV454"/>
      <c r="CW454"/>
      <c r="CX454"/>
    </row>
    <row r="455" spans="1:10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T455"/>
      <c r="CV455"/>
      <c r="CW455"/>
      <c r="CX455"/>
    </row>
    <row r="456" spans="1:10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T456"/>
      <c r="CV456"/>
      <c r="CW456"/>
      <c r="CX456"/>
    </row>
    <row r="457" spans="1:10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T457"/>
      <c r="CV457"/>
      <c r="CW457"/>
      <c r="CX457"/>
    </row>
    <row r="458" spans="1:10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T458"/>
      <c r="CV458"/>
      <c r="CW458"/>
      <c r="CX458"/>
    </row>
    <row r="459" spans="1:10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T459"/>
      <c r="CV459"/>
      <c r="CW459"/>
      <c r="CX459"/>
    </row>
    <row r="460" spans="1:10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T460"/>
      <c r="CV460"/>
      <c r="CW460"/>
      <c r="CX460"/>
    </row>
    <row r="461" spans="1:10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T461"/>
      <c r="CV461"/>
      <c r="CW461"/>
      <c r="CX461"/>
    </row>
    <row r="462" spans="1:10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T462"/>
      <c r="CV462"/>
      <c r="CW462"/>
      <c r="CX462"/>
    </row>
    <row r="463" spans="1:10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T463"/>
      <c r="CV463"/>
      <c r="CW463"/>
      <c r="CX463"/>
    </row>
    <row r="464" spans="1:10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T464"/>
      <c r="CV464"/>
      <c r="CW464"/>
      <c r="CX464"/>
    </row>
    <row r="465" spans="1:10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T465"/>
      <c r="CV465"/>
      <c r="CW465"/>
      <c r="CX465"/>
    </row>
    <row r="466" spans="1:10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T466"/>
      <c r="CV466"/>
      <c r="CW466"/>
      <c r="CX466"/>
    </row>
    <row r="467" spans="1:10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T467"/>
      <c r="CV467"/>
      <c r="CW467"/>
      <c r="CX467"/>
    </row>
    <row r="468" spans="1:10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T468"/>
      <c r="CV468"/>
      <c r="CW468"/>
      <c r="CX468"/>
    </row>
    <row r="469" spans="1:10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T469"/>
      <c r="CV469"/>
      <c r="CW469"/>
      <c r="CX469"/>
    </row>
    <row r="470" spans="1:10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T470"/>
      <c r="CV470"/>
      <c r="CW470"/>
      <c r="CX470"/>
    </row>
    <row r="471" spans="1:10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T471"/>
      <c r="CV471"/>
      <c r="CW471"/>
      <c r="CX471"/>
    </row>
    <row r="472" spans="1:10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T472"/>
      <c r="CV472"/>
      <c r="CW472"/>
      <c r="CX472"/>
    </row>
    <row r="473" spans="1:10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T473"/>
      <c r="CV473"/>
      <c r="CW473"/>
      <c r="CX473"/>
    </row>
    <row r="474" spans="1:10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T474"/>
      <c r="CV474"/>
      <c r="CW474"/>
      <c r="CX474"/>
    </row>
    <row r="475" spans="1:10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T475"/>
      <c r="CV475"/>
      <c r="CW475"/>
      <c r="CX475"/>
    </row>
    <row r="476" spans="1:10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T476"/>
      <c r="CV476"/>
      <c r="CW476"/>
      <c r="CX476"/>
    </row>
    <row r="477" spans="1:10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T477"/>
      <c r="CV477"/>
      <c r="CW477"/>
      <c r="CX477"/>
    </row>
    <row r="478" spans="1:10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T478"/>
      <c r="CV478"/>
      <c r="CW478"/>
      <c r="CX478"/>
    </row>
    <row r="479" spans="1:10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T479"/>
      <c r="CV479"/>
      <c r="CW479"/>
      <c r="CX479"/>
    </row>
    <row r="480" spans="1:10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T480"/>
      <c r="CV480"/>
      <c r="CW480"/>
      <c r="CX480"/>
    </row>
    <row r="481" spans="1:10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T481"/>
      <c r="CV481"/>
      <c r="CW481"/>
      <c r="CX481"/>
    </row>
    <row r="482" spans="1:10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T482"/>
      <c r="CV482"/>
      <c r="CW482"/>
      <c r="CX482"/>
    </row>
    <row r="483" spans="1:10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T483"/>
      <c r="CV483"/>
      <c r="CW483"/>
      <c r="CX483"/>
    </row>
    <row r="484" spans="1:10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T484"/>
      <c r="CV484"/>
      <c r="CW484"/>
      <c r="CX484"/>
    </row>
    <row r="485" spans="1:10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T485"/>
      <c r="CV485"/>
      <c r="CW485"/>
      <c r="CX485"/>
    </row>
    <row r="486" spans="1:10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T486"/>
      <c r="CV486"/>
      <c r="CW486"/>
      <c r="CX486"/>
    </row>
    <row r="487" spans="1:10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T487"/>
      <c r="CV487"/>
      <c r="CW487"/>
      <c r="CX487"/>
    </row>
    <row r="488" spans="1:10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T488"/>
      <c r="CV488"/>
      <c r="CW488"/>
      <c r="CX488"/>
    </row>
    <row r="489" spans="1:10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T489"/>
      <c r="CV489"/>
      <c r="CW489"/>
      <c r="CX489"/>
    </row>
    <row r="490" spans="1:10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T490"/>
      <c r="CV490"/>
      <c r="CW490"/>
      <c r="CX490"/>
    </row>
    <row r="491" spans="1:10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T491"/>
      <c r="CV491"/>
      <c r="CW491"/>
      <c r="CX491"/>
    </row>
    <row r="492" spans="1:10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T492"/>
      <c r="CV492"/>
      <c r="CW492"/>
      <c r="CX492"/>
    </row>
    <row r="493" spans="1:10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T493"/>
      <c r="CV493"/>
      <c r="CW493"/>
      <c r="CX493"/>
    </row>
    <row r="494" spans="1:10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T494"/>
      <c r="CV494"/>
      <c r="CW494"/>
      <c r="CX494"/>
    </row>
    <row r="495" spans="1:10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T495"/>
      <c r="CV495"/>
      <c r="CW495"/>
      <c r="CX495"/>
    </row>
    <row r="496" spans="1:10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T496"/>
      <c r="CV496"/>
      <c r="CW496"/>
      <c r="CX496"/>
    </row>
    <row r="497" spans="1:10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T497"/>
      <c r="CV497"/>
      <c r="CW497"/>
      <c r="CX497"/>
    </row>
    <row r="498" spans="1:10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T498"/>
      <c r="CV498"/>
      <c r="CW498"/>
      <c r="CX498"/>
    </row>
    <row r="499" spans="1:10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T499"/>
      <c r="CV499"/>
      <c r="CW499"/>
      <c r="CX499"/>
    </row>
    <row r="500" spans="1:10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T500"/>
      <c r="CV500"/>
      <c r="CW500"/>
      <c r="CX500"/>
    </row>
    <row r="501" spans="1:10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T501"/>
      <c r="CV501"/>
      <c r="CW501"/>
      <c r="CX501"/>
    </row>
    <row r="502" spans="1:10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T502"/>
      <c r="CV502"/>
      <c r="CW502"/>
      <c r="CX502"/>
    </row>
    <row r="503" spans="1:10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T503"/>
      <c r="CV503"/>
      <c r="CW503"/>
      <c r="CX503"/>
    </row>
    <row r="504" spans="1:10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T504"/>
      <c r="CV504"/>
      <c r="CW504"/>
      <c r="CX504"/>
    </row>
    <row r="505" spans="1:10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T505"/>
      <c r="CV505"/>
      <c r="CW505"/>
      <c r="CX505"/>
    </row>
    <row r="506" spans="1:10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T506"/>
      <c r="CV506"/>
      <c r="CW506"/>
      <c r="CX506"/>
    </row>
    <row r="507" spans="1:10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T507"/>
      <c r="CV507"/>
      <c r="CW507"/>
      <c r="CX507"/>
    </row>
    <row r="508" spans="1:10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T508"/>
      <c r="CV508"/>
      <c r="CW508"/>
      <c r="CX508"/>
    </row>
    <row r="509" spans="1:10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T509"/>
      <c r="CV509"/>
      <c r="CW509"/>
      <c r="CX509"/>
    </row>
    <row r="510" spans="1:10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T510"/>
      <c r="CV510"/>
      <c r="CW510"/>
      <c r="CX510"/>
    </row>
    <row r="511" spans="1:10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T511"/>
      <c r="CV511"/>
      <c r="CW511"/>
      <c r="CX511"/>
    </row>
    <row r="512" spans="1:10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T512"/>
      <c r="CV512"/>
      <c r="CW512"/>
      <c r="CX512"/>
    </row>
    <row r="513" spans="1:10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T513"/>
      <c r="CV513"/>
      <c r="CW513"/>
      <c r="CX513"/>
    </row>
    <row r="514" spans="1:10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T514"/>
      <c r="CV514"/>
      <c r="CW514"/>
      <c r="CX514"/>
    </row>
    <row r="515" spans="1:10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T515"/>
      <c r="CV515"/>
      <c r="CW515"/>
      <c r="CX515"/>
    </row>
    <row r="516" spans="1:10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T516"/>
      <c r="CV516"/>
      <c r="CW516"/>
      <c r="CX516"/>
    </row>
    <row r="517" spans="1:10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T517"/>
      <c r="CV517"/>
      <c r="CW517"/>
      <c r="CX517"/>
    </row>
    <row r="518" spans="1:10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T518"/>
      <c r="CV518"/>
      <c r="CW518"/>
      <c r="CX518"/>
    </row>
    <row r="519" spans="1:10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T519"/>
      <c r="CV519"/>
      <c r="CW519"/>
      <c r="CX519"/>
    </row>
    <row r="520" spans="1:10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T520"/>
      <c r="CV520"/>
      <c r="CW520"/>
      <c r="CX520"/>
    </row>
    <row r="521" spans="1:10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T521"/>
      <c r="CV521"/>
      <c r="CW521"/>
      <c r="CX521"/>
    </row>
    <row r="522" spans="1:10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T522"/>
      <c r="CV522"/>
      <c r="CW522"/>
      <c r="CX522"/>
    </row>
    <row r="523" spans="1:10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T523"/>
      <c r="CV523"/>
      <c r="CW523"/>
      <c r="CX523"/>
    </row>
    <row r="524" spans="1:10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T524"/>
      <c r="CV524"/>
      <c r="CW524"/>
      <c r="CX524"/>
    </row>
    <row r="525" spans="1:10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T525"/>
      <c r="CV525"/>
      <c r="CW525"/>
      <c r="CX525"/>
    </row>
    <row r="526" spans="1:10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T526"/>
      <c r="CV526"/>
      <c r="CW526"/>
      <c r="CX526"/>
    </row>
    <row r="527" spans="1:10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T527"/>
      <c r="CV527"/>
      <c r="CW527"/>
      <c r="CX527"/>
    </row>
    <row r="528" spans="1:10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T528"/>
      <c r="CV528"/>
      <c r="CW528"/>
      <c r="CX528"/>
    </row>
    <row r="529" spans="1:10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T529"/>
      <c r="CV529"/>
      <c r="CW529"/>
      <c r="CX529"/>
    </row>
    <row r="530" spans="1:10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T530"/>
      <c r="CV530"/>
      <c r="CW530"/>
      <c r="CX530"/>
    </row>
    <row r="531" spans="1:10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T531"/>
      <c r="CV531"/>
      <c r="CW531"/>
      <c r="CX531"/>
    </row>
    <row r="532" spans="1:10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T532"/>
      <c r="CV532"/>
      <c r="CW532"/>
      <c r="CX532"/>
    </row>
    <row r="533" spans="1:10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T533"/>
      <c r="CV533"/>
      <c r="CW533"/>
      <c r="CX533"/>
    </row>
    <row r="534" spans="1:10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T534"/>
      <c r="CV534"/>
      <c r="CW534"/>
      <c r="CX534"/>
    </row>
    <row r="535" spans="1:10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T535"/>
      <c r="CV535"/>
      <c r="CW535"/>
      <c r="CX535"/>
    </row>
    <row r="536" spans="1:10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T536"/>
      <c r="CV536"/>
      <c r="CW536"/>
      <c r="CX536"/>
    </row>
    <row r="537" spans="1:10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T537"/>
      <c r="CV537"/>
      <c r="CW537"/>
      <c r="CX537"/>
    </row>
    <row r="538" spans="1:10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T538"/>
      <c r="CV538"/>
      <c r="CW538"/>
      <c r="CX538"/>
    </row>
    <row r="539" spans="1:10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T539"/>
      <c r="CV539"/>
      <c r="CW539"/>
      <c r="CX539"/>
    </row>
    <row r="540" spans="1:10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T540"/>
      <c r="CV540"/>
      <c r="CW540"/>
      <c r="CX540"/>
    </row>
    <row r="541" spans="1:10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T541"/>
      <c r="CV541"/>
      <c r="CW541"/>
      <c r="CX541"/>
    </row>
    <row r="542" spans="1:10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T542"/>
      <c r="CV542"/>
      <c r="CW542"/>
      <c r="CX542"/>
    </row>
    <row r="543" spans="1:10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T543"/>
      <c r="CV543"/>
      <c r="CW543"/>
      <c r="CX543"/>
    </row>
    <row r="544" spans="1:10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T544"/>
      <c r="CV544"/>
      <c r="CW544"/>
      <c r="CX544"/>
    </row>
    <row r="545" spans="1:10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T545"/>
      <c r="CV545"/>
      <c r="CW545"/>
      <c r="CX545"/>
    </row>
    <row r="546" spans="1:10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T546"/>
      <c r="CV546"/>
      <c r="CW546"/>
      <c r="CX546"/>
    </row>
    <row r="547" spans="1:10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T547"/>
      <c r="CV547"/>
      <c r="CW547"/>
      <c r="CX547"/>
    </row>
    <row r="548" spans="1:10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T548"/>
      <c r="CV548"/>
      <c r="CW548"/>
      <c r="CX548"/>
    </row>
    <row r="549" spans="1:10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T549"/>
      <c r="CV549"/>
      <c r="CW549"/>
      <c r="CX549"/>
    </row>
    <row r="550" spans="1:10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T550"/>
      <c r="CV550"/>
      <c r="CW550"/>
      <c r="CX550"/>
    </row>
    <row r="551" spans="1:10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T551"/>
      <c r="CV551"/>
      <c r="CW551"/>
      <c r="CX551"/>
    </row>
    <row r="552" spans="1:10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T552"/>
      <c r="CV552"/>
      <c r="CW552"/>
      <c r="CX552"/>
    </row>
    <row r="553" spans="1:10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T553"/>
      <c r="CV553"/>
      <c r="CW553"/>
      <c r="CX553"/>
    </row>
    <row r="554" spans="1:10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T554"/>
      <c r="CV554"/>
      <c r="CW554"/>
      <c r="CX554"/>
    </row>
    <row r="555" spans="1:10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T555"/>
      <c r="CV555"/>
      <c r="CW555"/>
      <c r="CX555"/>
    </row>
    <row r="556" spans="1:10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T556"/>
      <c r="CV556"/>
      <c r="CW556"/>
      <c r="CX556"/>
    </row>
    <row r="557" spans="1:10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T557"/>
      <c r="CV557"/>
      <c r="CW557"/>
      <c r="CX557"/>
    </row>
    <row r="558" spans="1:10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T558"/>
      <c r="CV558"/>
      <c r="CW558"/>
      <c r="CX558"/>
    </row>
    <row r="559" spans="1:10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T559"/>
      <c r="CV559"/>
      <c r="CW559"/>
      <c r="CX559"/>
    </row>
    <row r="560" spans="1:10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T560"/>
      <c r="CV560"/>
      <c r="CW560"/>
      <c r="CX560"/>
    </row>
    <row r="561" spans="1:10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T561"/>
      <c r="CV561"/>
      <c r="CW561"/>
      <c r="CX561"/>
    </row>
    <row r="562" spans="1:10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T562"/>
      <c r="CV562"/>
      <c r="CW562"/>
      <c r="CX562"/>
    </row>
    <row r="563" spans="1:10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T563"/>
      <c r="CV563"/>
      <c r="CW563"/>
      <c r="CX563"/>
    </row>
    <row r="564" spans="1:10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T564"/>
      <c r="CV564"/>
      <c r="CW564"/>
      <c r="CX564"/>
    </row>
    <row r="565" spans="1:10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T565"/>
      <c r="CV565"/>
      <c r="CW565"/>
      <c r="CX565"/>
    </row>
    <row r="566" spans="1:10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T566"/>
      <c r="CV566"/>
      <c r="CW566"/>
      <c r="CX566"/>
    </row>
    <row r="567" spans="1:10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T567"/>
      <c r="CV567"/>
      <c r="CW567"/>
      <c r="CX567"/>
    </row>
    <row r="568" spans="1:10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T568"/>
      <c r="CV568"/>
      <c r="CW568"/>
      <c r="CX568"/>
    </row>
    <row r="569" spans="1:10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T569"/>
      <c r="CV569"/>
      <c r="CW569"/>
      <c r="CX569"/>
    </row>
    <row r="570" spans="1:10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T570"/>
      <c r="CV570"/>
      <c r="CW570"/>
      <c r="CX570"/>
    </row>
    <row r="571" spans="1:10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T571"/>
      <c r="CV571"/>
      <c r="CW571"/>
      <c r="CX571"/>
    </row>
    <row r="572" spans="1:10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T572"/>
      <c r="CV572"/>
      <c r="CW572"/>
      <c r="CX572"/>
    </row>
    <row r="573" spans="1:10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T573"/>
      <c r="CV573"/>
      <c r="CW573"/>
      <c r="CX573"/>
    </row>
    <row r="574" spans="1:10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T574"/>
      <c r="CV574"/>
      <c r="CW574"/>
      <c r="CX574"/>
    </row>
    <row r="575" spans="1:10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T575"/>
      <c r="CV575"/>
      <c r="CW575"/>
      <c r="CX575"/>
    </row>
    <row r="576" spans="1:10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T576"/>
      <c r="CV576"/>
      <c r="CW576"/>
      <c r="CX576"/>
    </row>
    <row r="577" spans="1:10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T577"/>
      <c r="CV577"/>
      <c r="CW577"/>
      <c r="CX577"/>
    </row>
    <row r="578" spans="1:10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T578"/>
      <c r="CV578"/>
      <c r="CW578"/>
      <c r="CX578"/>
    </row>
    <row r="579" spans="1:10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T579"/>
      <c r="CV579"/>
      <c r="CW579"/>
      <c r="CX579"/>
    </row>
    <row r="580" spans="1:10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T580"/>
      <c r="CV580"/>
      <c r="CW580"/>
      <c r="CX580"/>
    </row>
    <row r="581" spans="1:10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T581"/>
      <c r="CV581"/>
      <c r="CW581"/>
      <c r="CX581"/>
    </row>
    <row r="582" spans="1:10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T582"/>
      <c r="CV582"/>
      <c r="CW582"/>
      <c r="CX582"/>
    </row>
    <row r="583" spans="1:10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T583"/>
      <c r="CV583"/>
      <c r="CW583"/>
      <c r="CX583"/>
    </row>
    <row r="584" spans="1:10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T584"/>
      <c r="CV584"/>
      <c r="CW584"/>
      <c r="CX584"/>
    </row>
    <row r="585" spans="1:10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T585"/>
      <c r="CV585"/>
      <c r="CW585"/>
      <c r="CX585"/>
    </row>
    <row r="586" spans="1:10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T586"/>
      <c r="CV586"/>
      <c r="CW586"/>
      <c r="CX586"/>
    </row>
    <row r="587" spans="1:10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T587"/>
      <c r="CV587"/>
      <c r="CW587"/>
      <c r="CX587"/>
    </row>
    <row r="588" spans="1:10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T588"/>
      <c r="CV588"/>
      <c r="CW588"/>
      <c r="CX588"/>
    </row>
    <row r="589" spans="1:10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T589"/>
      <c r="CV589"/>
      <c r="CW589"/>
      <c r="CX589"/>
    </row>
    <row r="590" spans="1:10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T590"/>
      <c r="CV590"/>
      <c r="CW590"/>
      <c r="CX590"/>
    </row>
    <row r="591" spans="1:10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T591"/>
      <c r="CV591"/>
      <c r="CW591"/>
      <c r="CX591"/>
    </row>
    <row r="592" spans="1:10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T592"/>
      <c r="CV592"/>
      <c r="CW592"/>
      <c r="CX592"/>
    </row>
    <row r="593" spans="1:10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T593"/>
      <c r="CV593"/>
      <c r="CW593"/>
      <c r="CX593"/>
    </row>
    <row r="594" spans="1:10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T594"/>
      <c r="CV594"/>
      <c r="CW594"/>
      <c r="CX594"/>
    </row>
    <row r="595" spans="1:10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T595"/>
      <c r="CV595"/>
      <c r="CW595"/>
      <c r="CX595"/>
    </row>
    <row r="596" spans="1:10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T596"/>
      <c r="CV596"/>
      <c r="CW596"/>
      <c r="CX596"/>
    </row>
    <row r="597" spans="1:10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T597"/>
      <c r="CV597"/>
      <c r="CW597"/>
      <c r="CX597"/>
    </row>
    <row r="598" spans="1:10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T598"/>
      <c r="CV598"/>
      <c r="CW598"/>
      <c r="CX598"/>
    </row>
    <row r="599" spans="1:10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T599"/>
      <c r="CV599"/>
      <c r="CW599"/>
      <c r="CX599"/>
    </row>
    <row r="600" spans="1:10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T600"/>
      <c r="CV600"/>
      <c r="CW600"/>
      <c r="CX600"/>
    </row>
    <row r="601" spans="1:10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T601"/>
      <c r="CV601"/>
      <c r="CW601"/>
      <c r="CX601"/>
    </row>
    <row r="602" spans="1:10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T602"/>
      <c r="CV602"/>
      <c r="CW602"/>
      <c r="CX602"/>
    </row>
    <row r="603" spans="1:10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T603"/>
      <c r="CV603"/>
      <c r="CW603"/>
      <c r="CX603"/>
    </row>
    <row r="604" spans="1:10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T604"/>
      <c r="CV604"/>
      <c r="CW604"/>
      <c r="CX604"/>
    </row>
    <row r="605" spans="1:10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T605"/>
      <c r="CV605"/>
      <c r="CW605"/>
      <c r="CX605"/>
    </row>
    <row r="606" spans="1:10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T606"/>
      <c r="CV606"/>
      <c r="CW606"/>
      <c r="CX606"/>
    </row>
    <row r="607" spans="1:10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T607"/>
      <c r="CV607"/>
      <c r="CW607"/>
      <c r="CX607"/>
    </row>
    <row r="608" spans="1:10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T608"/>
      <c r="CV608"/>
      <c r="CW608"/>
      <c r="CX608"/>
    </row>
    <row r="609" spans="1:10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T609"/>
      <c r="CV609"/>
      <c r="CW609"/>
      <c r="CX609"/>
    </row>
    <row r="610" spans="1:10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T610"/>
      <c r="CV610"/>
      <c r="CW610"/>
      <c r="CX610"/>
    </row>
    <row r="611" spans="1:10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T611"/>
      <c r="CV611"/>
      <c r="CW611"/>
      <c r="CX611"/>
    </row>
    <row r="612" spans="1:10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T612"/>
      <c r="CV612"/>
      <c r="CW612"/>
      <c r="CX612"/>
    </row>
    <row r="613" spans="1:10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T613"/>
      <c r="CV613"/>
      <c r="CW613"/>
      <c r="CX613"/>
    </row>
    <row r="614" spans="1:10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T614"/>
      <c r="CV614"/>
      <c r="CW614"/>
      <c r="CX614"/>
    </row>
    <row r="615" spans="1:10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T615"/>
      <c r="CV615"/>
      <c r="CW615"/>
      <c r="CX615"/>
    </row>
    <row r="616" spans="1:10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T616"/>
      <c r="CV616"/>
      <c r="CW616"/>
      <c r="CX616"/>
    </row>
    <row r="617" spans="1:10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T617"/>
      <c r="CV617"/>
      <c r="CW617"/>
      <c r="CX617"/>
    </row>
    <row r="618" spans="1:10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T618"/>
      <c r="CV618"/>
      <c r="CW618"/>
      <c r="CX618"/>
    </row>
    <row r="619" spans="1:10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T619"/>
      <c r="CV619"/>
      <c r="CW619"/>
      <c r="CX619"/>
    </row>
    <row r="620" spans="1:10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T620"/>
      <c r="CV620"/>
      <c r="CW620"/>
      <c r="CX620"/>
    </row>
    <row r="621" spans="1:10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T621"/>
      <c r="CV621"/>
      <c r="CW621"/>
      <c r="CX621"/>
    </row>
    <row r="622" spans="1:10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T622"/>
      <c r="CV622"/>
      <c r="CW622"/>
      <c r="CX622"/>
    </row>
    <row r="623" spans="1:10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T623"/>
      <c r="CV623"/>
      <c r="CW623"/>
      <c r="CX623"/>
    </row>
    <row r="624" spans="1:10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T624"/>
      <c r="CV624"/>
      <c r="CW624"/>
      <c r="CX624"/>
    </row>
    <row r="625" spans="1:10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T625"/>
      <c r="CV625"/>
      <c r="CW625"/>
      <c r="CX625"/>
    </row>
    <row r="626" spans="1:10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T626"/>
      <c r="CV626"/>
      <c r="CW626"/>
      <c r="CX626"/>
    </row>
    <row r="627" spans="1:10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T627"/>
      <c r="CV627"/>
      <c r="CW627"/>
      <c r="CX627"/>
    </row>
    <row r="628" spans="1:10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T628"/>
      <c r="CV628"/>
      <c r="CW628"/>
      <c r="CX628"/>
    </row>
    <row r="629" spans="1:10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T629"/>
      <c r="CV629"/>
      <c r="CW629"/>
      <c r="CX629"/>
    </row>
    <row r="630" spans="1:10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T630"/>
      <c r="CV630"/>
      <c r="CW630"/>
      <c r="CX630"/>
    </row>
    <row r="631" spans="1:10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T631"/>
      <c r="CV631"/>
      <c r="CW631"/>
      <c r="CX631"/>
    </row>
    <row r="632" spans="1:10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T632"/>
      <c r="CV632"/>
      <c r="CW632"/>
      <c r="CX632"/>
    </row>
    <row r="633" spans="1:10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T633"/>
      <c r="CV633"/>
      <c r="CW633"/>
      <c r="CX633"/>
    </row>
    <row r="634" spans="1:10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T634"/>
      <c r="CV634"/>
      <c r="CW634"/>
      <c r="CX634"/>
    </row>
    <row r="635" spans="1:10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T635"/>
      <c r="CV635"/>
      <c r="CW635"/>
      <c r="CX635"/>
    </row>
    <row r="636" spans="1:10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T636"/>
      <c r="CV636"/>
      <c r="CW636"/>
      <c r="CX636"/>
    </row>
    <row r="637" spans="1:10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T637"/>
      <c r="CV637"/>
      <c r="CW637"/>
      <c r="CX637"/>
    </row>
    <row r="638" spans="1:10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T638"/>
      <c r="CV638"/>
      <c r="CW638"/>
      <c r="CX638"/>
    </row>
    <row r="639" spans="1:10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T639"/>
      <c r="CV639"/>
      <c r="CW639"/>
      <c r="CX639"/>
    </row>
    <row r="640" spans="1:10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T640"/>
      <c r="CV640"/>
      <c r="CW640"/>
      <c r="CX640"/>
    </row>
    <row r="641" spans="1:10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T641"/>
      <c r="CV641"/>
      <c r="CW641"/>
      <c r="CX641"/>
    </row>
    <row r="642" spans="1:10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T642"/>
      <c r="CV642"/>
      <c r="CW642"/>
      <c r="CX642"/>
    </row>
    <row r="643" spans="1:10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T643"/>
      <c r="CV643"/>
      <c r="CW643"/>
      <c r="CX643"/>
    </row>
    <row r="644" spans="1:10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T644"/>
      <c r="CV644"/>
      <c r="CW644"/>
      <c r="CX644"/>
    </row>
    <row r="645" spans="1:10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T645"/>
      <c r="CV645"/>
      <c r="CW645"/>
      <c r="CX645"/>
    </row>
    <row r="646" spans="1:10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T646"/>
      <c r="CV646"/>
      <c r="CW646"/>
      <c r="CX646"/>
    </row>
    <row r="647" spans="1:10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T647"/>
      <c r="CV647"/>
      <c r="CW647"/>
      <c r="CX647"/>
    </row>
    <row r="648" spans="1:10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T648"/>
      <c r="CV648"/>
      <c r="CW648"/>
      <c r="CX648"/>
    </row>
    <row r="649" spans="1:10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T649"/>
      <c r="CV649"/>
      <c r="CW649"/>
      <c r="CX649"/>
    </row>
    <row r="650" spans="1:10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T650"/>
      <c r="CV650"/>
      <c r="CW650"/>
      <c r="CX650"/>
    </row>
    <row r="651" spans="1:10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T651"/>
      <c r="CV651"/>
      <c r="CW651"/>
      <c r="CX651"/>
    </row>
    <row r="652" spans="1:10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T652"/>
      <c r="CV652"/>
      <c r="CW652"/>
      <c r="CX652"/>
    </row>
    <row r="653" spans="1:10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T653"/>
      <c r="CV653"/>
      <c r="CW653"/>
      <c r="CX653"/>
    </row>
    <row r="654" spans="1:10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T654"/>
      <c r="CV654"/>
      <c r="CW654"/>
      <c r="CX654"/>
    </row>
    <row r="655" spans="1:10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T655"/>
      <c r="CV655"/>
      <c r="CW655"/>
      <c r="CX655"/>
    </row>
    <row r="656" spans="1:10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T656"/>
      <c r="CV656"/>
      <c r="CW656"/>
      <c r="CX656"/>
    </row>
    <row r="657" spans="1:10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T657"/>
      <c r="CV657"/>
      <c r="CW657"/>
      <c r="CX657"/>
    </row>
    <row r="658" spans="1:10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T658"/>
      <c r="CV658"/>
      <c r="CW658"/>
      <c r="CX658"/>
    </row>
    <row r="659" spans="1:10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T659"/>
      <c r="CV659"/>
      <c r="CW659"/>
      <c r="CX659"/>
    </row>
    <row r="660" spans="1:10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T660"/>
      <c r="CV660"/>
      <c r="CW660"/>
      <c r="CX660"/>
    </row>
    <row r="661" spans="1:10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T661"/>
      <c r="CV661"/>
      <c r="CW661"/>
      <c r="CX661"/>
    </row>
    <row r="662" spans="1:10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T662"/>
      <c r="CV662"/>
      <c r="CW662"/>
      <c r="CX662"/>
    </row>
    <row r="663" spans="1:10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T663"/>
      <c r="CV663"/>
      <c r="CW663"/>
      <c r="CX663"/>
    </row>
    <row r="664" spans="1:10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T664"/>
      <c r="CV664"/>
      <c r="CW664"/>
      <c r="CX664"/>
    </row>
    <row r="665" spans="1:10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T665"/>
      <c r="CV665"/>
      <c r="CW665"/>
      <c r="CX665"/>
    </row>
    <row r="666" spans="1:10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T666"/>
      <c r="CV666"/>
      <c r="CW666"/>
      <c r="CX666"/>
    </row>
    <row r="667" spans="1:10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T667"/>
      <c r="CV667"/>
      <c r="CW667"/>
      <c r="CX667"/>
    </row>
    <row r="668" spans="1:10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T668"/>
      <c r="CV668"/>
      <c r="CW668"/>
      <c r="CX668"/>
    </row>
    <row r="669" spans="1:10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T669"/>
      <c r="CV669"/>
      <c r="CW669"/>
      <c r="CX669"/>
    </row>
    <row r="670" spans="1:10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T670"/>
      <c r="CV670"/>
      <c r="CW670"/>
      <c r="CX670"/>
    </row>
    <row r="671" spans="1:10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T671"/>
      <c r="CV671"/>
      <c r="CW671"/>
      <c r="CX671"/>
    </row>
    <row r="672" spans="1:10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T672"/>
      <c r="CV672"/>
      <c r="CW672"/>
      <c r="CX672"/>
    </row>
    <row r="673" spans="1:10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T673"/>
      <c r="CV673"/>
      <c r="CW673"/>
      <c r="CX673"/>
    </row>
    <row r="674" spans="1:10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T674"/>
      <c r="CV674"/>
      <c r="CW674"/>
      <c r="CX674"/>
    </row>
    <row r="675" spans="1:10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T675"/>
      <c r="CV675"/>
      <c r="CW675"/>
      <c r="CX675"/>
    </row>
    <row r="676" spans="1:10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T676"/>
      <c r="CV676"/>
      <c r="CW676"/>
      <c r="CX676"/>
    </row>
    <row r="677" spans="1:10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T677"/>
      <c r="CV677"/>
      <c r="CW677"/>
      <c r="CX677"/>
    </row>
    <row r="678" spans="1:10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T678"/>
      <c r="CV678"/>
      <c r="CW678"/>
      <c r="CX678"/>
    </row>
    <row r="679" spans="1:10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T679"/>
      <c r="CV679"/>
      <c r="CW679"/>
      <c r="CX679"/>
    </row>
    <row r="680" spans="1:10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T680"/>
      <c r="CV680"/>
      <c r="CW680"/>
      <c r="CX680"/>
    </row>
    <row r="681" spans="1:10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T681"/>
      <c r="CV681"/>
      <c r="CW681"/>
      <c r="CX681"/>
    </row>
    <row r="682" spans="1:10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T682"/>
      <c r="CV682"/>
      <c r="CW682"/>
      <c r="CX682"/>
    </row>
    <row r="683" spans="1:10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T683"/>
      <c r="CV683"/>
      <c r="CW683"/>
      <c r="CX683"/>
    </row>
    <row r="684" spans="1:10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T684"/>
      <c r="CV684"/>
      <c r="CW684"/>
      <c r="CX684"/>
    </row>
    <row r="685" spans="1:10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T685"/>
      <c r="CV685"/>
      <c r="CW685"/>
      <c r="CX685"/>
    </row>
    <row r="686" spans="1:10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T686"/>
      <c r="CV686"/>
      <c r="CW686"/>
      <c r="CX686"/>
    </row>
    <row r="687" spans="1:10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T687"/>
      <c r="CV687"/>
      <c r="CW687"/>
      <c r="CX687"/>
    </row>
    <row r="688" spans="1:10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T688"/>
      <c r="CV688"/>
      <c r="CW688"/>
      <c r="CX688"/>
    </row>
    <row r="689" spans="1:10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T689"/>
      <c r="CV689"/>
      <c r="CW689"/>
      <c r="CX689"/>
    </row>
    <row r="690" spans="1:10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T690"/>
      <c r="CV690"/>
      <c r="CW690"/>
      <c r="CX690"/>
    </row>
    <row r="691" spans="1:10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T691"/>
      <c r="CV691"/>
      <c r="CW691"/>
      <c r="CX691"/>
    </row>
    <row r="692" spans="1:10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T692"/>
      <c r="CV692"/>
      <c r="CW692"/>
      <c r="CX692"/>
    </row>
    <row r="693" spans="1:10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T693"/>
      <c r="CV693"/>
      <c r="CW693"/>
      <c r="CX693"/>
    </row>
    <row r="694" spans="1:10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T694"/>
      <c r="CV694"/>
      <c r="CW694"/>
      <c r="CX694"/>
    </row>
    <row r="695" spans="1:10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T695"/>
      <c r="CV695"/>
      <c r="CW695"/>
      <c r="CX695"/>
    </row>
    <row r="696" spans="1:10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T696"/>
      <c r="CV696"/>
      <c r="CW696"/>
      <c r="CX696"/>
    </row>
    <row r="697" spans="1:10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T697"/>
      <c r="CV697"/>
      <c r="CW697"/>
      <c r="CX697"/>
    </row>
    <row r="698" spans="1:102" x14ac:dyDescent="0.25">
      <c r="CT698"/>
      <c r="CV698"/>
      <c r="CW698"/>
      <c r="CX698"/>
    </row>
  </sheetData>
  <mergeCells count="23">
    <mergeCell ref="CM3:CR3"/>
    <mergeCell ref="CT3:CX4"/>
    <mergeCell ref="C3:H3"/>
    <mergeCell ref="I3:N3"/>
    <mergeCell ref="O3:Q3"/>
    <mergeCell ref="S3:X3"/>
    <mergeCell ref="Y3:AD3"/>
    <mergeCell ref="AE3:AG3"/>
    <mergeCell ref="AI3:AN3"/>
    <mergeCell ref="AO3:AT3"/>
    <mergeCell ref="AU3:AW3"/>
    <mergeCell ref="AY3:BD3"/>
    <mergeCell ref="BE3:BJ3"/>
    <mergeCell ref="BK3:BM3"/>
    <mergeCell ref="BO3:BT3"/>
    <mergeCell ref="BU3:BZ3"/>
    <mergeCell ref="CG3:CL3"/>
    <mergeCell ref="CA3:CC3"/>
    <mergeCell ref="C2:Q2"/>
    <mergeCell ref="S2:AG2"/>
    <mergeCell ref="AI2:AW2"/>
    <mergeCell ref="AY2:BM2"/>
    <mergeCell ref="BO2:CC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A698"/>
  <sheetViews>
    <sheetView zoomScale="90" zoomScaleNormal="9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 activeCell="H1" sqref="H1:K1"/>
    </sheetView>
  </sheetViews>
  <sheetFormatPr defaultColWidth="9.109375" defaultRowHeight="13.2" x14ac:dyDescent="0.25"/>
  <cols>
    <col min="1" max="1" width="6.6640625" style="1" customWidth="1"/>
    <col min="2" max="2" width="84.44140625" style="1" bestFit="1" customWidth="1"/>
    <col min="3" max="3" width="16.77734375" style="1" customWidth="1"/>
    <col min="4" max="4" width="10.44140625" style="1" customWidth="1"/>
    <col min="5" max="5" width="14.5546875" style="1" customWidth="1"/>
    <col min="6" max="6" width="10.44140625" style="1" customWidth="1"/>
    <col min="7" max="7" width="16.44140625" style="1" customWidth="1"/>
    <col min="8" max="8" width="10.44140625" style="1" customWidth="1"/>
    <col min="9" max="9" width="16.33203125" style="1" bestFit="1" customWidth="1"/>
    <col min="10" max="10" width="9.5546875" style="1" customWidth="1"/>
    <col min="11" max="11" width="15.5546875" style="1" customWidth="1"/>
    <col min="12" max="12" width="8.44140625" style="1" bestFit="1" customWidth="1"/>
    <col min="13" max="13" width="16.88671875" style="1" customWidth="1"/>
    <col min="14" max="14" width="10.6640625" style="1" customWidth="1"/>
    <col min="15" max="15" width="16.77734375" style="1" customWidth="1"/>
    <col min="16" max="16" width="14.109375" style="1" customWidth="1"/>
    <col min="17" max="17" width="16.109375" style="1" customWidth="1"/>
    <col min="18" max="18" width="2.109375" style="1" customWidth="1"/>
    <col min="19" max="19" width="17.88671875" style="1" bestFit="1" customWidth="1"/>
    <col min="20" max="20" width="13" style="1" customWidth="1"/>
    <col min="21" max="24" width="15" style="1" customWidth="1"/>
    <col min="25" max="25" width="17.88671875" style="1" bestFit="1" customWidth="1"/>
    <col min="26" max="26" width="12.88671875" style="1" customWidth="1"/>
    <col min="27" max="27" width="15.6640625" style="1" bestFit="1" customWidth="1"/>
    <col min="28" max="28" width="10.5546875" style="1" customWidth="1"/>
    <col min="29" max="29" width="17.88671875" style="1" bestFit="1" customWidth="1"/>
    <col min="30" max="30" width="12.6640625" style="1" customWidth="1"/>
    <col min="31" max="33" width="15" style="1" customWidth="1"/>
    <col min="34" max="34" width="2.33203125" style="1" customWidth="1"/>
    <col min="35" max="35" width="16.33203125" style="1" bestFit="1" customWidth="1"/>
    <col min="36" max="38" width="15" style="1" customWidth="1"/>
    <col min="39" max="39" width="15.6640625" style="1" bestFit="1" customWidth="1"/>
    <col min="40" max="40" width="15" style="1" customWidth="1"/>
    <col min="41" max="41" width="16.33203125" style="1" bestFit="1" customWidth="1"/>
    <col min="42" max="49" width="15" style="1" customWidth="1"/>
    <col min="50" max="50" width="2.44140625" style="1" customWidth="1"/>
    <col min="51" max="51" width="17.109375" style="1" customWidth="1"/>
    <col min="52" max="52" width="13.88671875" style="1" customWidth="1"/>
    <col min="53" max="53" width="17.109375" style="1" customWidth="1"/>
    <col min="54" max="54" width="14" style="1" customWidth="1"/>
    <col min="55" max="55" width="17.109375" style="1" customWidth="1"/>
    <col min="56" max="56" width="13.5546875" style="1" customWidth="1"/>
    <col min="57" max="57" width="16.33203125" style="1" bestFit="1" customWidth="1"/>
    <col min="58" max="58" width="13.5546875" style="1" customWidth="1"/>
    <col min="59" max="59" width="16.33203125" style="1" customWidth="1"/>
    <col min="60" max="60" width="13.5546875" style="1" customWidth="1"/>
    <col min="61" max="61" width="16.33203125" style="1" customWidth="1"/>
    <col min="62" max="62" width="13.5546875" style="1" customWidth="1"/>
    <col min="63" max="63" width="15.33203125" style="1" bestFit="1" customWidth="1"/>
    <col min="64" max="64" width="14.33203125" style="1" bestFit="1" customWidth="1"/>
    <col min="65" max="65" width="16" style="1" customWidth="1"/>
    <col min="66" max="66" width="1.88671875" style="1" customWidth="1"/>
    <col min="67" max="67" width="19.109375" style="1" customWidth="1"/>
    <col min="68" max="68" width="12" style="1" customWidth="1"/>
    <col min="69" max="69" width="17.44140625" style="1" customWidth="1"/>
    <col min="70" max="70" width="10.88671875" style="1" customWidth="1"/>
    <col min="71" max="71" width="19.109375" style="1" customWidth="1"/>
    <col min="72" max="72" width="15.33203125" style="1" customWidth="1"/>
    <col min="73" max="73" width="16.33203125" style="1" bestFit="1" customWidth="1"/>
    <col min="74" max="81" width="15.33203125" style="1" customWidth="1"/>
    <col min="82" max="82" width="7.77734375" customWidth="1"/>
    <col min="83" max="83" width="4.44140625" style="1" customWidth="1"/>
    <col min="84" max="84" width="57.886718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customWidth="1"/>
    <col min="98" max="98" width="4.44140625" style="1" customWidth="1"/>
    <col min="99" max="99" width="79.21875" customWidth="1"/>
    <col min="100" max="101" width="16" style="1" customWidth="1"/>
    <col min="102" max="102" width="17.44140625" style="1" customWidth="1"/>
    <col min="103" max="103" width="7.88671875" customWidth="1"/>
    <col min="104" max="104" width="14.109375" style="1" bestFit="1" customWidth="1"/>
    <col min="105" max="105" width="14" style="1" customWidth="1"/>
    <col min="106" max="16384" width="9.109375" style="1"/>
  </cols>
  <sheetData>
    <row r="1" spans="1:103" ht="18.600000000000001" thickBot="1" x14ac:dyDescent="0.4">
      <c r="A1" s="21" t="s">
        <v>300</v>
      </c>
      <c r="B1" s="2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L1"/>
    </row>
    <row r="2" spans="1:103" s="20" customFormat="1" ht="21.6" thickBot="1" x14ac:dyDescent="0.45">
      <c r="A2" s="23" t="s">
        <v>14</v>
      </c>
      <c r="B2" s="22"/>
      <c r="C2" s="682" t="s">
        <v>150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4"/>
      <c r="R2" s="175"/>
      <c r="S2" s="685" t="s">
        <v>151</v>
      </c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6"/>
      <c r="AH2" s="176"/>
      <c r="AI2" s="685" t="s">
        <v>186</v>
      </c>
      <c r="AJ2" s="683"/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6"/>
      <c r="AX2" s="176"/>
      <c r="AY2" s="685" t="s">
        <v>194</v>
      </c>
      <c r="AZ2" s="683"/>
      <c r="BA2" s="683"/>
      <c r="BB2" s="683"/>
      <c r="BC2" s="683"/>
      <c r="BD2" s="683"/>
      <c r="BE2" s="683"/>
      <c r="BF2" s="683"/>
      <c r="BG2" s="683"/>
      <c r="BH2" s="683"/>
      <c r="BI2" s="683"/>
      <c r="BJ2" s="683"/>
      <c r="BK2" s="683"/>
      <c r="BL2" s="683"/>
      <c r="BM2" s="686"/>
      <c r="BN2" s="176"/>
      <c r="BO2" s="685" t="s">
        <v>156</v>
      </c>
      <c r="BP2" s="683"/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6"/>
      <c r="CD2"/>
      <c r="CE2"/>
      <c r="CS2"/>
      <c r="CU2"/>
      <c r="CY2"/>
    </row>
    <row r="3" spans="1:103" s="19" customFormat="1" ht="16.2" customHeight="1" thickBot="1" x14ac:dyDescent="0.35">
      <c r="A3" s="18" t="s">
        <v>18</v>
      </c>
      <c r="B3" s="24"/>
      <c r="C3" s="698" t="s">
        <v>216</v>
      </c>
      <c r="D3" s="677"/>
      <c r="E3" s="677"/>
      <c r="F3" s="677"/>
      <c r="G3" s="677"/>
      <c r="H3" s="677"/>
      <c r="I3" s="698" t="s">
        <v>201</v>
      </c>
      <c r="J3" s="677"/>
      <c r="K3" s="677"/>
      <c r="L3" s="677"/>
      <c r="M3" s="677"/>
      <c r="N3" s="678"/>
      <c r="O3" s="679" t="s">
        <v>222</v>
      </c>
      <c r="P3" s="680"/>
      <c r="Q3" s="681"/>
      <c r="R3" s="177"/>
      <c r="S3" s="702" t="s">
        <v>217</v>
      </c>
      <c r="T3" s="677"/>
      <c r="U3" s="677"/>
      <c r="V3" s="677"/>
      <c r="W3" s="677"/>
      <c r="X3" s="678"/>
      <c r="Y3" s="702" t="s">
        <v>202</v>
      </c>
      <c r="Z3" s="677"/>
      <c r="AA3" s="677"/>
      <c r="AB3" s="677"/>
      <c r="AC3" s="677"/>
      <c r="AD3" s="678"/>
      <c r="AE3" s="679" t="s">
        <v>223</v>
      </c>
      <c r="AF3" s="680"/>
      <c r="AG3" s="697"/>
      <c r="AH3" s="178"/>
      <c r="AI3" s="702" t="s">
        <v>218</v>
      </c>
      <c r="AJ3" s="677"/>
      <c r="AK3" s="677"/>
      <c r="AL3" s="677"/>
      <c r="AM3" s="677"/>
      <c r="AN3" s="678"/>
      <c r="AO3" s="702" t="s">
        <v>203</v>
      </c>
      <c r="AP3" s="677"/>
      <c r="AQ3" s="677"/>
      <c r="AR3" s="677"/>
      <c r="AS3" s="677"/>
      <c r="AT3" s="678"/>
      <c r="AU3" s="679" t="s">
        <v>224</v>
      </c>
      <c r="AV3" s="680"/>
      <c r="AW3" s="697"/>
      <c r="AX3" s="178"/>
      <c r="AY3" s="702" t="s">
        <v>219</v>
      </c>
      <c r="AZ3" s="677"/>
      <c r="BA3" s="677"/>
      <c r="BB3" s="677"/>
      <c r="BC3" s="677"/>
      <c r="BD3" s="678"/>
      <c r="BE3" s="702" t="s">
        <v>204</v>
      </c>
      <c r="BF3" s="677"/>
      <c r="BG3" s="677"/>
      <c r="BH3" s="677"/>
      <c r="BI3" s="677"/>
      <c r="BJ3" s="678"/>
      <c r="BK3" s="679" t="s">
        <v>226</v>
      </c>
      <c r="BL3" s="680"/>
      <c r="BM3" s="697"/>
      <c r="BN3" s="178"/>
      <c r="BO3" s="702" t="s">
        <v>220</v>
      </c>
      <c r="BP3" s="677"/>
      <c r="BQ3" s="677"/>
      <c r="BR3" s="677"/>
      <c r="BS3" s="677"/>
      <c r="BT3" s="678"/>
      <c r="BU3" s="702" t="s">
        <v>205</v>
      </c>
      <c r="BV3" s="677"/>
      <c r="BW3" s="677"/>
      <c r="BX3" s="677"/>
      <c r="BY3" s="677"/>
      <c r="BZ3" s="678"/>
      <c r="CA3" s="679" t="s">
        <v>225</v>
      </c>
      <c r="CB3" s="680"/>
      <c r="CC3" s="681"/>
      <c r="CD3"/>
      <c r="CE3" s="360" t="s">
        <v>297</v>
      </c>
      <c r="CF3" s="361"/>
      <c r="CG3" s="688" t="s">
        <v>221</v>
      </c>
      <c r="CH3" s="689"/>
      <c r="CI3" s="689"/>
      <c r="CJ3" s="689"/>
      <c r="CK3" s="689"/>
      <c r="CL3" s="689"/>
      <c r="CM3" s="688" t="s">
        <v>206</v>
      </c>
      <c r="CN3" s="689"/>
      <c r="CO3" s="689"/>
      <c r="CP3" s="689"/>
      <c r="CQ3" s="689"/>
      <c r="CR3" s="690"/>
      <c r="CS3"/>
      <c r="CT3" s="691" t="s">
        <v>227</v>
      </c>
      <c r="CU3" s="692"/>
      <c r="CV3" s="692"/>
      <c r="CW3" s="692"/>
      <c r="CX3" s="693"/>
      <c r="CY3"/>
    </row>
    <row r="4" spans="1:103" s="12" customFormat="1" ht="13.5" customHeight="1" thickBot="1" x14ac:dyDescent="0.3">
      <c r="C4" s="231">
        <v>1044</v>
      </c>
      <c r="D4" s="212"/>
      <c r="E4" s="212"/>
      <c r="F4" s="212"/>
      <c r="G4" s="212"/>
      <c r="H4" s="212"/>
      <c r="I4" s="211">
        <v>1044</v>
      </c>
      <c r="J4" s="212"/>
      <c r="K4" s="212"/>
      <c r="L4" s="212"/>
      <c r="M4" s="212"/>
      <c r="N4" s="213"/>
      <c r="O4" s="13"/>
      <c r="P4" s="172"/>
      <c r="Q4" s="272"/>
      <c r="R4" s="15"/>
      <c r="S4" s="16">
        <v>1045</v>
      </c>
      <c r="X4" s="14"/>
      <c r="Y4" s="13"/>
      <c r="AD4" s="174"/>
      <c r="AE4" s="13"/>
      <c r="AF4" s="172"/>
      <c r="AG4" s="173"/>
      <c r="AH4" s="15"/>
      <c r="AI4" s="16">
        <v>1046</v>
      </c>
      <c r="AN4" s="14"/>
      <c r="AO4" s="13"/>
      <c r="AT4" s="14"/>
      <c r="AU4" s="13"/>
      <c r="AV4" s="172"/>
      <c r="AW4" s="173"/>
      <c r="AX4" s="15"/>
      <c r="AY4" s="16">
        <v>1047</v>
      </c>
      <c r="BD4" s="14"/>
      <c r="BE4" s="13"/>
      <c r="BJ4" s="14"/>
      <c r="BK4" s="13"/>
      <c r="BL4" s="172"/>
      <c r="BM4" s="173"/>
      <c r="BN4" s="15"/>
      <c r="BO4" s="16">
        <v>1048</v>
      </c>
      <c r="BT4" s="14"/>
      <c r="BU4" s="13"/>
      <c r="BZ4" s="14"/>
      <c r="CA4" s="13"/>
      <c r="CB4" s="172"/>
      <c r="CC4" s="173"/>
      <c r="CD4"/>
      <c r="CE4" s="15"/>
      <c r="CF4" s="17"/>
      <c r="CG4" s="211"/>
      <c r="CM4" s="13"/>
      <c r="CR4" s="14"/>
      <c r="CS4"/>
      <c r="CT4" s="694"/>
      <c r="CU4" s="695"/>
      <c r="CV4" s="695"/>
      <c r="CW4" s="695"/>
      <c r="CX4" s="696"/>
      <c r="CY4"/>
    </row>
    <row r="5" spans="1:103" s="19" customFormat="1" ht="48" customHeight="1" thickBot="1" x14ac:dyDescent="0.35">
      <c r="A5" s="223"/>
      <c r="B5" s="223"/>
      <c r="C5" s="232" t="s">
        <v>103</v>
      </c>
      <c r="D5" s="216" t="s">
        <v>98</v>
      </c>
      <c r="E5" s="95" t="s">
        <v>104</v>
      </c>
      <c r="F5" s="95" t="s">
        <v>98</v>
      </c>
      <c r="G5" s="95" t="s">
        <v>115</v>
      </c>
      <c r="H5" s="93" t="s">
        <v>153</v>
      </c>
      <c r="I5" s="97" t="s">
        <v>103</v>
      </c>
      <c r="J5" s="95" t="s">
        <v>98</v>
      </c>
      <c r="K5" s="95" t="s">
        <v>104</v>
      </c>
      <c r="L5" s="95" t="s">
        <v>98</v>
      </c>
      <c r="M5" s="95" t="s">
        <v>115</v>
      </c>
      <c r="N5" s="96" t="s">
        <v>153</v>
      </c>
      <c r="O5" s="103" t="s">
        <v>103</v>
      </c>
      <c r="P5" s="103" t="s">
        <v>104</v>
      </c>
      <c r="Q5" s="273" t="s">
        <v>207</v>
      </c>
      <c r="R5" s="32"/>
      <c r="S5" s="94" t="s">
        <v>105</v>
      </c>
      <c r="T5" s="95" t="s">
        <v>98</v>
      </c>
      <c r="U5" s="95" t="s">
        <v>106</v>
      </c>
      <c r="V5" s="95" t="s">
        <v>98</v>
      </c>
      <c r="W5" s="95" t="s">
        <v>116</v>
      </c>
      <c r="X5" s="96" t="s">
        <v>153</v>
      </c>
      <c r="Y5" s="97" t="s">
        <v>105</v>
      </c>
      <c r="Z5" s="95" t="s">
        <v>98</v>
      </c>
      <c r="AA5" s="95" t="s">
        <v>106</v>
      </c>
      <c r="AB5" s="95" t="s">
        <v>98</v>
      </c>
      <c r="AC5" s="95" t="s">
        <v>116</v>
      </c>
      <c r="AD5" s="98" t="s">
        <v>153</v>
      </c>
      <c r="AE5" s="103" t="s">
        <v>105</v>
      </c>
      <c r="AF5" s="103" t="s">
        <v>106</v>
      </c>
      <c r="AG5" s="104" t="s">
        <v>208</v>
      </c>
      <c r="AH5" s="32"/>
      <c r="AI5" s="94" t="s">
        <v>187</v>
      </c>
      <c r="AJ5" s="95" t="s">
        <v>98</v>
      </c>
      <c r="AK5" s="95" t="s">
        <v>188</v>
      </c>
      <c r="AL5" s="95" t="s">
        <v>98</v>
      </c>
      <c r="AM5" s="95" t="s">
        <v>189</v>
      </c>
      <c r="AN5" s="96" t="s">
        <v>153</v>
      </c>
      <c r="AO5" s="97" t="s">
        <v>187</v>
      </c>
      <c r="AP5" s="95" t="s">
        <v>98</v>
      </c>
      <c r="AQ5" s="95" t="s">
        <v>188</v>
      </c>
      <c r="AR5" s="95" t="s">
        <v>98</v>
      </c>
      <c r="AS5" s="95" t="s">
        <v>189</v>
      </c>
      <c r="AT5" s="93" t="s">
        <v>153</v>
      </c>
      <c r="AU5" s="103" t="s">
        <v>187</v>
      </c>
      <c r="AV5" s="103" t="s">
        <v>188</v>
      </c>
      <c r="AW5" s="104" t="s">
        <v>209</v>
      </c>
      <c r="AX5" s="32"/>
      <c r="AY5" s="94" t="s">
        <v>191</v>
      </c>
      <c r="AZ5" s="95" t="s">
        <v>98</v>
      </c>
      <c r="BA5" s="95" t="s">
        <v>192</v>
      </c>
      <c r="BB5" s="95" t="s">
        <v>98</v>
      </c>
      <c r="BC5" s="95" t="s">
        <v>193</v>
      </c>
      <c r="BD5" s="96" t="s">
        <v>153</v>
      </c>
      <c r="BE5" s="97" t="s">
        <v>191</v>
      </c>
      <c r="BF5" s="95" t="s">
        <v>98</v>
      </c>
      <c r="BG5" s="95" t="s">
        <v>192</v>
      </c>
      <c r="BH5" s="95" t="s">
        <v>98</v>
      </c>
      <c r="BI5" s="95" t="s">
        <v>193</v>
      </c>
      <c r="BJ5" s="93" t="s">
        <v>153</v>
      </c>
      <c r="BK5" s="103" t="s">
        <v>191</v>
      </c>
      <c r="BL5" s="103" t="s">
        <v>192</v>
      </c>
      <c r="BM5" s="104" t="s">
        <v>210</v>
      </c>
      <c r="BN5" s="32"/>
      <c r="BO5" s="94" t="s">
        <v>111</v>
      </c>
      <c r="BP5" s="95" t="s">
        <v>98</v>
      </c>
      <c r="BQ5" s="95" t="s">
        <v>112</v>
      </c>
      <c r="BR5" s="95" t="s">
        <v>98</v>
      </c>
      <c r="BS5" s="95" t="s">
        <v>119</v>
      </c>
      <c r="BT5" s="96" t="s">
        <v>153</v>
      </c>
      <c r="BU5" s="97" t="s">
        <v>111</v>
      </c>
      <c r="BV5" s="95" t="s">
        <v>98</v>
      </c>
      <c r="BW5" s="95" t="s">
        <v>112</v>
      </c>
      <c r="BX5" s="95" t="s">
        <v>98</v>
      </c>
      <c r="BY5" s="95" t="s">
        <v>119</v>
      </c>
      <c r="BZ5" s="93" t="s">
        <v>153</v>
      </c>
      <c r="CA5" s="103" t="s">
        <v>147</v>
      </c>
      <c r="CB5" s="103" t="s">
        <v>148</v>
      </c>
      <c r="CC5" s="104" t="s">
        <v>211</v>
      </c>
      <c r="CD5"/>
      <c r="CE5" s="352"/>
      <c r="CF5" s="353"/>
      <c r="CG5" s="354" t="s">
        <v>195</v>
      </c>
      <c r="CH5" s="355" t="s">
        <v>196</v>
      </c>
      <c r="CI5" s="355" t="s">
        <v>197</v>
      </c>
      <c r="CJ5" s="355" t="s">
        <v>198</v>
      </c>
      <c r="CK5" s="355" t="s">
        <v>199</v>
      </c>
      <c r="CL5" s="370" t="s">
        <v>200</v>
      </c>
      <c r="CM5" s="354" t="s">
        <v>212</v>
      </c>
      <c r="CN5" s="355" t="s">
        <v>98</v>
      </c>
      <c r="CO5" s="355" t="s">
        <v>213</v>
      </c>
      <c r="CP5" s="355" t="s">
        <v>98</v>
      </c>
      <c r="CQ5" s="355" t="s">
        <v>214</v>
      </c>
      <c r="CR5" s="356" t="s">
        <v>215</v>
      </c>
      <c r="CS5"/>
      <c r="CT5" s="380"/>
      <c r="CU5" s="381"/>
      <c r="CV5" s="382" t="s">
        <v>199</v>
      </c>
      <c r="CW5" s="382" t="s">
        <v>214</v>
      </c>
      <c r="CX5" s="385" t="s">
        <v>162</v>
      </c>
      <c r="CY5"/>
    </row>
    <row r="6" spans="1:103" s="19" customFormat="1" ht="15.6" customHeight="1" x14ac:dyDescent="0.3">
      <c r="A6" s="224" t="s">
        <v>51</v>
      </c>
      <c r="B6" s="1"/>
      <c r="C6" s="31"/>
      <c r="D6" s="29"/>
      <c r="E6" s="29"/>
      <c r="F6" s="29"/>
      <c r="G6" s="29"/>
      <c r="H6" s="217"/>
      <c r="I6" s="31"/>
      <c r="J6" s="29"/>
      <c r="K6" s="29"/>
      <c r="L6" s="29"/>
      <c r="M6" s="29"/>
      <c r="N6" s="30"/>
      <c r="O6" s="106"/>
      <c r="P6" s="107"/>
      <c r="Q6" s="274"/>
      <c r="R6" s="32"/>
      <c r="S6" s="31"/>
      <c r="T6" s="29"/>
      <c r="U6" s="29"/>
      <c r="V6" s="29"/>
      <c r="W6" s="29"/>
      <c r="X6" s="217"/>
      <c r="Y6" s="31"/>
      <c r="Z6" s="29"/>
      <c r="AA6" s="29"/>
      <c r="AB6" s="29"/>
      <c r="AC6" s="29"/>
      <c r="AD6" s="30"/>
      <c r="AE6" s="106"/>
      <c r="AF6" s="107"/>
      <c r="AG6" s="274"/>
      <c r="AH6" s="32"/>
      <c r="AI6" s="31"/>
      <c r="AJ6" s="29"/>
      <c r="AK6" s="29"/>
      <c r="AL6" s="29"/>
      <c r="AM6" s="29"/>
      <c r="AN6" s="217"/>
      <c r="AO6" s="31"/>
      <c r="AP6" s="29"/>
      <c r="AQ6" s="29"/>
      <c r="AR6" s="29"/>
      <c r="AS6" s="29"/>
      <c r="AT6" s="30"/>
      <c r="AU6" s="106"/>
      <c r="AV6" s="107"/>
      <c r="AW6" s="274"/>
      <c r="AX6" s="32"/>
      <c r="AY6" s="31"/>
      <c r="AZ6" s="29"/>
      <c r="BA6" s="29"/>
      <c r="BB6" s="29"/>
      <c r="BC6" s="29"/>
      <c r="BD6" s="217"/>
      <c r="BE6" s="31"/>
      <c r="BF6" s="29"/>
      <c r="BG6" s="29"/>
      <c r="BH6" s="29"/>
      <c r="BI6" s="29"/>
      <c r="BJ6" s="30"/>
      <c r="BK6" s="106"/>
      <c r="BL6" s="107"/>
      <c r="BM6" s="274"/>
      <c r="BN6" s="32"/>
      <c r="BO6" s="31"/>
      <c r="BP6" s="29"/>
      <c r="BQ6" s="29"/>
      <c r="BR6" s="29"/>
      <c r="BS6" s="29"/>
      <c r="BT6" s="217"/>
      <c r="BU6" s="31"/>
      <c r="BV6" s="29"/>
      <c r="BW6" s="29"/>
      <c r="BX6" s="29"/>
      <c r="BY6" s="29"/>
      <c r="BZ6" s="30"/>
      <c r="CA6" s="106"/>
      <c r="CB6" s="107"/>
      <c r="CC6" s="274"/>
      <c r="CD6"/>
      <c r="CE6" s="357" t="s">
        <v>51</v>
      </c>
      <c r="CF6" s="32"/>
      <c r="CG6" s="105"/>
      <c r="CH6" s="29"/>
      <c r="CI6" s="29"/>
      <c r="CJ6" s="29"/>
      <c r="CK6" s="29"/>
      <c r="CL6" s="217"/>
      <c r="CM6" s="31"/>
      <c r="CN6" s="29"/>
      <c r="CO6" s="29"/>
      <c r="CP6" s="29"/>
      <c r="CQ6" s="29"/>
      <c r="CR6" s="30"/>
      <c r="CS6"/>
      <c r="CT6" s="357" t="s">
        <v>51</v>
      </c>
      <c r="CU6" s="1"/>
      <c r="CV6" s="105"/>
      <c r="CW6" s="379"/>
      <c r="CX6" s="33"/>
      <c r="CY6"/>
    </row>
    <row r="7" spans="1:103" s="19" customFormat="1" ht="13.2" customHeight="1" x14ac:dyDescent="0.3">
      <c r="A7" s="225">
        <v>1</v>
      </c>
      <c r="B7" s="225" t="s">
        <v>0</v>
      </c>
      <c r="C7" s="38"/>
      <c r="D7" s="36"/>
      <c r="E7" s="36"/>
      <c r="F7" s="36"/>
      <c r="G7" s="36"/>
      <c r="H7" s="191"/>
      <c r="I7" s="38"/>
      <c r="J7" s="36"/>
      <c r="K7" s="36"/>
      <c r="L7" s="36"/>
      <c r="M7" s="36"/>
      <c r="N7" s="37"/>
      <c r="O7" s="109"/>
      <c r="P7" s="110"/>
      <c r="Q7" s="275"/>
      <c r="R7" s="32"/>
      <c r="S7" s="38"/>
      <c r="T7" s="36"/>
      <c r="U7" s="36"/>
      <c r="V7" s="36"/>
      <c r="W7" s="36"/>
      <c r="X7" s="191"/>
      <c r="Y7" s="38"/>
      <c r="Z7" s="36"/>
      <c r="AA7" s="36"/>
      <c r="AB7" s="36"/>
      <c r="AC7" s="36"/>
      <c r="AD7" s="37"/>
      <c r="AE7" s="109"/>
      <c r="AF7" s="110"/>
      <c r="AG7" s="275"/>
      <c r="AH7" s="32"/>
      <c r="AI7" s="38"/>
      <c r="AJ7" s="36"/>
      <c r="AK7" s="36"/>
      <c r="AL7" s="36"/>
      <c r="AM7" s="36"/>
      <c r="AN7" s="191"/>
      <c r="AO7" s="38"/>
      <c r="AP7" s="36"/>
      <c r="AQ7" s="36"/>
      <c r="AR7" s="36"/>
      <c r="AS7" s="36"/>
      <c r="AT7" s="37"/>
      <c r="AU7" s="109"/>
      <c r="AV7" s="110"/>
      <c r="AW7" s="275"/>
      <c r="AX7" s="32"/>
      <c r="AY7" s="38"/>
      <c r="AZ7" s="36"/>
      <c r="BA7" s="36"/>
      <c r="BB7" s="36"/>
      <c r="BC7" s="36"/>
      <c r="BD7" s="191"/>
      <c r="BE7" s="38"/>
      <c r="BF7" s="36"/>
      <c r="BG7" s="36"/>
      <c r="BH7" s="36"/>
      <c r="BI7" s="36"/>
      <c r="BJ7" s="37"/>
      <c r="BK7" s="109"/>
      <c r="BL7" s="110"/>
      <c r="BM7" s="275"/>
      <c r="BN7" s="32"/>
      <c r="BO7" s="38"/>
      <c r="BP7" s="36"/>
      <c r="BQ7" s="36"/>
      <c r="BR7" s="36"/>
      <c r="BS7" s="36"/>
      <c r="BT7" s="191"/>
      <c r="BU7" s="38"/>
      <c r="BV7" s="36"/>
      <c r="BW7" s="36"/>
      <c r="BX7" s="36"/>
      <c r="BY7" s="36"/>
      <c r="BZ7" s="37"/>
      <c r="CA7" s="109"/>
      <c r="CB7" s="110"/>
      <c r="CC7" s="275"/>
      <c r="CD7"/>
      <c r="CE7" s="358">
        <v>1</v>
      </c>
      <c r="CF7" s="225" t="s">
        <v>0</v>
      </c>
      <c r="CG7" s="38"/>
      <c r="CH7" s="36"/>
      <c r="CI7" s="36"/>
      <c r="CJ7" s="36"/>
      <c r="CK7" s="36"/>
      <c r="CL7" s="191"/>
      <c r="CM7" s="38"/>
      <c r="CN7" s="36"/>
      <c r="CO7" s="36"/>
      <c r="CP7" s="36"/>
      <c r="CQ7" s="36"/>
      <c r="CR7" s="37"/>
      <c r="CS7"/>
      <c r="CT7" s="358">
        <v>1</v>
      </c>
      <c r="CU7" s="225" t="s">
        <v>0</v>
      </c>
      <c r="CV7" s="38"/>
      <c r="CW7" s="36"/>
      <c r="CX7" s="37"/>
      <c r="CY7"/>
    </row>
    <row r="8" spans="1:103" s="19" customFormat="1" ht="15.6" customHeight="1" x14ac:dyDescent="0.3">
      <c r="A8" s="222"/>
      <c r="B8" s="225" t="s">
        <v>15</v>
      </c>
      <c r="C8" s="233"/>
      <c r="D8" s="3"/>
      <c r="E8" s="3"/>
      <c r="F8" s="3"/>
      <c r="G8" s="250">
        <f>+C8+E8</f>
        <v>0</v>
      </c>
      <c r="H8" s="267"/>
      <c r="I8" s="233"/>
      <c r="J8" s="3"/>
      <c r="K8" s="3"/>
      <c r="L8" s="3"/>
      <c r="M8" s="250">
        <f>+I8+K8</f>
        <v>0</v>
      </c>
      <c r="N8" s="267"/>
      <c r="O8" s="109">
        <f>+C8+I8</f>
        <v>0</v>
      </c>
      <c r="P8" s="110">
        <f>+E8+K8</f>
        <v>0</v>
      </c>
      <c r="Q8" s="275">
        <f>+O8+P8</f>
        <v>0</v>
      </c>
      <c r="R8" s="32"/>
      <c r="S8" s="233"/>
      <c r="T8" s="3"/>
      <c r="U8" s="3"/>
      <c r="V8" s="3"/>
      <c r="W8" s="250">
        <f>+S8+U8</f>
        <v>0</v>
      </c>
      <c r="X8" s="267"/>
      <c r="Y8" s="233"/>
      <c r="Z8" s="3"/>
      <c r="AA8" s="3"/>
      <c r="AB8" s="3"/>
      <c r="AC8" s="250">
        <f>+Y8+AA8</f>
        <v>0</v>
      </c>
      <c r="AD8" s="267"/>
      <c r="AE8" s="109">
        <f>+S8+Y8</f>
        <v>0</v>
      </c>
      <c r="AF8" s="110">
        <f>+U8+AA8</f>
        <v>0</v>
      </c>
      <c r="AG8" s="275">
        <f>+AE8+AF8</f>
        <v>0</v>
      </c>
      <c r="AH8" s="32"/>
      <c r="AI8" s="233"/>
      <c r="AJ8" s="3"/>
      <c r="AK8" s="3"/>
      <c r="AL8" s="3"/>
      <c r="AM8" s="250">
        <f>+AI8+AK8</f>
        <v>0</v>
      </c>
      <c r="AN8" s="267"/>
      <c r="AO8" s="233"/>
      <c r="AP8" s="3"/>
      <c r="AQ8" s="3"/>
      <c r="AR8" s="3"/>
      <c r="AS8" s="250">
        <f>+AO8+AQ8</f>
        <v>0</v>
      </c>
      <c r="AT8" s="267"/>
      <c r="AU8" s="109">
        <f>+AI8+AO8</f>
        <v>0</v>
      </c>
      <c r="AV8" s="110">
        <f>+AK8+AQ8</f>
        <v>0</v>
      </c>
      <c r="AW8" s="275">
        <f>+AU8+AV8</f>
        <v>0</v>
      </c>
      <c r="AX8" s="32"/>
      <c r="AY8" s="233"/>
      <c r="AZ8" s="3"/>
      <c r="BA8" s="3"/>
      <c r="BB8" s="3"/>
      <c r="BC8" s="250">
        <f>+AY8+BA8</f>
        <v>0</v>
      </c>
      <c r="BD8" s="267"/>
      <c r="BE8" s="233"/>
      <c r="BF8" s="3"/>
      <c r="BG8" s="3"/>
      <c r="BH8" s="3"/>
      <c r="BI8" s="250">
        <f>+BE8+BG8</f>
        <v>0</v>
      </c>
      <c r="BJ8" s="267"/>
      <c r="BK8" s="109">
        <f>+AY8+BE8</f>
        <v>0</v>
      </c>
      <c r="BL8" s="110">
        <f>+BA8+BG8</f>
        <v>0</v>
      </c>
      <c r="BM8" s="275">
        <f>+BK8+BL8</f>
        <v>0</v>
      </c>
      <c r="BN8" s="32"/>
      <c r="BO8" s="233"/>
      <c r="BP8" s="3"/>
      <c r="BQ8" s="3"/>
      <c r="BR8" s="3"/>
      <c r="BS8" s="250">
        <f>+BO8+BQ8</f>
        <v>0</v>
      </c>
      <c r="BT8" s="267"/>
      <c r="BU8" s="233"/>
      <c r="BV8" s="3"/>
      <c r="BW8" s="3"/>
      <c r="BX8" s="3"/>
      <c r="BY8" s="250">
        <f>+BU8+BW8</f>
        <v>0</v>
      </c>
      <c r="BZ8" s="267"/>
      <c r="CA8" s="109">
        <f>+BO8+BU8</f>
        <v>0</v>
      </c>
      <c r="CB8" s="110">
        <f>+BQ8+BW8</f>
        <v>0</v>
      </c>
      <c r="CC8" s="275">
        <f>+CA8+CB8</f>
        <v>0</v>
      </c>
      <c r="CD8"/>
      <c r="CE8" s="290"/>
      <c r="CF8" s="225" t="s">
        <v>15</v>
      </c>
      <c r="CG8" s="38">
        <f>+C8+S8+AI8+AY8+BO8</f>
        <v>0</v>
      </c>
      <c r="CH8" s="36"/>
      <c r="CI8" s="36">
        <f>+E8+U8+AK8+BA8+BQ8</f>
        <v>0</v>
      </c>
      <c r="CJ8" s="39"/>
      <c r="CK8" s="36">
        <f>+CG8+CI8</f>
        <v>0</v>
      </c>
      <c r="CL8" s="190"/>
      <c r="CM8" s="38">
        <f>+I8+Y8+AO8+BE8+BU8</f>
        <v>0</v>
      </c>
      <c r="CN8" s="39"/>
      <c r="CO8" s="36">
        <f>+K8+AA8+AQ8+BG8+BW8</f>
        <v>0</v>
      </c>
      <c r="CP8" s="39"/>
      <c r="CQ8" s="36">
        <f>+CM8+CO8</f>
        <v>0</v>
      </c>
      <c r="CR8" s="40"/>
      <c r="CS8"/>
      <c r="CT8" s="290"/>
      <c r="CU8" s="225" t="s">
        <v>15</v>
      </c>
      <c r="CV8" s="38">
        <f>+CK8</f>
        <v>0</v>
      </c>
      <c r="CW8" s="36">
        <f>+CQ8</f>
        <v>0</v>
      </c>
      <c r="CX8" s="37">
        <f>+CV8+CW8</f>
        <v>0</v>
      </c>
      <c r="CY8"/>
    </row>
    <row r="9" spans="1:103" s="19" customFormat="1" ht="16.2" customHeight="1" x14ac:dyDescent="0.3">
      <c r="A9" s="222"/>
      <c r="B9" s="225" t="s">
        <v>16</v>
      </c>
      <c r="C9" s="233"/>
      <c r="D9" s="3"/>
      <c r="E9" s="3"/>
      <c r="F9" s="3"/>
      <c r="G9" s="250"/>
      <c r="H9" s="267"/>
      <c r="I9" s="233"/>
      <c r="J9" s="3"/>
      <c r="K9" s="3"/>
      <c r="L9" s="3"/>
      <c r="M9" s="250"/>
      <c r="N9" s="267"/>
      <c r="O9" s="109">
        <f>+C9+I9</f>
        <v>0</v>
      </c>
      <c r="P9" s="110">
        <f>+E9+K9</f>
        <v>0</v>
      </c>
      <c r="Q9" s="275">
        <f>+O9+P9</f>
        <v>0</v>
      </c>
      <c r="R9" s="32"/>
      <c r="S9" s="233"/>
      <c r="T9" s="3"/>
      <c r="U9" s="3"/>
      <c r="V9" s="3"/>
      <c r="W9" s="250"/>
      <c r="X9" s="267"/>
      <c r="Y9" s="233"/>
      <c r="Z9" s="3"/>
      <c r="AA9" s="3"/>
      <c r="AB9" s="3"/>
      <c r="AC9" s="250"/>
      <c r="AD9" s="267"/>
      <c r="AE9" s="109">
        <f>+S9+Y9</f>
        <v>0</v>
      </c>
      <c r="AF9" s="110">
        <f>+U9+AA9</f>
        <v>0</v>
      </c>
      <c r="AG9" s="275">
        <f>+AE9+AF9</f>
        <v>0</v>
      </c>
      <c r="AH9" s="32"/>
      <c r="AI9" s="233"/>
      <c r="AJ9" s="3"/>
      <c r="AK9" s="3"/>
      <c r="AL9" s="3"/>
      <c r="AM9" s="250"/>
      <c r="AN9" s="267"/>
      <c r="AO9" s="233"/>
      <c r="AP9" s="3"/>
      <c r="AQ9" s="3"/>
      <c r="AR9" s="3"/>
      <c r="AS9" s="250"/>
      <c r="AT9" s="267"/>
      <c r="AU9" s="109">
        <f>+AI9+AO9</f>
        <v>0</v>
      </c>
      <c r="AV9" s="110">
        <f>+AK9+AQ9</f>
        <v>0</v>
      </c>
      <c r="AW9" s="275">
        <f>+AU9+AV9</f>
        <v>0</v>
      </c>
      <c r="AX9" s="32"/>
      <c r="AY9" s="233"/>
      <c r="AZ9" s="3"/>
      <c r="BA9" s="3"/>
      <c r="BB9" s="3"/>
      <c r="BC9" s="250"/>
      <c r="BD9" s="267"/>
      <c r="BE9" s="233"/>
      <c r="BF9" s="3"/>
      <c r="BG9" s="3"/>
      <c r="BH9" s="3"/>
      <c r="BI9" s="250"/>
      <c r="BJ9" s="267"/>
      <c r="BK9" s="109">
        <f>+AY9+BE9</f>
        <v>0</v>
      </c>
      <c r="BL9" s="110">
        <f>+BA9+BG9</f>
        <v>0</v>
      </c>
      <c r="BM9" s="275">
        <f>+BK9+BL9</f>
        <v>0</v>
      </c>
      <c r="BN9" s="32"/>
      <c r="BO9" s="233"/>
      <c r="BP9" s="3"/>
      <c r="BQ9" s="3"/>
      <c r="BR9" s="3"/>
      <c r="BS9" s="250"/>
      <c r="BT9" s="267"/>
      <c r="BU9" s="233"/>
      <c r="BV9" s="3"/>
      <c r="BW9" s="3"/>
      <c r="BX9" s="3"/>
      <c r="BY9" s="250"/>
      <c r="BZ9" s="267"/>
      <c r="CA9" s="109">
        <f>+BO9+BU9</f>
        <v>0</v>
      </c>
      <c r="CB9" s="110">
        <f>+BQ9+BW9</f>
        <v>0</v>
      </c>
      <c r="CC9" s="275">
        <f>+CA9+CB9</f>
        <v>0</v>
      </c>
      <c r="CD9"/>
      <c r="CE9" s="290"/>
      <c r="CF9" s="225" t="s">
        <v>16</v>
      </c>
      <c r="CG9" s="38">
        <f>+C9+S9+AI9+AY9+BO9</f>
        <v>0</v>
      </c>
      <c r="CH9" s="36"/>
      <c r="CI9" s="36">
        <f>+E9+U9+AK9+BA9+BQ9</f>
        <v>0</v>
      </c>
      <c r="CJ9" s="39"/>
      <c r="CK9" s="36">
        <f>+CG9+CI9</f>
        <v>0</v>
      </c>
      <c r="CL9" s="190"/>
      <c r="CM9" s="38">
        <f>+I9+Y9+AO9+BE9+BU9</f>
        <v>0</v>
      </c>
      <c r="CN9" s="39"/>
      <c r="CO9" s="36">
        <f>+K9+AA9+AQ9+BG9+BW9</f>
        <v>0</v>
      </c>
      <c r="CP9" s="39"/>
      <c r="CQ9" s="36">
        <v>0</v>
      </c>
      <c r="CR9" s="40"/>
      <c r="CS9"/>
      <c r="CT9" s="290"/>
      <c r="CU9" s="225" t="s">
        <v>16</v>
      </c>
      <c r="CV9" s="38">
        <f>+CK9</f>
        <v>0</v>
      </c>
      <c r="CW9" s="36">
        <f>+CQ9</f>
        <v>0</v>
      </c>
      <c r="CX9" s="37">
        <f>+CV9+CW9</f>
        <v>0</v>
      </c>
      <c r="CY9"/>
    </row>
    <row r="10" spans="1:103" s="19" customFormat="1" ht="16.2" customHeight="1" x14ac:dyDescent="0.3">
      <c r="A10" s="222"/>
      <c r="B10" s="225" t="s">
        <v>17</v>
      </c>
      <c r="C10" s="235">
        <f>+C8+C9</f>
        <v>0</v>
      </c>
      <c r="D10" s="340" t="e">
        <f>+C10/$C$131</f>
        <v>#DIV/0!</v>
      </c>
      <c r="E10" s="237">
        <f>+E8+E9</f>
        <v>0</v>
      </c>
      <c r="F10" s="340" t="e">
        <f>+E10/$E$131</f>
        <v>#DIV/0!</v>
      </c>
      <c r="G10" s="237">
        <f>+C10+E10</f>
        <v>0</v>
      </c>
      <c r="H10" s="340" t="e">
        <f>+G10/$G$131</f>
        <v>#DIV/0!</v>
      </c>
      <c r="I10" s="235">
        <f>+I8+I9</f>
        <v>0</v>
      </c>
      <c r="J10" s="340" t="e">
        <f>+I10/$C$131</f>
        <v>#DIV/0!</v>
      </c>
      <c r="K10" s="237">
        <f>+K8+K9</f>
        <v>0</v>
      </c>
      <c r="L10" s="340" t="e">
        <f>+K10/$E$131</f>
        <v>#DIV/0!</v>
      </c>
      <c r="M10" s="237">
        <f>+I10+K10</f>
        <v>0</v>
      </c>
      <c r="N10" s="340" t="e">
        <f>+M10/$G$131</f>
        <v>#DIV/0!</v>
      </c>
      <c r="O10" s="115">
        <f>+O8+O9</f>
        <v>0</v>
      </c>
      <c r="P10" s="116">
        <f t="shared" ref="P10:Q10" si="0">+P8+P9</f>
        <v>0</v>
      </c>
      <c r="Q10" s="276">
        <f t="shared" si="0"/>
        <v>0</v>
      </c>
      <c r="R10" s="32"/>
      <c r="S10" s="235">
        <f>+S8+S9</f>
        <v>0</v>
      </c>
      <c r="T10" s="340" t="e">
        <f>+S10/$C$131</f>
        <v>#DIV/0!</v>
      </c>
      <c r="U10" s="237">
        <f>+U8+U9</f>
        <v>0</v>
      </c>
      <c r="V10" s="340" t="e">
        <f>+U10/$E$131</f>
        <v>#DIV/0!</v>
      </c>
      <c r="W10" s="237">
        <f>+S10+U10</f>
        <v>0</v>
      </c>
      <c r="X10" s="340" t="e">
        <f>+W10/$G$131</f>
        <v>#DIV/0!</v>
      </c>
      <c r="Y10" s="235">
        <f>+Y8+Y9</f>
        <v>0</v>
      </c>
      <c r="Z10" s="340" t="e">
        <f>+Y10/$C$131</f>
        <v>#DIV/0!</v>
      </c>
      <c r="AA10" s="237">
        <f>+AA8+AA9</f>
        <v>0</v>
      </c>
      <c r="AB10" s="340" t="e">
        <f>+AA10/$E$131</f>
        <v>#DIV/0!</v>
      </c>
      <c r="AC10" s="237">
        <f>+Y10+AA10</f>
        <v>0</v>
      </c>
      <c r="AD10" s="340" t="e">
        <f>+AC10/$G$131</f>
        <v>#DIV/0!</v>
      </c>
      <c r="AE10" s="115">
        <f>+AE8+AE9</f>
        <v>0</v>
      </c>
      <c r="AF10" s="116">
        <f t="shared" ref="AF10:AG10" si="1">+AF8+AF9</f>
        <v>0</v>
      </c>
      <c r="AG10" s="276">
        <f t="shared" si="1"/>
        <v>0</v>
      </c>
      <c r="AH10" s="32"/>
      <c r="AI10" s="235">
        <f>+AI8+AI9</f>
        <v>0</v>
      </c>
      <c r="AJ10" s="340" t="e">
        <f>+AI10/$C$131</f>
        <v>#DIV/0!</v>
      </c>
      <c r="AK10" s="237">
        <f>+AK8+AK9</f>
        <v>0</v>
      </c>
      <c r="AL10" s="340" t="e">
        <f>+AK10/$E$131</f>
        <v>#DIV/0!</v>
      </c>
      <c r="AM10" s="237">
        <f>+AI10+AK10</f>
        <v>0</v>
      </c>
      <c r="AN10" s="340" t="e">
        <f>+AM10/$G$131</f>
        <v>#DIV/0!</v>
      </c>
      <c r="AO10" s="235">
        <f>+AO8+AO9</f>
        <v>0</v>
      </c>
      <c r="AP10" s="340" t="e">
        <f>+AO10/$C$131</f>
        <v>#DIV/0!</v>
      </c>
      <c r="AQ10" s="237">
        <f>+AQ8+AQ9</f>
        <v>0</v>
      </c>
      <c r="AR10" s="340" t="e">
        <f>+AQ10/$E$131</f>
        <v>#DIV/0!</v>
      </c>
      <c r="AS10" s="237">
        <f>+AO10+AQ10</f>
        <v>0</v>
      </c>
      <c r="AT10" s="340" t="e">
        <f>+AS10/$G$131</f>
        <v>#DIV/0!</v>
      </c>
      <c r="AU10" s="115">
        <f>+AU8+AU9</f>
        <v>0</v>
      </c>
      <c r="AV10" s="116">
        <f t="shared" ref="AV10:AW10" si="2">+AV8+AV9</f>
        <v>0</v>
      </c>
      <c r="AW10" s="276">
        <f t="shared" si="2"/>
        <v>0</v>
      </c>
      <c r="AX10" s="32"/>
      <c r="AY10" s="235">
        <f>+AY8+AY9</f>
        <v>0</v>
      </c>
      <c r="AZ10" s="340" t="e">
        <f>+AY10/$C$131</f>
        <v>#DIV/0!</v>
      </c>
      <c r="BA10" s="237">
        <f>+BA8+BA9</f>
        <v>0</v>
      </c>
      <c r="BB10" s="340" t="e">
        <f>+BA10/$E$131</f>
        <v>#DIV/0!</v>
      </c>
      <c r="BC10" s="237">
        <f>+AY10+BA10</f>
        <v>0</v>
      </c>
      <c r="BD10" s="340" t="e">
        <f>+BC10/$G$131</f>
        <v>#DIV/0!</v>
      </c>
      <c r="BE10" s="235">
        <f>+BE8+BE9</f>
        <v>0</v>
      </c>
      <c r="BF10" s="340" t="e">
        <f>+BE10/$C$131</f>
        <v>#DIV/0!</v>
      </c>
      <c r="BG10" s="237">
        <f>+BG8+BG9</f>
        <v>0</v>
      </c>
      <c r="BH10" s="340" t="e">
        <f>+BG10/$E$131</f>
        <v>#DIV/0!</v>
      </c>
      <c r="BI10" s="237">
        <f>+BE10+BG10</f>
        <v>0</v>
      </c>
      <c r="BJ10" s="340" t="e">
        <f>+BI10/$G$131</f>
        <v>#DIV/0!</v>
      </c>
      <c r="BK10" s="115">
        <f>+BK8+BK9</f>
        <v>0</v>
      </c>
      <c r="BL10" s="116">
        <f t="shared" ref="BL10:BM10" si="3">+BL8+BL9</f>
        <v>0</v>
      </c>
      <c r="BM10" s="276">
        <f t="shared" si="3"/>
        <v>0</v>
      </c>
      <c r="BN10" s="32"/>
      <c r="BO10" s="235">
        <f>+BO8+BO9</f>
        <v>0</v>
      </c>
      <c r="BP10" s="340" t="e">
        <f>+BO10/$C$131</f>
        <v>#DIV/0!</v>
      </c>
      <c r="BQ10" s="237">
        <f>+BQ8+BQ9</f>
        <v>0</v>
      </c>
      <c r="BR10" s="340" t="e">
        <f>+BQ10/$E$131</f>
        <v>#DIV/0!</v>
      </c>
      <c r="BS10" s="237">
        <f>+BO10+BQ10</f>
        <v>0</v>
      </c>
      <c r="BT10" s="340" t="e">
        <f>+BS10/$G$131</f>
        <v>#DIV/0!</v>
      </c>
      <c r="BU10" s="235">
        <f>+BU8+BU9</f>
        <v>0</v>
      </c>
      <c r="BV10" s="340" t="e">
        <f>+BU10/$C$131</f>
        <v>#DIV/0!</v>
      </c>
      <c r="BW10" s="237">
        <f>+BW8+BW9</f>
        <v>0</v>
      </c>
      <c r="BX10" s="340" t="e">
        <f>+BW10/$E$131</f>
        <v>#DIV/0!</v>
      </c>
      <c r="BY10" s="237">
        <f>+BU10+BW10</f>
        <v>0</v>
      </c>
      <c r="BZ10" s="340" t="e">
        <f>+BY10/$G$131</f>
        <v>#DIV/0!</v>
      </c>
      <c r="CA10" s="115">
        <f>+CA8+CA9</f>
        <v>0</v>
      </c>
      <c r="CB10" s="116">
        <f t="shared" ref="CB10:CC10" si="4">+CB8+CB9</f>
        <v>0</v>
      </c>
      <c r="CC10" s="276">
        <f t="shared" si="4"/>
        <v>0</v>
      </c>
      <c r="CD10"/>
      <c r="CE10" s="290"/>
      <c r="CF10" s="225" t="s">
        <v>17</v>
      </c>
      <c r="CG10" s="260">
        <f>SUM(CG8:CG9)</f>
        <v>0</v>
      </c>
      <c r="CH10" s="261"/>
      <c r="CI10" s="261">
        <f>SUM(CI8:CI9)</f>
        <v>0</v>
      </c>
      <c r="CJ10" s="259"/>
      <c r="CK10" s="261">
        <f>SUM(CK8:CK9)</f>
        <v>0</v>
      </c>
      <c r="CL10" s="189"/>
      <c r="CM10" s="260">
        <f>+CM8+CM9</f>
        <v>0</v>
      </c>
      <c r="CN10" s="262"/>
      <c r="CO10" s="261">
        <f>+CO8+CO9</f>
        <v>0</v>
      </c>
      <c r="CP10" s="262"/>
      <c r="CQ10" s="261">
        <f>+CQ8+CQ9</f>
        <v>0</v>
      </c>
      <c r="CR10" s="263"/>
      <c r="CS10"/>
      <c r="CT10" s="290"/>
      <c r="CU10" s="225" t="s">
        <v>17</v>
      </c>
      <c r="CV10" s="45">
        <f>+CV8+CV9</f>
        <v>0</v>
      </c>
      <c r="CW10" s="43">
        <f t="shared" ref="CW10:CX10" si="5">+CW8+CW9</f>
        <v>0</v>
      </c>
      <c r="CX10" s="44">
        <f t="shared" si="5"/>
        <v>0</v>
      </c>
      <c r="CY10"/>
    </row>
    <row r="11" spans="1:103" s="19" customFormat="1" ht="15.6" x14ac:dyDescent="0.3">
      <c r="A11" s="222">
        <v>2</v>
      </c>
      <c r="B11" s="225" t="s">
        <v>228</v>
      </c>
      <c r="C11" s="31"/>
      <c r="D11" s="3"/>
      <c r="E11" s="29"/>
      <c r="F11" s="3"/>
      <c r="G11" s="250"/>
      <c r="H11" s="267"/>
      <c r="I11" s="31"/>
      <c r="J11" s="3"/>
      <c r="K11" s="29"/>
      <c r="L11" s="3"/>
      <c r="M11" s="250"/>
      <c r="N11" s="267"/>
      <c r="O11" s="109"/>
      <c r="P11" s="110"/>
      <c r="Q11" s="275"/>
      <c r="R11" s="32"/>
      <c r="S11" s="31"/>
      <c r="T11" s="3"/>
      <c r="U11" s="29"/>
      <c r="V11" s="3"/>
      <c r="W11" s="250"/>
      <c r="X11" s="267"/>
      <c r="Y11" s="31"/>
      <c r="Z11" s="3"/>
      <c r="AA11" s="29"/>
      <c r="AB11" s="3"/>
      <c r="AC11" s="250"/>
      <c r="AD11" s="267"/>
      <c r="AE11" s="109"/>
      <c r="AF11" s="110"/>
      <c r="AG11" s="275"/>
      <c r="AH11" s="32"/>
      <c r="AI11" s="31"/>
      <c r="AJ11" s="3"/>
      <c r="AK11" s="29"/>
      <c r="AL11" s="3"/>
      <c r="AM11" s="250"/>
      <c r="AN11" s="267"/>
      <c r="AO11" s="31"/>
      <c r="AP11" s="3"/>
      <c r="AQ11" s="29"/>
      <c r="AR11" s="3"/>
      <c r="AS11" s="250"/>
      <c r="AT11" s="267"/>
      <c r="AU11" s="109"/>
      <c r="AV11" s="110"/>
      <c r="AW11" s="275"/>
      <c r="AX11" s="32"/>
      <c r="AY11" s="31"/>
      <c r="AZ11" s="3"/>
      <c r="BA11" s="29"/>
      <c r="BB11" s="3"/>
      <c r="BC11" s="250"/>
      <c r="BD11" s="267"/>
      <c r="BE11" s="31"/>
      <c r="BF11" s="3"/>
      <c r="BG11" s="29"/>
      <c r="BH11" s="3"/>
      <c r="BI11" s="250"/>
      <c r="BJ11" s="267"/>
      <c r="BK11" s="109"/>
      <c r="BL11" s="110"/>
      <c r="BM11" s="275"/>
      <c r="BN11" s="32"/>
      <c r="BO11" s="31"/>
      <c r="BP11" s="3"/>
      <c r="BQ11" s="29"/>
      <c r="BR11" s="3"/>
      <c r="BS11" s="250"/>
      <c r="BT11" s="267"/>
      <c r="BU11" s="31"/>
      <c r="BV11" s="3"/>
      <c r="BW11" s="29"/>
      <c r="BX11" s="3"/>
      <c r="BY11" s="250"/>
      <c r="BZ11" s="267"/>
      <c r="CA11" s="109"/>
      <c r="CB11" s="110"/>
      <c r="CC11" s="275"/>
      <c r="CD11"/>
      <c r="CE11" s="290">
        <v>2</v>
      </c>
      <c r="CF11" s="225" t="s">
        <v>228</v>
      </c>
      <c r="CG11" s="38"/>
      <c r="CH11" s="36"/>
      <c r="CI11" s="36"/>
      <c r="CJ11" s="39"/>
      <c r="CK11" s="36"/>
      <c r="CL11" s="190"/>
      <c r="CM11" s="38"/>
      <c r="CN11" s="39"/>
      <c r="CO11" s="36"/>
      <c r="CP11" s="39"/>
      <c r="CQ11" s="36"/>
      <c r="CR11" s="40"/>
      <c r="CS11"/>
      <c r="CT11" s="290">
        <v>2</v>
      </c>
      <c r="CU11" s="225" t="s">
        <v>228</v>
      </c>
      <c r="CV11" s="38"/>
      <c r="CW11" s="36"/>
      <c r="CX11" s="37"/>
      <c r="CY11" s="1"/>
    </row>
    <row r="12" spans="1:103" s="19" customFormat="1" ht="15.6" x14ac:dyDescent="0.3">
      <c r="A12" s="222"/>
      <c r="B12" s="225" t="s">
        <v>229</v>
      </c>
      <c r="C12" s="31"/>
      <c r="D12" s="3"/>
      <c r="E12" s="29"/>
      <c r="F12" s="3"/>
      <c r="G12" s="250">
        <f t="shared" ref="G12:G28" si="6">+C12+E12</f>
        <v>0</v>
      </c>
      <c r="H12" s="267" t="e">
        <f t="shared" ref="H12:H29" si="7">+G12/$G$131</f>
        <v>#DIV/0!</v>
      </c>
      <c r="I12" s="31"/>
      <c r="J12" s="3"/>
      <c r="K12" s="29"/>
      <c r="L12" s="3"/>
      <c r="M12" s="250">
        <f t="shared" ref="M12:M21" si="8">+I12+K12</f>
        <v>0</v>
      </c>
      <c r="N12" s="267" t="e">
        <f t="shared" ref="N12:N29" si="9">+M12/$G$131</f>
        <v>#DIV/0!</v>
      </c>
      <c r="O12" s="109">
        <f t="shared" ref="O12:O28" si="10">+C12+I12</f>
        <v>0</v>
      </c>
      <c r="P12" s="110">
        <f t="shared" ref="P12:P28" si="11">+E12+K12</f>
        <v>0</v>
      </c>
      <c r="Q12" s="275">
        <f t="shared" ref="Q12:Q21" si="12">+O12+P12</f>
        <v>0</v>
      </c>
      <c r="R12" s="32"/>
      <c r="S12" s="31"/>
      <c r="T12" s="3"/>
      <c r="U12" s="29"/>
      <c r="V12" s="3"/>
      <c r="W12" s="250">
        <f t="shared" ref="W12:W21" si="13">+S12+U12</f>
        <v>0</v>
      </c>
      <c r="X12" s="267" t="e">
        <f t="shared" ref="X12:X29" si="14">+W12/$G$131</f>
        <v>#DIV/0!</v>
      </c>
      <c r="Y12" s="31"/>
      <c r="Z12" s="3"/>
      <c r="AA12" s="29"/>
      <c r="AB12" s="3"/>
      <c r="AC12" s="250">
        <f t="shared" ref="AC12:AC21" si="15">+Y12+AA12</f>
        <v>0</v>
      </c>
      <c r="AD12" s="267" t="e">
        <f t="shared" ref="AD12:AD29" si="16">+AC12/$G$131</f>
        <v>#DIV/0!</v>
      </c>
      <c r="AE12" s="109">
        <f t="shared" ref="AE12:AE21" si="17">+S12+Y12</f>
        <v>0</v>
      </c>
      <c r="AF12" s="110">
        <f t="shared" ref="AF12:AF17" si="18">+U12+AA12</f>
        <v>0</v>
      </c>
      <c r="AG12" s="275">
        <f t="shared" ref="AG12:AG21" si="19">+AE12+AF12</f>
        <v>0</v>
      </c>
      <c r="AH12" s="32"/>
      <c r="AI12" s="31"/>
      <c r="AJ12" s="3"/>
      <c r="AK12" s="29"/>
      <c r="AL12" s="3"/>
      <c r="AM12" s="250">
        <f t="shared" ref="AM12:AM21" si="20">+AI12+AK12</f>
        <v>0</v>
      </c>
      <c r="AN12" s="267" t="e">
        <f t="shared" ref="AN12:AN29" si="21">+AM12/$G$131</f>
        <v>#DIV/0!</v>
      </c>
      <c r="AO12" s="31"/>
      <c r="AP12" s="3"/>
      <c r="AQ12" s="29"/>
      <c r="AR12" s="3"/>
      <c r="AS12" s="250">
        <f t="shared" ref="AS12:AS21" si="22">+AO12+AQ12</f>
        <v>0</v>
      </c>
      <c r="AT12" s="267" t="e">
        <f t="shared" ref="AT12:AT29" si="23">+AS12/$G$131</f>
        <v>#DIV/0!</v>
      </c>
      <c r="AU12" s="109">
        <f t="shared" ref="AU12:AU21" si="24">+AI12+AO12</f>
        <v>0</v>
      </c>
      <c r="AV12" s="110">
        <f t="shared" ref="AV12:AV17" si="25">+AK12+AQ12</f>
        <v>0</v>
      </c>
      <c r="AW12" s="275">
        <f t="shared" ref="AW12:AW21" si="26">+AU12+AV12</f>
        <v>0</v>
      </c>
      <c r="AX12" s="32"/>
      <c r="AY12" s="31"/>
      <c r="AZ12" s="3"/>
      <c r="BA12" s="29"/>
      <c r="BB12" s="3"/>
      <c r="BC12" s="250">
        <f t="shared" ref="BC12:BC21" si="27">+AY12+BA12</f>
        <v>0</v>
      </c>
      <c r="BD12" s="267" t="e">
        <f t="shared" ref="BD12:BD29" si="28">+BC12/$G$131</f>
        <v>#DIV/0!</v>
      </c>
      <c r="BE12" s="31"/>
      <c r="BF12" s="3"/>
      <c r="BG12" s="29"/>
      <c r="BH12" s="3"/>
      <c r="BI12" s="250">
        <f t="shared" ref="BI12:BI21" si="29">+BE12+BG12</f>
        <v>0</v>
      </c>
      <c r="BJ12" s="267" t="e">
        <f t="shared" ref="BJ12:BJ29" si="30">+BI12/$G$131</f>
        <v>#DIV/0!</v>
      </c>
      <c r="BK12" s="109">
        <f t="shared" ref="BK12:BK21" si="31">+AY12+BE12</f>
        <v>0</v>
      </c>
      <c r="BL12" s="110">
        <f t="shared" ref="BL12:BL17" si="32">+BA12+BG12</f>
        <v>0</v>
      </c>
      <c r="BM12" s="275">
        <f t="shared" ref="BM12:BM21" si="33">+BK12+BL12</f>
        <v>0</v>
      </c>
      <c r="BN12" s="32"/>
      <c r="BO12" s="31"/>
      <c r="BP12" s="3"/>
      <c r="BQ12" s="29"/>
      <c r="BR12" s="3"/>
      <c r="BS12" s="250">
        <f t="shared" ref="BS12:BS21" si="34">+BO12+BQ12</f>
        <v>0</v>
      </c>
      <c r="BT12" s="267" t="e">
        <f t="shared" ref="BT12:BT29" si="35">+BS12/$G$131</f>
        <v>#DIV/0!</v>
      </c>
      <c r="BU12" s="31"/>
      <c r="BV12" s="3"/>
      <c r="BW12" s="29"/>
      <c r="BX12" s="3"/>
      <c r="BY12" s="250">
        <f t="shared" ref="BY12:BY21" si="36">+BU12+BW12</f>
        <v>0</v>
      </c>
      <c r="BZ12" s="267" t="e">
        <f t="shared" ref="BZ12:BZ29" si="37">+BY12/$G$131</f>
        <v>#DIV/0!</v>
      </c>
      <c r="CA12" s="109">
        <f t="shared" ref="CA12:CA21" si="38">+BO12+BU12</f>
        <v>0</v>
      </c>
      <c r="CB12" s="110">
        <f t="shared" ref="CB12:CB17" si="39">+BQ12+BW12</f>
        <v>0</v>
      </c>
      <c r="CC12" s="275">
        <f t="shared" ref="CC12:CC21" si="40">+CA12+CB12</f>
        <v>0</v>
      </c>
      <c r="CD12"/>
      <c r="CE12" s="290"/>
      <c r="CF12" s="225" t="s">
        <v>229</v>
      </c>
      <c r="CG12" s="38">
        <f t="shared" ref="CG12:CG21" si="41">+C12+S12+AI12+AY12+BO12</f>
        <v>0</v>
      </c>
      <c r="CH12" s="36"/>
      <c r="CI12" s="36">
        <f t="shared" ref="CI12:CI21" si="42">+E12+U12+AK12+BA12+BQ12</f>
        <v>0</v>
      </c>
      <c r="CJ12" s="39"/>
      <c r="CK12" s="36">
        <f t="shared" ref="CK12:CK28" si="43">+CG12+CI12</f>
        <v>0</v>
      </c>
      <c r="CL12" s="190"/>
      <c r="CM12" s="38">
        <f t="shared" ref="CM12:CM21" si="44">+I12+Y12+AO12+BE12+BU12</f>
        <v>0</v>
      </c>
      <c r="CN12" s="39"/>
      <c r="CO12" s="36">
        <f t="shared" ref="CO12:CO21" si="45">+K12+AA12+AQ12+BG12+BW12</f>
        <v>0</v>
      </c>
      <c r="CP12" s="39"/>
      <c r="CQ12" s="36">
        <f t="shared" ref="CQ12:CQ28" si="46">+CM12+CO12</f>
        <v>0</v>
      </c>
      <c r="CR12" s="40"/>
      <c r="CS12"/>
      <c r="CT12" s="290"/>
      <c r="CU12" s="225" t="s">
        <v>229</v>
      </c>
      <c r="CV12" s="38">
        <f>+CK12</f>
        <v>0</v>
      </c>
      <c r="CW12" s="36">
        <f t="shared" ref="CW12:CW28" si="47">+CQ12</f>
        <v>0</v>
      </c>
      <c r="CX12" s="37">
        <f t="shared" ref="CX12:CX28" si="48">+CV12+CW12</f>
        <v>0</v>
      </c>
      <c r="CY12" s="1"/>
    </row>
    <row r="13" spans="1:103" s="19" customFormat="1" ht="15.6" x14ac:dyDescent="0.3">
      <c r="A13" s="222"/>
      <c r="B13" s="225" t="s">
        <v>230</v>
      </c>
      <c r="C13" s="31"/>
      <c r="D13" s="3"/>
      <c r="E13" s="29"/>
      <c r="F13" s="3"/>
      <c r="G13" s="250">
        <f t="shared" si="6"/>
        <v>0</v>
      </c>
      <c r="H13" s="267" t="e">
        <f t="shared" si="7"/>
        <v>#DIV/0!</v>
      </c>
      <c r="I13" s="31"/>
      <c r="J13" s="3"/>
      <c r="K13" s="29"/>
      <c r="L13" s="3"/>
      <c r="M13" s="250">
        <f t="shared" si="8"/>
        <v>0</v>
      </c>
      <c r="N13" s="267" t="e">
        <f t="shared" si="9"/>
        <v>#DIV/0!</v>
      </c>
      <c r="O13" s="109">
        <f t="shared" si="10"/>
        <v>0</v>
      </c>
      <c r="P13" s="110">
        <f t="shared" si="11"/>
        <v>0</v>
      </c>
      <c r="Q13" s="275">
        <f t="shared" si="12"/>
        <v>0</v>
      </c>
      <c r="R13" s="32"/>
      <c r="S13" s="31"/>
      <c r="T13" s="3"/>
      <c r="U13" s="29"/>
      <c r="V13" s="3"/>
      <c r="W13" s="250">
        <f t="shared" si="13"/>
        <v>0</v>
      </c>
      <c r="X13" s="267" t="e">
        <f t="shared" si="14"/>
        <v>#DIV/0!</v>
      </c>
      <c r="Y13" s="31"/>
      <c r="Z13" s="3"/>
      <c r="AA13" s="29"/>
      <c r="AB13" s="3"/>
      <c r="AC13" s="250">
        <f t="shared" si="15"/>
        <v>0</v>
      </c>
      <c r="AD13" s="267" t="e">
        <f t="shared" si="16"/>
        <v>#DIV/0!</v>
      </c>
      <c r="AE13" s="109">
        <f t="shared" si="17"/>
        <v>0</v>
      </c>
      <c r="AF13" s="110">
        <f t="shared" si="18"/>
        <v>0</v>
      </c>
      <c r="AG13" s="275">
        <f t="shared" si="19"/>
        <v>0</v>
      </c>
      <c r="AH13" s="32"/>
      <c r="AI13" s="31"/>
      <c r="AJ13" s="3"/>
      <c r="AK13" s="29"/>
      <c r="AL13" s="3"/>
      <c r="AM13" s="250">
        <f t="shared" si="20"/>
        <v>0</v>
      </c>
      <c r="AN13" s="267" t="e">
        <f t="shared" si="21"/>
        <v>#DIV/0!</v>
      </c>
      <c r="AO13" s="31"/>
      <c r="AP13" s="3"/>
      <c r="AQ13" s="29"/>
      <c r="AR13" s="3"/>
      <c r="AS13" s="250">
        <f t="shared" si="22"/>
        <v>0</v>
      </c>
      <c r="AT13" s="267" t="e">
        <f t="shared" si="23"/>
        <v>#DIV/0!</v>
      </c>
      <c r="AU13" s="109">
        <f t="shared" si="24"/>
        <v>0</v>
      </c>
      <c r="AV13" s="110">
        <f t="shared" si="25"/>
        <v>0</v>
      </c>
      <c r="AW13" s="275">
        <f t="shared" si="26"/>
        <v>0</v>
      </c>
      <c r="AX13" s="32"/>
      <c r="AY13" s="31"/>
      <c r="AZ13" s="3"/>
      <c r="BA13" s="29"/>
      <c r="BB13" s="3"/>
      <c r="BC13" s="250">
        <f t="shared" si="27"/>
        <v>0</v>
      </c>
      <c r="BD13" s="267" t="e">
        <f t="shared" si="28"/>
        <v>#DIV/0!</v>
      </c>
      <c r="BE13" s="31"/>
      <c r="BF13" s="3"/>
      <c r="BG13" s="29"/>
      <c r="BH13" s="3"/>
      <c r="BI13" s="250">
        <f t="shared" si="29"/>
        <v>0</v>
      </c>
      <c r="BJ13" s="267" t="e">
        <f t="shared" si="30"/>
        <v>#DIV/0!</v>
      </c>
      <c r="BK13" s="109">
        <f t="shared" si="31"/>
        <v>0</v>
      </c>
      <c r="BL13" s="110">
        <f t="shared" si="32"/>
        <v>0</v>
      </c>
      <c r="BM13" s="275">
        <f t="shared" si="33"/>
        <v>0</v>
      </c>
      <c r="BN13" s="32"/>
      <c r="BO13" s="31"/>
      <c r="BP13" s="3"/>
      <c r="BQ13" s="29"/>
      <c r="BR13" s="3"/>
      <c r="BS13" s="250">
        <f t="shared" si="34"/>
        <v>0</v>
      </c>
      <c r="BT13" s="267" t="e">
        <f t="shared" si="35"/>
        <v>#DIV/0!</v>
      </c>
      <c r="BU13" s="31"/>
      <c r="BV13" s="3"/>
      <c r="BW13" s="29"/>
      <c r="BX13" s="3"/>
      <c r="BY13" s="250">
        <f t="shared" si="36"/>
        <v>0</v>
      </c>
      <c r="BZ13" s="267" t="e">
        <f t="shared" si="37"/>
        <v>#DIV/0!</v>
      </c>
      <c r="CA13" s="109">
        <f t="shared" si="38"/>
        <v>0</v>
      </c>
      <c r="CB13" s="110">
        <f t="shared" si="39"/>
        <v>0</v>
      </c>
      <c r="CC13" s="275">
        <f t="shared" si="40"/>
        <v>0</v>
      </c>
      <c r="CD13"/>
      <c r="CE13" s="290"/>
      <c r="CF13" s="225" t="s">
        <v>230</v>
      </c>
      <c r="CG13" s="38">
        <f t="shared" si="41"/>
        <v>0</v>
      </c>
      <c r="CH13" s="36"/>
      <c r="CI13" s="36">
        <f t="shared" si="42"/>
        <v>0</v>
      </c>
      <c r="CJ13" s="39"/>
      <c r="CK13" s="36">
        <f t="shared" si="43"/>
        <v>0</v>
      </c>
      <c r="CL13" s="190"/>
      <c r="CM13" s="38">
        <f t="shared" si="44"/>
        <v>0</v>
      </c>
      <c r="CN13" s="39"/>
      <c r="CO13" s="36">
        <f t="shared" si="45"/>
        <v>0</v>
      </c>
      <c r="CP13" s="39"/>
      <c r="CQ13" s="36">
        <f t="shared" si="46"/>
        <v>0</v>
      </c>
      <c r="CR13" s="40"/>
      <c r="CS13"/>
      <c r="CT13" s="290"/>
      <c r="CU13" s="225" t="s">
        <v>230</v>
      </c>
      <c r="CV13" s="38">
        <f t="shared" ref="CV13:CV28" si="49">+CK13</f>
        <v>0</v>
      </c>
      <c r="CW13" s="36">
        <f t="shared" si="47"/>
        <v>0</v>
      </c>
      <c r="CX13" s="37">
        <f t="shared" si="48"/>
        <v>0</v>
      </c>
      <c r="CY13"/>
    </row>
    <row r="14" spans="1:103" s="19" customFormat="1" ht="15.6" x14ac:dyDescent="0.3">
      <c r="A14" s="222"/>
      <c r="B14" s="225" t="s">
        <v>231</v>
      </c>
      <c r="C14" s="31"/>
      <c r="D14" s="3"/>
      <c r="E14" s="29"/>
      <c r="F14" s="3"/>
      <c r="G14" s="250">
        <f t="shared" si="6"/>
        <v>0</v>
      </c>
      <c r="H14" s="267" t="e">
        <f t="shared" si="7"/>
        <v>#DIV/0!</v>
      </c>
      <c r="I14" s="31"/>
      <c r="J14" s="3"/>
      <c r="K14" s="29"/>
      <c r="L14" s="3"/>
      <c r="M14" s="250">
        <f t="shared" si="8"/>
        <v>0</v>
      </c>
      <c r="N14" s="267" t="e">
        <f t="shared" si="9"/>
        <v>#DIV/0!</v>
      </c>
      <c r="O14" s="109">
        <f t="shared" si="10"/>
        <v>0</v>
      </c>
      <c r="P14" s="110">
        <f t="shared" si="11"/>
        <v>0</v>
      </c>
      <c r="Q14" s="275">
        <f t="shared" si="12"/>
        <v>0</v>
      </c>
      <c r="R14" s="32"/>
      <c r="S14" s="31"/>
      <c r="T14" s="3"/>
      <c r="U14" s="29"/>
      <c r="V14" s="3"/>
      <c r="W14" s="250">
        <f t="shared" si="13"/>
        <v>0</v>
      </c>
      <c r="X14" s="267" t="e">
        <f t="shared" si="14"/>
        <v>#DIV/0!</v>
      </c>
      <c r="Y14" s="31"/>
      <c r="Z14" s="3"/>
      <c r="AA14" s="29"/>
      <c r="AB14" s="3"/>
      <c r="AC14" s="250">
        <f t="shared" si="15"/>
        <v>0</v>
      </c>
      <c r="AD14" s="267" t="e">
        <f t="shared" si="16"/>
        <v>#DIV/0!</v>
      </c>
      <c r="AE14" s="109">
        <f t="shared" si="17"/>
        <v>0</v>
      </c>
      <c r="AF14" s="110">
        <f t="shared" si="18"/>
        <v>0</v>
      </c>
      <c r="AG14" s="275">
        <f t="shared" si="19"/>
        <v>0</v>
      </c>
      <c r="AH14" s="32"/>
      <c r="AI14" s="31"/>
      <c r="AJ14" s="3"/>
      <c r="AK14" s="29"/>
      <c r="AL14" s="3"/>
      <c r="AM14" s="250">
        <f t="shared" si="20"/>
        <v>0</v>
      </c>
      <c r="AN14" s="267" t="e">
        <f t="shared" si="21"/>
        <v>#DIV/0!</v>
      </c>
      <c r="AO14" s="31"/>
      <c r="AP14" s="3"/>
      <c r="AQ14" s="29"/>
      <c r="AR14" s="3"/>
      <c r="AS14" s="250">
        <f t="shared" si="22"/>
        <v>0</v>
      </c>
      <c r="AT14" s="267" t="e">
        <f t="shared" si="23"/>
        <v>#DIV/0!</v>
      </c>
      <c r="AU14" s="109">
        <f t="shared" si="24"/>
        <v>0</v>
      </c>
      <c r="AV14" s="110">
        <f t="shared" si="25"/>
        <v>0</v>
      </c>
      <c r="AW14" s="275">
        <f t="shared" si="26"/>
        <v>0</v>
      </c>
      <c r="AX14" s="32"/>
      <c r="AY14" s="31"/>
      <c r="AZ14" s="3"/>
      <c r="BA14" s="29"/>
      <c r="BB14" s="3"/>
      <c r="BC14" s="250">
        <f t="shared" si="27"/>
        <v>0</v>
      </c>
      <c r="BD14" s="267" t="e">
        <f t="shared" si="28"/>
        <v>#DIV/0!</v>
      </c>
      <c r="BE14" s="31"/>
      <c r="BF14" s="3"/>
      <c r="BG14" s="29"/>
      <c r="BH14" s="3"/>
      <c r="BI14" s="250">
        <f t="shared" si="29"/>
        <v>0</v>
      </c>
      <c r="BJ14" s="267" t="e">
        <f t="shared" si="30"/>
        <v>#DIV/0!</v>
      </c>
      <c r="BK14" s="109">
        <f t="shared" si="31"/>
        <v>0</v>
      </c>
      <c r="BL14" s="110">
        <f t="shared" si="32"/>
        <v>0</v>
      </c>
      <c r="BM14" s="275">
        <f t="shared" si="33"/>
        <v>0</v>
      </c>
      <c r="BN14" s="32"/>
      <c r="BO14" s="31"/>
      <c r="BP14" s="3"/>
      <c r="BQ14" s="29"/>
      <c r="BR14" s="3"/>
      <c r="BS14" s="250">
        <f t="shared" si="34"/>
        <v>0</v>
      </c>
      <c r="BT14" s="267" t="e">
        <f t="shared" si="35"/>
        <v>#DIV/0!</v>
      </c>
      <c r="BU14" s="31"/>
      <c r="BV14" s="3"/>
      <c r="BW14" s="29"/>
      <c r="BX14" s="3"/>
      <c r="BY14" s="250">
        <f t="shared" si="36"/>
        <v>0</v>
      </c>
      <c r="BZ14" s="267" t="e">
        <f t="shared" si="37"/>
        <v>#DIV/0!</v>
      </c>
      <c r="CA14" s="109">
        <f t="shared" si="38"/>
        <v>0</v>
      </c>
      <c r="CB14" s="110">
        <f t="shared" si="39"/>
        <v>0</v>
      </c>
      <c r="CC14" s="275">
        <f t="shared" si="40"/>
        <v>0</v>
      </c>
      <c r="CD14"/>
      <c r="CE14" s="290"/>
      <c r="CF14" s="225" t="s">
        <v>231</v>
      </c>
      <c r="CG14" s="38">
        <f t="shared" si="41"/>
        <v>0</v>
      </c>
      <c r="CH14" s="36"/>
      <c r="CI14" s="36">
        <f t="shared" si="42"/>
        <v>0</v>
      </c>
      <c r="CJ14" s="39"/>
      <c r="CK14" s="36">
        <f t="shared" si="43"/>
        <v>0</v>
      </c>
      <c r="CL14" s="190"/>
      <c r="CM14" s="38">
        <f t="shared" si="44"/>
        <v>0</v>
      </c>
      <c r="CN14" s="39"/>
      <c r="CO14" s="36">
        <f t="shared" si="45"/>
        <v>0</v>
      </c>
      <c r="CP14" s="39"/>
      <c r="CQ14" s="36">
        <f t="shared" si="46"/>
        <v>0</v>
      </c>
      <c r="CR14" s="40"/>
      <c r="CS14"/>
      <c r="CT14" s="290"/>
      <c r="CU14" s="225" t="s">
        <v>231</v>
      </c>
      <c r="CV14" s="38">
        <f t="shared" si="49"/>
        <v>0</v>
      </c>
      <c r="CW14" s="36">
        <f t="shared" si="47"/>
        <v>0</v>
      </c>
      <c r="CX14" s="37">
        <f t="shared" si="48"/>
        <v>0</v>
      </c>
      <c r="CY14"/>
    </row>
    <row r="15" spans="1:103" s="19" customFormat="1" ht="15.6" x14ac:dyDescent="0.3">
      <c r="A15" s="222"/>
      <c r="B15" s="225" t="s">
        <v>232</v>
      </c>
      <c r="C15" s="31"/>
      <c r="D15" s="3"/>
      <c r="E15" s="29"/>
      <c r="F15" s="3"/>
      <c r="G15" s="250">
        <f t="shared" si="6"/>
        <v>0</v>
      </c>
      <c r="H15" s="267" t="e">
        <f t="shared" si="7"/>
        <v>#DIV/0!</v>
      </c>
      <c r="I15" s="31"/>
      <c r="J15" s="3"/>
      <c r="K15" s="29"/>
      <c r="L15" s="3"/>
      <c r="M15" s="250">
        <f t="shared" si="8"/>
        <v>0</v>
      </c>
      <c r="N15" s="267" t="e">
        <f t="shared" si="9"/>
        <v>#DIV/0!</v>
      </c>
      <c r="O15" s="109">
        <f t="shared" si="10"/>
        <v>0</v>
      </c>
      <c r="P15" s="110">
        <f t="shared" si="11"/>
        <v>0</v>
      </c>
      <c r="Q15" s="275">
        <f t="shared" si="12"/>
        <v>0</v>
      </c>
      <c r="R15" s="32"/>
      <c r="S15" s="31"/>
      <c r="T15" s="3"/>
      <c r="U15" s="29"/>
      <c r="V15" s="3"/>
      <c r="W15" s="250">
        <f t="shared" si="13"/>
        <v>0</v>
      </c>
      <c r="X15" s="267" t="e">
        <f t="shared" si="14"/>
        <v>#DIV/0!</v>
      </c>
      <c r="Y15" s="31"/>
      <c r="Z15" s="3"/>
      <c r="AA15" s="29"/>
      <c r="AB15" s="3"/>
      <c r="AC15" s="250">
        <f t="shared" si="15"/>
        <v>0</v>
      </c>
      <c r="AD15" s="267" t="e">
        <f t="shared" si="16"/>
        <v>#DIV/0!</v>
      </c>
      <c r="AE15" s="109">
        <f t="shared" si="17"/>
        <v>0</v>
      </c>
      <c r="AF15" s="110">
        <f t="shared" si="18"/>
        <v>0</v>
      </c>
      <c r="AG15" s="275">
        <f t="shared" si="19"/>
        <v>0</v>
      </c>
      <c r="AH15" s="32"/>
      <c r="AI15" s="31"/>
      <c r="AJ15" s="3"/>
      <c r="AK15" s="29"/>
      <c r="AL15" s="3"/>
      <c r="AM15" s="250">
        <f t="shared" si="20"/>
        <v>0</v>
      </c>
      <c r="AN15" s="267" t="e">
        <f t="shared" si="21"/>
        <v>#DIV/0!</v>
      </c>
      <c r="AO15" s="31"/>
      <c r="AP15" s="3"/>
      <c r="AQ15" s="29"/>
      <c r="AR15" s="3"/>
      <c r="AS15" s="250">
        <f t="shared" si="22"/>
        <v>0</v>
      </c>
      <c r="AT15" s="267" t="e">
        <f t="shared" si="23"/>
        <v>#DIV/0!</v>
      </c>
      <c r="AU15" s="109">
        <f t="shared" si="24"/>
        <v>0</v>
      </c>
      <c r="AV15" s="110">
        <f t="shared" si="25"/>
        <v>0</v>
      </c>
      <c r="AW15" s="275">
        <f t="shared" si="26"/>
        <v>0</v>
      </c>
      <c r="AX15" s="32"/>
      <c r="AY15" s="31"/>
      <c r="AZ15" s="3"/>
      <c r="BA15" s="29"/>
      <c r="BB15" s="3"/>
      <c r="BC15" s="250">
        <f t="shared" si="27"/>
        <v>0</v>
      </c>
      <c r="BD15" s="267" t="e">
        <f t="shared" si="28"/>
        <v>#DIV/0!</v>
      </c>
      <c r="BE15" s="31"/>
      <c r="BF15" s="3"/>
      <c r="BG15" s="29"/>
      <c r="BH15" s="3"/>
      <c r="BI15" s="250">
        <f t="shared" si="29"/>
        <v>0</v>
      </c>
      <c r="BJ15" s="267" t="e">
        <f t="shared" si="30"/>
        <v>#DIV/0!</v>
      </c>
      <c r="BK15" s="109">
        <f t="shared" si="31"/>
        <v>0</v>
      </c>
      <c r="BL15" s="110">
        <f t="shared" si="32"/>
        <v>0</v>
      </c>
      <c r="BM15" s="275">
        <f t="shared" si="33"/>
        <v>0</v>
      </c>
      <c r="BN15" s="32"/>
      <c r="BO15" s="31"/>
      <c r="BP15" s="3"/>
      <c r="BQ15" s="29"/>
      <c r="BR15" s="3"/>
      <c r="BS15" s="250">
        <f t="shared" si="34"/>
        <v>0</v>
      </c>
      <c r="BT15" s="267" t="e">
        <f t="shared" si="35"/>
        <v>#DIV/0!</v>
      </c>
      <c r="BU15" s="31"/>
      <c r="BV15" s="3"/>
      <c r="BW15" s="29"/>
      <c r="BX15" s="3"/>
      <c r="BY15" s="250">
        <f t="shared" si="36"/>
        <v>0</v>
      </c>
      <c r="BZ15" s="267" t="e">
        <f t="shared" si="37"/>
        <v>#DIV/0!</v>
      </c>
      <c r="CA15" s="109">
        <f t="shared" si="38"/>
        <v>0</v>
      </c>
      <c r="CB15" s="110">
        <f t="shared" si="39"/>
        <v>0</v>
      </c>
      <c r="CC15" s="275">
        <f t="shared" si="40"/>
        <v>0</v>
      </c>
      <c r="CD15"/>
      <c r="CE15" s="290"/>
      <c r="CF15" s="225" t="s">
        <v>232</v>
      </c>
      <c r="CG15" s="38">
        <f t="shared" si="41"/>
        <v>0</v>
      </c>
      <c r="CH15" s="36"/>
      <c r="CI15" s="36">
        <f t="shared" si="42"/>
        <v>0</v>
      </c>
      <c r="CJ15" s="39"/>
      <c r="CK15" s="36">
        <f t="shared" si="43"/>
        <v>0</v>
      </c>
      <c r="CL15" s="190"/>
      <c r="CM15" s="38">
        <f t="shared" si="44"/>
        <v>0</v>
      </c>
      <c r="CN15" s="39"/>
      <c r="CO15" s="36">
        <f t="shared" si="45"/>
        <v>0</v>
      </c>
      <c r="CP15" s="39"/>
      <c r="CQ15" s="36">
        <f t="shared" si="46"/>
        <v>0</v>
      </c>
      <c r="CR15" s="40"/>
      <c r="CS15"/>
      <c r="CT15" s="290"/>
      <c r="CU15" s="225" t="s">
        <v>232</v>
      </c>
      <c r="CV15" s="38">
        <f t="shared" si="49"/>
        <v>0</v>
      </c>
      <c r="CW15" s="36">
        <f t="shared" si="47"/>
        <v>0</v>
      </c>
      <c r="CX15" s="37">
        <f t="shared" si="48"/>
        <v>0</v>
      </c>
      <c r="CY15"/>
    </row>
    <row r="16" spans="1:103" s="19" customFormat="1" ht="15.6" x14ac:dyDescent="0.3">
      <c r="A16" s="222"/>
      <c r="B16" s="225" t="s">
        <v>233</v>
      </c>
      <c r="C16" s="31"/>
      <c r="D16" s="3"/>
      <c r="E16" s="29"/>
      <c r="F16" s="3"/>
      <c r="G16" s="250">
        <f t="shared" si="6"/>
        <v>0</v>
      </c>
      <c r="H16" s="267" t="e">
        <f t="shared" si="7"/>
        <v>#DIV/0!</v>
      </c>
      <c r="I16" s="31"/>
      <c r="J16" s="3"/>
      <c r="K16" s="29"/>
      <c r="L16" s="3"/>
      <c r="M16" s="250">
        <f t="shared" si="8"/>
        <v>0</v>
      </c>
      <c r="N16" s="267" t="e">
        <f t="shared" si="9"/>
        <v>#DIV/0!</v>
      </c>
      <c r="O16" s="109">
        <f t="shared" si="10"/>
        <v>0</v>
      </c>
      <c r="P16" s="110">
        <f t="shared" si="11"/>
        <v>0</v>
      </c>
      <c r="Q16" s="275">
        <f t="shared" si="12"/>
        <v>0</v>
      </c>
      <c r="R16" s="32"/>
      <c r="S16" s="31"/>
      <c r="T16" s="3"/>
      <c r="U16" s="29"/>
      <c r="V16" s="3"/>
      <c r="W16" s="250">
        <f t="shared" si="13"/>
        <v>0</v>
      </c>
      <c r="X16" s="267" t="e">
        <f t="shared" si="14"/>
        <v>#DIV/0!</v>
      </c>
      <c r="Y16" s="31"/>
      <c r="Z16" s="3"/>
      <c r="AA16" s="29"/>
      <c r="AB16" s="3"/>
      <c r="AC16" s="250">
        <f t="shared" si="15"/>
        <v>0</v>
      </c>
      <c r="AD16" s="267" t="e">
        <f t="shared" si="16"/>
        <v>#DIV/0!</v>
      </c>
      <c r="AE16" s="109">
        <f t="shared" si="17"/>
        <v>0</v>
      </c>
      <c r="AF16" s="110">
        <f t="shared" si="18"/>
        <v>0</v>
      </c>
      <c r="AG16" s="275">
        <f t="shared" si="19"/>
        <v>0</v>
      </c>
      <c r="AH16" s="32"/>
      <c r="AI16" s="31"/>
      <c r="AJ16" s="3"/>
      <c r="AK16" s="29"/>
      <c r="AL16" s="3"/>
      <c r="AM16" s="250">
        <f t="shared" si="20"/>
        <v>0</v>
      </c>
      <c r="AN16" s="267" t="e">
        <f t="shared" si="21"/>
        <v>#DIV/0!</v>
      </c>
      <c r="AO16" s="31"/>
      <c r="AP16" s="3"/>
      <c r="AQ16" s="29"/>
      <c r="AR16" s="3"/>
      <c r="AS16" s="250">
        <f t="shared" si="22"/>
        <v>0</v>
      </c>
      <c r="AT16" s="267" t="e">
        <f t="shared" si="23"/>
        <v>#DIV/0!</v>
      </c>
      <c r="AU16" s="109">
        <f t="shared" si="24"/>
        <v>0</v>
      </c>
      <c r="AV16" s="110">
        <f t="shared" si="25"/>
        <v>0</v>
      </c>
      <c r="AW16" s="275">
        <f t="shared" si="26"/>
        <v>0</v>
      </c>
      <c r="AX16" s="32"/>
      <c r="AY16" s="31"/>
      <c r="AZ16" s="3"/>
      <c r="BA16" s="29"/>
      <c r="BB16" s="3"/>
      <c r="BC16" s="250">
        <f t="shared" si="27"/>
        <v>0</v>
      </c>
      <c r="BD16" s="267" t="e">
        <f t="shared" si="28"/>
        <v>#DIV/0!</v>
      </c>
      <c r="BE16" s="31"/>
      <c r="BF16" s="3"/>
      <c r="BG16" s="29"/>
      <c r="BH16" s="3"/>
      <c r="BI16" s="250">
        <f t="shared" si="29"/>
        <v>0</v>
      </c>
      <c r="BJ16" s="267" t="e">
        <f t="shared" si="30"/>
        <v>#DIV/0!</v>
      </c>
      <c r="BK16" s="109">
        <f t="shared" si="31"/>
        <v>0</v>
      </c>
      <c r="BL16" s="110">
        <f t="shared" si="32"/>
        <v>0</v>
      </c>
      <c r="BM16" s="275">
        <f t="shared" si="33"/>
        <v>0</v>
      </c>
      <c r="BN16" s="32"/>
      <c r="BO16" s="31"/>
      <c r="BP16" s="3"/>
      <c r="BQ16" s="29"/>
      <c r="BR16" s="3"/>
      <c r="BS16" s="250">
        <f t="shared" si="34"/>
        <v>0</v>
      </c>
      <c r="BT16" s="267" t="e">
        <f t="shared" si="35"/>
        <v>#DIV/0!</v>
      </c>
      <c r="BU16" s="31"/>
      <c r="BV16" s="3"/>
      <c r="BW16" s="29"/>
      <c r="BX16" s="3"/>
      <c r="BY16" s="250">
        <f t="shared" si="36"/>
        <v>0</v>
      </c>
      <c r="BZ16" s="267" t="e">
        <f t="shared" si="37"/>
        <v>#DIV/0!</v>
      </c>
      <c r="CA16" s="109">
        <f t="shared" si="38"/>
        <v>0</v>
      </c>
      <c r="CB16" s="110">
        <f t="shared" si="39"/>
        <v>0</v>
      </c>
      <c r="CC16" s="275">
        <f t="shared" si="40"/>
        <v>0</v>
      </c>
      <c r="CD16"/>
      <c r="CE16" s="290"/>
      <c r="CF16" s="225" t="s">
        <v>233</v>
      </c>
      <c r="CG16" s="38">
        <f t="shared" si="41"/>
        <v>0</v>
      </c>
      <c r="CH16" s="36"/>
      <c r="CI16" s="36">
        <f t="shared" si="42"/>
        <v>0</v>
      </c>
      <c r="CJ16" s="39"/>
      <c r="CK16" s="36">
        <f t="shared" si="43"/>
        <v>0</v>
      </c>
      <c r="CL16" s="190"/>
      <c r="CM16" s="38">
        <f t="shared" si="44"/>
        <v>0</v>
      </c>
      <c r="CN16" s="39"/>
      <c r="CO16" s="36">
        <f t="shared" si="45"/>
        <v>0</v>
      </c>
      <c r="CP16" s="39"/>
      <c r="CQ16" s="36">
        <f t="shared" si="46"/>
        <v>0</v>
      </c>
      <c r="CR16" s="40"/>
      <c r="CS16"/>
      <c r="CT16" s="290"/>
      <c r="CU16" s="225" t="s">
        <v>233</v>
      </c>
      <c r="CV16" s="38">
        <f t="shared" si="49"/>
        <v>0</v>
      </c>
      <c r="CW16" s="36">
        <f t="shared" si="47"/>
        <v>0</v>
      </c>
      <c r="CX16" s="37">
        <f t="shared" si="48"/>
        <v>0</v>
      </c>
      <c r="CY16"/>
    </row>
    <row r="17" spans="1:105" s="19" customFormat="1" ht="15.6" x14ac:dyDescent="0.3">
      <c r="A17" s="222"/>
      <c r="B17" s="225" t="s">
        <v>234</v>
      </c>
      <c r="C17" s="31"/>
      <c r="D17" s="3"/>
      <c r="E17" s="29"/>
      <c r="F17" s="3"/>
      <c r="G17" s="250">
        <f t="shared" si="6"/>
        <v>0</v>
      </c>
      <c r="H17" s="267" t="e">
        <f t="shared" si="7"/>
        <v>#DIV/0!</v>
      </c>
      <c r="I17" s="31"/>
      <c r="J17" s="3"/>
      <c r="K17" s="29"/>
      <c r="L17" s="3"/>
      <c r="M17" s="250">
        <f t="shared" si="8"/>
        <v>0</v>
      </c>
      <c r="N17" s="267" t="e">
        <f t="shared" si="9"/>
        <v>#DIV/0!</v>
      </c>
      <c r="O17" s="109">
        <f t="shared" si="10"/>
        <v>0</v>
      </c>
      <c r="P17" s="110">
        <f t="shared" si="11"/>
        <v>0</v>
      </c>
      <c r="Q17" s="275">
        <f t="shared" si="12"/>
        <v>0</v>
      </c>
      <c r="R17" s="32"/>
      <c r="S17" s="31"/>
      <c r="T17" s="3"/>
      <c r="U17" s="29"/>
      <c r="V17" s="3"/>
      <c r="W17" s="250">
        <f t="shared" si="13"/>
        <v>0</v>
      </c>
      <c r="X17" s="267" t="e">
        <f t="shared" si="14"/>
        <v>#DIV/0!</v>
      </c>
      <c r="Y17" s="31"/>
      <c r="Z17" s="3"/>
      <c r="AA17" s="29"/>
      <c r="AB17" s="3"/>
      <c r="AC17" s="250">
        <f t="shared" si="15"/>
        <v>0</v>
      </c>
      <c r="AD17" s="267" t="e">
        <f t="shared" si="16"/>
        <v>#DIV/0!</v>
      </c>
      <c r="AE17" s="109">
        <f t="shared" si="17"/>
        <v>0</v>
      </c>
      <c r="AF17" s="110">
        <f t="shared" si="18"/>
        <v>0</v>
      </c>
      <c r="AG17" s="275">
        <f t="shared" si="19"/>
        <v>0</v>
      </c>
      <c r="AH17" s="32"/>
      <c r="AI17" s="31"/>
      <c r="AJ17" s="3"/>
      <c r="AK17" s="29"/>
      <c r="AL17" s="3"/>
      <c r="AM17" s="250">
        <f t="shared" si="20"/>
        <v>0</v>
      </c>
      <c r="AN17" s="267" t="e">
        <f t="shared" si="21"/>
        <v>#DIV/0!</v>
      </c>
      <c r="AO17" s="31"/>
      <c r="AP17" s="3"/>
      <c r="AQ17" s="29"/>
      <c r="AR17" s="3"/>
      <c r="AS17" s="250">
        <f t="shared" si="22"/>
        <v>0</v>
      </c>
      <c r="AT17" s="267" t="e">
        <f t="shared" si="23"/>
        <v>#DIV/0!</v>
      </c>
      <c r="AU17" s="109">
        <f t="shared" si="24"/>
        <v>0</v>
      </c>
      <c r="AV17" s="110">
        <f t="shared" si="25"/>
        <v>0</v>
      </c>
      <c r="AW17" s="275">
        <f t="shared" si="26"/>
        <v>0</v>
      </c>
      <c r="AX17" s="32"/>
      <c r="AY17" s="31"/>
      <c r="AZ17" s="3"/>
      <c r="BA17" s="29"/>
      <c r="BB17" s="3"/>
      <c r="BC17" s="250">
        <f t="shared" si="27"/>
        <v>0</v>
      </c>
      <c r="BD17" s="267" t="e">
        <f t="shared" si="28"/>
        <v>#DIV/0!</v>
      </c>
      <c r="BE17" s="31"/>
      <c r="BF17" s="3"/>
      <c r="BG17" s="29"/>
      <c r="BH17" s="3"/>
      <c r="BI17" s="250">
        <f t="shared" si="29"/>
        <v>0</v>
      </c>
      <c r="BJ17" s="267" t="e">
        <f t="shared" si="30"/>
        <v>#DIV/0!</v>
      </c>
      <c r="BK17" s="109">
        <f t="shared" si="31"/>
        <v>0</v>
      </c>
      <c r="BL17" s="110">
        <f t="shared" si="32"/>
        <v>0</v>
      </c>
      <c r="BM17" s="275">
        <f t="shared" si="33"/>
        <v>0</v>
      </c>
      <c r="BN17" s="32"/>
      <c r="BO17" s="31"/>
      <c r="BP17" s="3"/>
      <c r="BQ17" s="29"/>
      <c r="BR17" s="3"/>
      <c r="BS17" s="250">
        <f t="shared" si="34"/>
        <v>0</v>
      </c>
      <c r="BT17" s="267" t="e">
        <f t="shared" si="35"/>
        <v>#DIV/0!</v>
      </c>
      <c r="BU17" s="31"/>
      <c r="BV17" s="3"/>
      <c r="BW17" s="29"/>
      <c r="BX17" s="3"/>
      <c r="BY17" s="250">
        <f t="shared" si="36"/>
        <v>0</v>
      </c>
      <c r="BZ17" s="267" t="e">
        <f t="shared" si="37"/>
        <v>#DIV/0!</v>
      </c>
      <c r="CA17" s="109">
        <f t="shared" si="38"/>
        <v>0</v>
      </c>
      <c r="CB17" s="110">
        <f t="shared" si="39"/>
        <v>0</v>
      </c>
      <c r="CC17" s="275">
        <f t="shared" si="40"/>
        <v>0</v>
      </c>
      <c r="CD17"/>
      <c r="CE17" s="290"/>
      <c r="CF17" s="225" t="s">
        <v>234</v>
      </c>
      <c r="CG17" s="38">
        <f t="shared" si="41"/>
        <v>0</v>
      </c>
      <c r="CH17" s="36"/>
      <c r="CI17" s="36">
        <f t="shared" si="42"/>
        <v>0</v>
      </c>
      <c r="CJ17" s="39"/>
      <c r="CK17" s="36">
        <f t="shared" si="43"/>
        <v>0</v>
      </c>
      <c r="CL17" s="190"/>
      <c r="CM17" s="38">
        <f t="shared" si="44"/>
        <v>0</v>
      </c>
      <c r="CN17" s="39"/>
      <c r="CO17" s="36">
        <f t="shared" si="45"/>
        <v>0</v>
      </c>
      <c r="CP17" s="39"/>
      <c r="CQ17" s="36">
        <f t="shared" si="46"/>
        <v>0</v>
      </c>
      <c r="CR17" s="40"/>
      <c r="CS17"/>
      <c r="CT17" s="290"/>
      <c r="CU17" s="225" t="s">
        <v>234</v>
      </c>
      <c r="CV17" s="38">
        <f t="shared" si="49"/>
        <v>0</v>
      </c>
      <c r="CW17" s="36">
        <f t="shared" si="47"/>
        <v>0</v>
      </c>
      <c r="CX17" s="37">
        <f t="shared" si="48"/>
        <v>0</v>
      </c>
      <c r="CY17"/>
    </row>
    <row r="18" spans="1:105" s="19" customFormat="1" ht="15.6" x14ac:dyDescent="0.3">
      <c r="A18" s="222"/>
      <c r="B18" s="225" t="s">
        <v>235</v>
      </c>
      <c r="C18" s="31"/>
      <c r="D18" s="3"/>
      <c r="E18" s="29"/>
      <c r="F18" s="3"/>
      <c r="G18" s="250">
        <f t="shared" si="6"/>
        <v>0</v>
      </c>
      <c r="H18" s="267" t="e">
        <f t="shared" si="7"/>
        <v>#DIV/0!</v>
      </c>
      <c r="I18" s="31"/>
      <c r="J18" s="3"/>
      <c r="K18" s="29"/>
      <c r="L18" s="3"/>
      <c r="M18" s="250">
        <f t="shared" si="8"/>
        <v>0</v>
      </c>
      <c r="N18" s="267" t="e">
        <f t="shared" si="9"/>
        <v>#DIV/0!</v>
      </c>
      <c r="O18" s="109">
        <f t="shared" si="10"/>
        <v>0</v>
      </c>
      <c r="P18" s="110">
        <f>+E18+K18</f>
        <v>0</v>
      </c>
      <c r="Q18" s="275">
        <f t="shared" si="12"/>
        <v>0</v>
      </c>
      <c r="R18" s="32"/>
      <c r="S18" s="31"/>
      <c r="T18" s="3"/>
      <c r="U18" s="29"/>
      <c r="V18" s="3"/>
      <c r="W18" s="250">
        <f t="shared" si="13"/>
        <v>0</v>
      </c>
      <c r="X18" s="267" t="e">
        <f t="shared" si="14"/>
        <v>#DIV/0!</v>
      </c>
      <c r="Y18" s="31"/>
      <c r="Z18" s="3"/>
      <c r="AA18" s="29"/>
      <c r="AB18" s="3"/>
      <c r="AC18" s="250">
        <f t="shared" si="15"/>
        <v>0</v>
      </c>
      <c r="AD18" s="267" t="e">
        <f t="shared" si="16"/>
        <v>#DIV/0!</v>
      </c>
      <c r="AE18" s="109">
        <f t="shared" si="17"/>
        <v>0</v>
      </c>
      <c r="AF18" s="110">
        <f>+U18+AA18</f>
        <v>0</v>
      </c>
      <c r="AG18" s="275">
        <f t="shared" si="19"/>
        <v>0</v>
      </c>
      <c r="AH18" s="32"/>
      <c r="AI18" s="31"/>
      <c r="AJ18" s="3"/>
      <c r="AK18" s="29"/>
      <c r="AL18" s="3"/>
      <c r="AM18" s="250">
        <f t="shared" si="20"/>
        <v>0</v>
      </c>
      <c r="AN18" s="267" t="e">
        <f t="shared" si="21"/>
        <v>#DIV/0!</v>
      </c>
      <c r="AO18" s="31"/>
      <c r="AP18" s="3"/>
      <c r="AQ18" s="29"/>
      <c r="AR18" s="3"/>
      <c r="AS18" s="250">
        <f t="shared" si="22"/>
        <v>0</v>
      </c>
      <c r="AT18" s="267" t="e">
        <f t="shared" si="23"/>
        <v>#DIV/0!</v>
      </c>
      <c r="AU18" s="109">
        <f t="shared" si="24"/>
        <v>0</v>
      </c>
      <c r="AV18" s="110">
        <f>+AK18+AQ18</f>
        <v>0</v>
      </c>
      <c r="AW18" s="275">
        <f t="shared" si="26"/>
        <v>0</v>
      </c>
      <c r="AX18" s="32"/>
      <c r="AY18" s="31"/>
      <c r="AZ18" s="3"/>
      <c r="BA18" s="29"/>
      <c r="BB18" s="3"/>
      <c r="BC18" s="250">
        <f t="shared" si="27"/>
        <v>0</v>
      </c>
      <c r="BD18" s="267" t="e">
        <f t="shared" si="28"/>
        <v>#DIV/0!</v>
      </c>
      <c r="BE18" s="31"/>
      <c r="BF18" s="3"/>
      <c r="BG18" s="29"/>
      <c r="BH18" s="3"/>
      <c r="BI18" s="250">
        <f t="shared" si="29"/>
        <v>0</v>
      </c>
      <c r="BJ18" s="267" t="e">
        <f t="shared" si="30"/>
        <v>#DIV/0!</v>
      </c>
      <c r="BK18" s="109">
        <f t="shared" si="31"/>
        <v>0</v>
      </c>
      <c r="BL18" s="110">
        <f>+BA18+BG18</f>
        <v>0</v>
      </c>
      <c r="BM18" s="275">
        <f t="shared" si="33"/>
        <v>0</v>
      </c>
      <c r="BN18" s="32"/>
      <c r="BO18" s="31"/>
      <c r="BP18" s="3"/>
      <c r="BQ18" s="29"/>
      <c r="BR18" s="3"/>
      <c r="BS18" s="250">
        <f t="shared" si="34"/>
        <v>0</v>
      </c>
      <c r="BT18" s="267" t="e">
        <f t="shared" si="35"/>
        <v>#DIV/0!</v>
      </c>
      <c r="BU18" s="31"/>
      <c r="BV18" s="3"/>
      <c r="BW18" s="29"/>
      <c r="BX18" s="3"/>
      <c r="BY18" s="250">
        <f t="shared" si="36"/>
        <v>0</v>
      </c>
      <c r="BZ18" s="267" t="e">
        <f t="shared" si="37"/>
        <v>#DIV/0!</v>
      </c>
      <c r="CA18" s="109">
        <f t="shared" si="38"/>
        <v>0</v>
      </c>
      <c r="CB18" s="110">
        <f>+BQ18+BW18</f>
        <v>0</v>
      </c>
      <c r="CC18" s="275">
        <f t="shared" si="40"/>
        <v>0</v>
      </c>
      <c r="CD18"/>
      <c r="CE18" s="290"/>
      <c r="CF18" s="225" t="s">
        <v>235</v>
      </c>
      <c r="CG18" s="38">
        <f t="shared" si="41"/>
        <v>0</v>
      </c>
      <c r="CH18" s="36"/>
      <c r="CI18" s="36">
        <f t="shared" si="42"/>
        <v>0</v>
      </c>
      <c r="CJ18" s="39"/>
      <c r="CK18" s="36">
        <f t="shared" si="43"/>
        <v>0</v>
      </c>
      <c r="CL18" s="190"/>
      <c r="CM18" s="38">
        <f t="shared" si="44"/>
        <v>0</v>
      </c>
      <c r="CN18" s="39"/>
      <c r="CO18" s="36">
        <f t="shared" si="45"/>
        <v>0</v>
      </c>
      <c r="CP18" s="39"/>
      <c r="CQ18" s="36">
        <f t="shared" si="46"/>
        <v>0</v>
      </c>
      <c r="CR18" s="40"/>
      <c r="CS18"/>
      <c r="CT18" s="290"/>
      <c r="CU18" s="225" t="s">
        <v>235</v>
      </c>
      <c r="CV18" s="38">
        <f t="shared" si="49"/>
        <v>0</v>
      </c>
      <c r="CW18" s="36">
        <f t="shared" si="47"/>
        <v>0</v>
      </c>
      <c r="CX18" s="37">
        <f t="shared" si="48"/>
        <v>0</v>
      </c>
      <c r="CY18"/>
    </row>
    <row r="19" spans="1:105" s="19" customFormat="1" ht="15.6" x14ac:dyDescent="0.3">
      <c r="A19" s="222"/>
      <c r="B19" s="225" t="s">
        <v>236</v>
      </c>
      <c r="C19" s="31"/>
      <c r="D19" s="3"/>
      <c r="E19" s="29"/>
      <c r="F19" s="3"/>
      <c r="G19" s="250">
        <f t="shared" si="6"/>
        <v>0</v>
      </c>
      <c r="H19" s="267" t="e">
        <f t="shared" si="7"/>
        <v>#DIV/0!</v>
      </c>
      <c r="I19" s="31"/>
      <c r="J19" s="3"/>
      <c r="K19" s="29"/>
      <c r="L19" s="3"/>
      <c r="M19" s="250">
        <f t="shared" si="8"/>
        <v>0</v>
      </c>
      <c r="N19" s="267" t="e">
        <f t="shared" si="9"/>
        <v>#DIV/0!</v>
      </c>
      <c r="O19" s="109">
        <f t="shared" si="10"/>
        <v>0</v>
      </c>
      <c r="P19" s="110">
        <f t="shared" si="11"/>
        <v>0</v>
      </c>
      <c r="Q19" s="275">
        <f t="shared" si="12"/>
        <v>0</v>
      </c>
      <c r="R19" s="32"/>
      <c r="S19" s="31"/>
      <c r="T19" s="3"/>
      <c r="U19" s="29"/>
      <c r="V19" s="3"/>
      <c r="W19" s="250">
        <f t="shared" si="13"/>
        <v>0</v>
      </c>
      <c r="X19" s="267" t="e">
        <f t="shared" si="14"/>
        <v>#DIV/0!</v>
      </c>
      <c r="Y19" s="31"/>
      <c r="Z19" s="3"/>
      <c r="AA19" s="29"/>
      <c r="AB19" s="3"/>
      <c r="AC19" s="250">
        <f t="shared" si="15"/>
        <v>0</v>
      </c>
      <c r="AD19" s="267" t="e">
        <f t="shared" si="16"/>
        <v>#DIV/0!</v>
      </c>
      <c r="AE19" s="109">
        <f t="shared" si="17"/>
        <v>0</v>
      </c>
      <c r="AF19" s="110">
        <f t="shared" ref="AF19" si="50">+U19+AA19</f>
        <v>0</v>
      </c>
      <c r="AG19" s="275">
        <f t="shared" si="19"/>
        <v>0</v>
      </c>
      <c r="AH19" s="32"/>
      <c r="AI19" s="31"/>
      <c r="AJ19" s="3"/>
      <c r="AK19" s="29"/>
      <c r="AL19" s="3"/>
      <c r="AM19" s="250">
        <f t="shared" si="20"/>
        <v>0</v>
      </c>
      <c r="AN19" s="267" t="e">
        <f t="shared" si="21"/>
        <v>#DIV/0!</v>
      </c>
      <c r="AO19" s="31"/>
      <c r="AP19" s="3"/>
      <c r="AQ19" s="29"/>
      <c r="AR19" s="3"/>
      <c r="AS19" s="250">
        <f t="shared" si="22"/>
        <v>0</v>
      </c>
      <c r="AT19" s="267" t="e">
        <f t="shared" si="23"/>
        <v>#DIV/0!</v>
      </c>
      <c r="AU19" s="109">
        <f t="shared" si="24"/>
        <v>0</v>
      </c>
      <c r="AV19" s="110">
        <f t="shared" ref="AV19" si="51">+AK19+AQ19</f>
        <v>0</v>
      </c>
      <c r="AW19" s="275">
        <f t="shared" si="26"/>
        <v>0</v>
      </c>
      <c r="AX19" s="32"/>
      <c r="AY19" s="31"/>
      <c r="AZ19" s="3"/>
      <c r="BA19" s="29"/>
      <c r="BB19" s="3"/>
      <c r="BC19" s="250">
        <f t="shared" si="27"/>
        <v>0</v>
      </c>
      <c r="BD19" s="267" t="e">
        <f t="shared" si="28"/>
        <v>#DIV/0!</v>
      </c>
      <c r="BE19" s="31"/>
      <c r="BF19" s="3"/>
      <c r="BG19" s="29"/>
      <c r="BH19" s="3"/>
      <c r="BI19" s="250">
        <f t="shared" si="29"/>
        <v>0</v>
      </c>
      <c r="BJ19" s="267" t="e">
        <f t="shared" si="30"/>
        <v>#DIV/0!</v>
      </c>
      <c r="BK19" s="109">
        <f t="shared" si="31"/>
        <v>0</v>
      </c>
      <c r="BL19" s="110">
        <f t="shared" ref="BL19" si="52">+BA19+BG19</f>
        <v>0</v>
      </c>
      <c r="BM19" s="275">
        <f t="shared" si="33"/>
        <v>0</v>
      </c>
      <c r="BN19" s="32"/>
      <c r="BO19" s="31"/>
      <c r="BP19" s="3"/>
      <c r="BQ19" s="29"/>
      <c r="BR19" s="3"/>
      <c r="BS19" s="250">
        <f t="shared" si="34"/>
        <v>0</v>
      </c>
      <c r="BT19" s="267" t="e">
        <f t="shared" si="35"/>
        <v>#DIV/0!</v>
      </c>
      <c r="BU19" s="31"/>
      <c r="BV19" s="3"/>
      <c r="BW19" s="29"/>
      <c r="BX19" s="3"/>
      <c r="BY19" s="250">
        <f t="shared" si="36"/>
        <v>0</v>
      </c>
      <c r="BZ19" s="267" t="e">
        <f t="shared" si="37"/>
        <v>#DIV/0!</v>
      </c>
      <c r="CA19" s="109">
        <f t="shared" si="38"/>
        <v>0</v>
      </c>
      <c r="CB19" s="110">
        <f t="shared" ref="CB19" si="53">+BQ19+BW19</f>
        <v>0</v>
      </c>
      <c r="CC19" s="275">
        <f t="shared" si="40"/>
        <v>0</v>
      </c>
      <c r="CD19"/>
      <c r="CE19" s="290"/>
      <c r="CF19" s="225" t="s">
        <v>236</v>
      </c>
      <c r="CG19" s="38">
        <f t="shared" si="41"/>
        <v>0</v>
      </c>
      <c r="CH19" s="36"/>
      <c r="CI19" s="36">
        <f t="shared" si="42"/>
        <v>0</v>
      </c>
      <c r="CJ19" s="39"/>
      <c r="CK19" s="36">
        <f t="shared" si="43"/>
        <v>0</v>
      </c>
      <c r="CL19" s="190"/>
      <c r="CM19" s="38">
        <f t="shared" si="44"/>
        <v>0</v>
      </c>
      <c r="CN19" s="39"/>
      <c r="CO19" s="36">
        <f t="shared" si="45"/>
        <v>0</v>
      </c>
      <c r="CP19" s="39"/>
      <c r="CQ19" s="36">
        <f t="shared" si="46"/>
        <v>0</v>
      </c>
      <c r="CR19" s="40"/>
      <c r="CS19"/>
      <c r="CT19" s="290"/>
      <c r="CU19" s="225" t="s">
        <v>236</v>
      </c>
      <c r="CV19" s="38">
        <f t="shared" si="49"/>
        <v>0</v>
      </c>
      <c r="CW19" s="36">
        <f t="shared" si="47"/>
        <v>0</v>
      </c>
      <c r="CX19" s="37">
        <f t="shared" si="48"/>
        <v>0</v>
      </c>
      <c r="CY19"/>
    </row>
    <row r="20" spans="1:105" s="19" customFormat="1" ht="15.6" customHeight="1" x14ac:dyDescent="0.3">
      <c r="A20" s="222"/>
      <c r="B20" s="225" t="s">
        <v>237</v>
      </c>
      <c r="C20" s="31"/>
      <c r="D20" s="3"/>
      <c r="E20" s="29"/>
      <c r="F20" s="3"/>
      <c r="G20" s="250">
        <f t="shared" si="6"/>
        <v>0</v>
      </c>
      <c r="H20" s="267" t="e">
        <f t="shared" si="7"/>
        <v>#DIV/0!</v>
      </c>
      <c r="I20" s="31"/>
      <c r="J20" s="3"/>
      <c r="K20" s="29"/>
      <c r="L20" s="3"/>
      <c r="M20" s="250">
        <f t="shared" si="8"/>
        <v>0</v>
      </c>
      <c r="N20" s="267" t="e">
        <f t="shared" si="9"/>
        <v>#DIV/0!</v>
      </c>
      <c r="O20" s="109">
        <f t="shared" si="10"/>
        <v>0</v>
      </c>
      <c r="P20" s="110">
        <f>+E20+K20</f>
        <v>0</v>
      </c>
      <c r="Q20" s="275">
        <f t="shared" si="12"/>
        <v>0</v>
      </c>
      <c r="R20" s="32"/>
      <c r="S20" s="31"/>
      <c r="T20" s="3"/>
      <c r="U20" s="29"/>
      <c r="V20" s="3"/>
      <c r="W20" s="250">
        <f t="shared" si="13"/>
        <v>0</v>
      </c>
      <c r="X20" s="267" t="e">
        <f t="shared" si="14"/>
        <v>#DIV/0!</v>
      </c>
      <c r="Y20" s="31"/>
      <c r="Z20" s="3"/>
      <c r="AA20" s="29"/>
      <c r="AB20" s="3"/>
      <c r="AC20" s="250">
        <f t="shared" si="15"/>
        <v>0</v>
      </c>
      <c r="AD20" s="267" t="e">
        <f t="shared" si="16"/>
        <v>#DIV/0!</v>
      </c>
      <c r="AE20" s="109">
        <f t="shared" si="17"/>
        <v>0</v>
      </c>
      <c r="AF20" s="110">
        <f>+U20+AA20</f>
        <v>0</v>
      </c>
      <c r="AG20" s="275">
        <f t="shared" si="19"/>
        <v>0</v>
      </c>
      <c r="AH20" s="32"/>
      <c r="AI20" s="31"/>
      <c r="AJ20" s="3"/>
      <c r="AK20" s="29"/>
      <c r="AL20" s="3"/>
      <c r="AM20" s="250">
        <f t="shared" si="20"/>
        <v>0</v>
      </c>
      <c r="AN20" s="267" t="e">
        <f t="shared" si="21"/>
        <v>#DIV/0!</v>
      </c>
      <c r="AO20" s="31"/>
      <c r="AP20" s="3"/>
      <c r="AQ20" s="29"/>
      <c r="AR20" s="3"/>
      <c r="AS20" s="250">
        <f t="shared" si="22"/>
        <v>0</v>
      </c>
      <c r="AT20" s="267" t="e">
        <f t="shared" si="23"/>
        <v>#DIV/0!</v>
      </c>
      <c r="AU20" s="109">
        <f t="shared" si="24"/>
        <v>0</v>
      </c>
      <c r="AV20" s="110">
        <f>+AK20+AQ20</f>
        <v>0</v>
      </c>
      <c r="AW20" s="275">
        <f t="shared" si="26"/>
        <v>0</v>
      </c>
      <c r="AX20" s="32"/>
      <c r="AY20" s="31"/>
      <c r="AZ20" s="3"/>
      <c r="BA20" s="29"/>
      <c r="BB20" s="3"/>
      <c r="BC20" s="250">
        <f t="shared" si="27"/>
        <v>0</v>
      </c>
      <c r="BD20" s="267" t="e">
        <f t="shared" si="28"/>
        <v>#DIV/0!</v>
      </c>
      <c r="BE20" s="31"/>
      <c r="BF20" s="3"/>
      <c r="BG20" s="29"/>
      <c r="BH20" s="3"/>
      <c r="BI20" s="250">
        <f t="shared" si="29"/>
        <v>0</v>
      </c>
      <c r="BJ20" s="267" t="e">
        <f t="shared" si="30"/>
        <v>#DIV/0!</v>
      </c>
      <c r="BK20" s="109">
        <f t="shared" si="31"/>
        <v>0</v>
      </c>
      <c r="BL20" s="110">
        <f>+BA20+BG20</f>
        <v>0</v>
      </c>
      <c r="BM20" s="275">
        <f t="shared" si="33"/>
        <v>0</v>
      </c>
      <c r="BN20" s="32"/>
      <c r="BO20" s="31"/>
      <c r="BP20" s="3"/>
      <c r="BQ20" s="29"/>
      <c r="BR20" s="3"/>
      <c r="BS20" s="250">
        <f t="shared" si="34"/>
        <v>0</v>
      </c>
      <c r="BT20" s="267" t="e">
        <f t="shared" si="35"/>
        <v>#DIV/0!</v>
      </c>
      <c r="BU20" s="31"/>
      <c r="BV20" s="3"/>
      <c r="BW20" s="29"/>
      <c r="BX20" s="3"/>
      <c r="BY20" s="250">
        <f t="shared" si="36"/>
        <v>0</v>
      </c>
      <c r="BZ20" s="267" t="e">
        <f t="shared" si="37"/>
        <v>#DIV/0!</v>
      </c>
      <c r="CA20" s="109">
        <f t="shared" si="38"/>
        <v>0</v>
      </c>
      <c r="CB20" s="110">
        <f>+BQ20+BW20</f>
        <v>0</v>
      </c>
      <c r="CC20" s="275">
        <f t="shared" si="40"/>
        <v>0</v>
      </c>
      <c r="CD20"/>
      <c r="CE20" s="290"/>
      <c r="CF20" s="225" t="s">
        <v>237</v>
      </c>
      <c r="CG20" s="38">
        <f t="shared" si="41"/>
        <v>0</v>
      </c>
      <c r="CH20" s="36"/>
      <c r="CI20" s="36">
        <f t="shared" si="42"/>
        <v>0</v>
      </c>
      <c r="CJ20" s="39"/>
      <c r="CK20" s="36">
        <f t="shared" si="43"/>
        <v>0</v>
      </c>
      <c r="CL20" s="190"/>
      <c r="CM20" s="38">
        <f t="shared" si="44"/>
        <v>0</v>
      </c>
      <c r="CN20" s="39"/>
      <c r="CO20" s="36">
        <f t="shared" si="45"/>
        <v>0</v>
      </c>
      <c r="CP20" s="39"/>
      <c r="CQ20" s="36">
        <f t="shared" si="46"/>
        <v>0</v>
      </c>
      <c r="CR20" s="40"/>
      <c r="CS20"/>
      <c r="CT20" s="290"/>
      <c r="CU20" s="225" t="s">
        <v>237</v>
      </c>
      <c r="CV20" s="38">
        <f t="shared" si="49"/>
        <v>0</v>
      </c>
      <c r="CW20" s="36">
        <f t="shared" si="47"/>
        <v>0</v>
      </c>
      <c r="CX20" s="37">
        <f t="shared" si="48"/>
        <v>0</v>
      </c>
      <c r="CY20"/>
    </row>
    <row r="21" spans="1:105" s="19" customFormat="1" ht="15.6" x14ac:dyDescent="0.3">
      <c r="A21" s="222"/>
      <c r="B21" s="225" t="s">
        <v>238</v>
      </c>
      <c r="C21" s="31"/>
      <c r="D21" s="3"/>
      <c r="E21" s="29"/>
      <c r="F21" s="3"/>
      <c r="G21" s="250">
        <f t="shared" si="6"/>
        <v>0</v>
      </c>
      <c r="H21" s="267" t="e">
        <f t="shared" si="7"/>
        <v>#DIV/0!</v>
      </c>
      <c r="I21" s="31"/>
      <c r="J21" s="3"/>
      <c r="K21" s="29"/>
      <c r="L21" s="3"/>
      <c r="M21" s="250">
        <f t="shared" si="8"/>
        <v>0</v>
      </c>
      <c r="N21" s="267" t="e">
        <f t="shared" si="9"/>
        <v>#DIV/0!</v>
      </c>
      <c r="O21" s="109">
        <f t="shared" si="10"/>
        <v>0</v>
      </c>
      <c r="P21" s="110">
        <f t="shared" si="11"/>
        <v>0</v>
      </c>
      <c r="Q21" s="275">
        <f t="shared" si="12"/>
        <v>0</v>
      </c>
      <c r="R21" s="32"/>
      <c r="S21" s="31"/>
      <c r="T21" s="3"/>
      <c r="U21" s="29"/>
      <c r="V21" s="3"/>
      <c r="W21" s="250">
        <f t="shared" si="13"/>
        <v>0</v>
      </c>
      <c r="X21" s="267" t="e">
        <f t="shared" si="14"/>
        <v>#DIV/0!</v>
      </c>
      <c r="Y21" s="31"/>
      <c r="Z21" s="3"/>
      <c r="AA21" s="29"/>
      <c r="AB21" s="3"/>
      <c r="AC21" s="250">
        <f t="shared" si="15"/>
        <v>0</v>
      </c>
      <c r="AD21" s="267" t="e">
        <f t="shared" si="16"/>
        <v>#DIV/0!</v>
      </c>
      <c r="AE21" s="109">
        <f t="shared" si="17"/>
        <v>0</v>
      </c>
      <c r="AF21" s="110">
        <f t="shared" ref="AF21" si="54">+U21+AA21</f>
        <v>0</v>
      </c>
      <c r="AG21" s="275">
        <f t="shared" si="19"/>
        <v>0</v>
      </c>
      <c r="AH21" s="32"/>
      <c r="AI21" s="31"/>
      <c r="AJ21" s="3"/>
      <c r="AK21" s="29"/>
      <c r="AL21" s="3"/>
      <c r="AM21" s="250">
        <f t="shared" si="20"/>
        <v>0</v>
      </c>
      <c r="AN21" s="267" t="e">
        <f t="shared" si="21"/>
        <v>#DIV/0!</v>
      </c>
      <c r="AO21" s="31"/>
      <c r="AP21" s="3"/>
      <c r="AQ21" s="29"/>
      <c r="AR21" s="3"/>
      <c r="AS21" s="250">
        <f t="shared" si="22"/>
        <v>0</v>
      </c>
      <c r="AT21" s="267" t="e">
        <f t="shared" si="23"/>
        <v>#DIV/0!</v>
      </c>
      <c r="AU21" s="109">
        <f t="shared" si="24"/>
        <v>0</v>
      </c>
      <c r="AV21" s="110">
        <f t="shared" ref="AV21" si="55">+AK21+AQ21</f>
        <v>0</v>
      </c>
      <c r="AW21" s="275">
        <f t="shared" si="26"/>
        <v>0</v>
      </c>
      <c r="AX21" s="32"/>
      <c r="AY21" s="31"/>
      <c r="AZ21" s="3"/>
      <c r="BA21" s="29"/>
      <c r="BB21" s="3"/>
      <c r="BC21" s="250">
        <f t="shared" si="27"/>
        <v>0</v>
      </c>
      <c r="BD21" s="267" t="e">
        <f t="shared" si="28"/>
        <v>#DIV/0!</v>
      </c>
      <c r="BE21" s="31"/>
      <c r="BF21" s="3"/>
      <c r="BG21" s="29"/>
      <c r="BH21" s="3"/>
      <c r="BI21" s="250">
        <f t="shared" si="29"/>
        <v>0</v>
      </c>
      <c r="BJ21" s="267" t="e">
        <f t="shared" si="30"/>
        <v>#DIV/0!</v>
      </c>
      <c r="BK21" s="109">
        <f t="shared" si="31"/>
        <v>0</v>
      </c>
      <c r="BL21" s="110">
        <f t="shared" ref="BL21" si="56">+BA21+BG21</f>
        <v>0</v>
      </c>
      <c r="BM21" s="275">
        <f t="shared" si="33"/>
        <v>0</v>
      </c>
      <c r="BN21" s="32"/>
      <c r="BO21" s="31"/>
      <c r="BP21" s="3"/>
      <c r="BQ21" s="29"/>
      <c r="BR21" s="3"/>
      <c r="BS21" s="250">
        <f t="shared" si="34"/>
        <v>0</v>
      </c>
      <c r="BT21" s="267" t="e">
        <f t="shared" si="35"/>
        <v>#DIV/0!</v>
      </c>
      <c r="BU21" s="31"/>
      <c r="BV21" s="3"/>
      <c r="BW21" s="29"/>
      <c r="BX21" s="3"/>
      <c r="BY21" s="250">
        <f t="shared" si="36"/>
        <v>0</v>
      </c>
      <c r="BZ21" s="267" t="e">
        <f t="shared" si="37"/>
        <v>#DIV/0!</v>
      </c>
      <c r="CA21" s="109">
        <f t="shared" si="38"/>
        <v>0</v>
      </c>
      <c r="CB21" s="110">
        <f t="shared" ref="CB21" si="57">+BQ21+BW21</f>
        <v>0</v>
      </c>
      <c r="CC21" s="275">
        <f t="shared" si="40"/>
        <v>0</v>
      </c>
      <c r="CD21"/>
      <c r="CE21" s="290"/>
      <c r="CF21" s="225" t="s">
        <v>238</v>
      </c>
      <c r="CG21" s="38">
        <f t="shared" si="41"/>
        <v>0</v>
      </c>
      <c r="CH21" s="36"/>
      <c r="CI21" s="36">
        <f t="shared" si="42"/>
        <v>0</v>
      </c>
      <c r="CJ21" s="39"/>
      <c r="CK21" s="36">
        <f t="shared" si="43"/>
        <v>0</v>
      </c>
      <c r="CL21" s="190"/>
      <c r="CM21" s="38">
        <f t="shared" si="44"/>
        <v>0</v>
      </c>
      <c r="CN21" s="39"/>
      <c r="CO21" s="36">
        <f t="shared" si="45"/>
        <v>0</v>
      </c>
      <c r="CP21" s="39"/>
      <c r="CQ21" s="36">
        <f t="shared" si="46"/>
        <v>0</v>
      </c>
      <c r="CR21" s="40"/>
      <c r="CS21"/>
      <c r="CT21" s="290"/>
      <c r="CU21" s="225" t="s">
        <v>238</v>
      </c>
      <c r="CV21" s="218">
        <f t="shared" si="49"/>
        <v>0</v>
      </c>
      <c r="CW21" s="36">
        <f t="shared" si="47"/>
        <v>0</v>
      </c>
      <c r="CX21" s="390">
        <f t="shared" si="48"/>
        <v>0</v>
      </c>
      <c r="CY21"/>
    </row>
    <row r="22" spans="1:105" s="19" customFormat="1" ht="15.6" x14ac:dyDescent="0.3">
      <c r="A22" s="222"/>
      <c r="B22" s="320" t="s">
        <v>239</v>
      </c>
      <c r="C22" s="247">
        <f>SUM(C12:C21)</f>
        <v>0</v>
      </c>
      <c r="D22" s="340" t="e">
        <f>+C22/$C$131</f>
        <v>#DIV/0!</v>
      </c>
      <c r="E22" s="248">
        <f>SUM(E12:E21)</f>
        <v>0</v>
      </c>
      <c r="F22" s="340" t="e">
        <f>+E22/$E$131</f>
        <v>#DIV/0!</v>
      </c>
      <c r="G22" s="237">
        <f>SUM(G12:G21)</f>
        <v>0</v>
      </c>
      <c r="H22" s="268" t="e">
        <f t="shared" si="7"/>
        <v>#DIV/0!</v>
      </c>
      <c r="I22" s="247">
        <f>SUM(I12:I21)</f>
        <v>0</v>
      </c>
      <c r="J22" s="340" t="e">
        <f>+I22/$C$131</f>
        <v>#DIV/0!</v>
      </c>
      <c r="K22" s="248">
        <f>SUM(K12:K21)</f>
        <v>0</v>
      </c>
      <c r="L22" s="340" t="e">
        <f>+K22/$E$131</f>
        <v>#DIV/0!</v>
      </c>
      <c r="M22" s="237">
        <f>SUM(M12:M21)</f>
        <v>0</v>
      </c>
      <c r="N22" s="268" t="e">
        <f t="shared" si="9"/>
        <v>#DIV/0!</v>
      </c>
      <c r="O22" s="242">
        <f>SUM(O12:O21)</f>
        <v>0</v>
      </c>
      <c r="P22" s="243">
        <f>SUM(P12:P21)</f>
        <v>0</v>
      </c>
      <c r="Q22" s="249">
        <f>SUM(Q12:Q21)</f>
        <v>0</v>
      </c>
      <c r="R22" s="32"/>
      <c r="S22" s="247">
        <f>SUM(S12:S21)</f>
        <v>0</v>
      </c>
      <c r="T22" s="340" t="e">
        <f>+S22/$C$131</f>
        <v>#DIV/0!</v>
      </c>
      <c r="U22" s="248">
        <f>SUM(U12:U21)</f>
        <v>0</v>
      </c>
      <c r="V22" s="340" t="e">
        <f>+U22/$E$131</f>
        <v>#DIV/0!</v>
      </c>
      <c r="W22" s="237">
        <f>SUM(W12:W21)</f>
        <v>0</v>
      </c>
      <c r="X22" s="268" t="e">
        <f t="shared" si="14"/>
        <v>#DIV/0!</v>
      </c>
      <c r="Y22" s="247">
        <f>SUM(Y12:Y21)</f>
        <v>0</v>
      </c>
      <c r="Z22" s="340" t="e">
        <f>+Y22/$C$131</f>
        <v>#DIV/0!</v>
      </c>
      <c r="AA22" s="248">
        <f>SUM(AA12:AA21)</f>
        <v>0</v>
      </c>
      <c r="AB22" s="340" t="e">
        <f>+AA22/$E$131</f>
        <v>#DIV/0!</v>
      </c>
      <c r="AC22" s="237">
        <f>SUM(AC12:AC21)</f>
        <v>0</v>
      </c>
      <c r="AD22" s="268" t="e">
        <f t="shared" si="16"/>
        <v>#DIV/0!</v>
      </c>
      <c r="AE22" s="242">
        <f>SUM(AE12:AE21)</f>
        <v>0</v>
      </c>
      <c r="AF22" s="243">
        <f>SUM(AF12:AF21)</f>
        <v>0</v>
      </c>
      <c r="AG22" s="249">
        <f>SUM(AG12:AG21)</f>
        <v>0</v>
      </c>
      <c r="AH22" s="32"/>
      <c r="AI22" s="247">
        <f>SUM(AI12:AI21)</f>
        <v>0</v>
      </c>
      <c r="AJ22" s="340" t="e">
        <f>+AI22/$C$131</f>
        <v>#DIV/0!</v>
      </c>
      <c r="AK22" s="248">
        <f>SUM(AK12:AK21)</f>
        <v>0</v>
      </c>
      <c r="AL22" s="340" t="e">
        <f>+AK22/$E$131</f>
        <v>#DIV/0!</v>
      </c>
      <c r="AM22" s="237">
        <f>SUM(AM12:AM21)</f>
        <v>0</v>
      </c>
      <c r="AN22" s="268" t="e">
        <f t="shared" si="21"/>
        <v>#DIV/0!</v>
      </c>
      <c r="AO22" s="247">
        <f>SUM(AO12:AO21)</f>
        <v>0</v>
      </c>
      <c r="AP22" s="340" t="e">
        <f>+AO22/$C$131</f>
        <v>#DIV/0!</v>
      </c>
      <c r="AQ22" s="248">
        <f>SUM(AQ12:AQ21)</f>
        <v>0</v>
      </c>
      <c r="AR22" s="340" t="e">
        <f>+AQ22/$E$131</f>
        <v>#DIV/0!</v>
      </c>
      <c r="AS22" s="237">
        <f>SUM(AS12:AS21)</f>
        <v>0</v>
      </c>
      <c r="AT22" s="268" t="e">
        <f t="shared" si="23"/>
        <v>#DIV/0!</v>
      </c>
      <c r="AU22" s="242">
        <f>SUM(AU12:AU21)</f>
        <v>0</v>
      </c>
      <c r="AV22" s="243">
        <f>SUM(AV12:AV21)</f>
        <v>0</v>
      </c>
      <c r="AW22" s="249">
        <f>SUM(AW12:AW21)</f>
        <v>0</v>
      </c>
      <c r="AX22" s="32"/>
      <c r="AY22" s="247">
        <f>SUM(AY12:AY21)</f>
        <v>0</v>
      </c>
      <c r="AZ22" s="340" t="e">
        <f>+AY22/$C$131</f>
        <v>#DIV/0!</v>
      </c>
      <c r="BA22" s="248">
        <f>SUM(BA12:BA21)</f>
        <v>0</v>
      </c>
      <c r="BB22" s="340" t="e">
        <f>+BA22/$E$131</f>
        <v>#DIV/0!</v>
      </c>
      <c r="BC22" s="237">
        <f>SUM(BC12:BC21)</f>
        <v>0</v>
      </c>
      <c r="BD22" s="268" t="e">
        <f t="shared" si="28"/>
        <v>#DIV/0!</v>
      </c>
      <c r="BE22" s="247">
        <f>SUM(BE12:BE21)</f>
        <v>0</v>
      </c>
      <c r="BF22" s="340" t="e">
        <f>+BE22/$C$131</f>
        <v>#DIV/0!</v>
      </c>
      <c r="BG22" s="248">
        <f>SUM(BG12:BG21)</f>
        <v>0</v>
      </c>
      <c r="BH22" s="340" t="e">
        <f>+BG22/$E$131</f>
        <v>#DIV/0!</v>
      </c>
      <c r="BI22" s="237">
        <f>SUM(BI12:BI21)</f>
        <v>0</v>
      </c>
      <c r="BJ22" s="268" t="e">
        <f t="shared" si="30"/>
        <v>#DIV/0!</v>
      </c>
      <c r="BK22" s="242">
        <f>SUM(BK12:BK21)</f>
        <v>0</v>
      </c>
      <c r="BL22" s="243">
        <f>SUM(BL12:BL21)</f>
        <v>0</v>
      </c>
      <c r="BM22" s="249">
        <f>SUM(BM12:BM21)</f>
        <v>0</v>
      </c>
      <c r="BN22" s="32"/>
      <c r="BO22" s="247">
        <f>SUM(BO12:BO21)</f>
        <v>0</v>
      </c>
      <c r="BP22" s="340" t="e">
        <f>+BO22/$C$131</f>
        <v>#DIV/0!</v>
      </c>
      <c r="BQ22" s="248">
        <f>SUM(BQ12:BQ21)</f>
        <v>0</v>
      </c>
      <c r="BR22" s="340" t="e">
        <f>+BQ22/$E$131</f>
        <v>#DIV/0!</v>
      </c>
      <c r="BS22" s="237">
        <f>SUM(BS12:BS21)</f>
        <v>0</v>
      </c>
      <c r="BT22" s="268" t="e">
        <f t="shared" si="35"/>
        <v>#DIV/0!</v>
      </c>
      <c r="BU22" s="247">
        <f>SUM(BU12:BU21)</f>
        <v>0</v>
      </c>
      <c r="BV22" s="340" t="e">
        <f>+BU22/$C$131</f>
        <v>#DIV/0!</v>
      </c>
      <c r="BW22" s="248">
        <f>SUM(BW12:BW21)</f>
        <v>0</v>
      </c>
      <c r="BX22" s="340" t="e">
        <f>+BW22/$E$131</f>
        <v>#DIV/0!</v>
      </c>
      <c r="BY22" s="237">
        <f>SUM(BY12:BY21)</f>
        <v>0</v>
      </c>
      <c r="BZ22" s="268" t="e">
        <f t="shared" si="37"/>
        <v>#DIV/0!</v>
      </c>
      <c r="CA22" s="242">
        <f>SUM(CA12:CA21)</f>
        <v>0</v>
      </c>
      <c r="CB22" s="243">
        <f>SUM(CB12:CB21)</f>
        <v>0</v>
      </c>
      <c r="CC22" s="249">
        <f>SUM(CC12:CC21)</f>
        <v>0</v>
      </c>
      <c r="CD22"/>
      <c r="CE22" s="290"/>
      <c r="CF22" s="225" t="s">
        <v>239</v>
      </c>
      <c r="CG22" s="242">
        <f>SUM(CG12:CG21)</f>
        <v>0</v>
      </c>
      <c r="CH22" s="36"/>
      <c r="CI22" s="243">
        <f>SUM(CI12:CI21)</f>
        <v>0</v>
      </c>
      <c r="CJ22" s="39"/>
      <c r="CK22" s="243">
        <f>SUM(CK12:CK21)</f>
        <v>0</v>
      </c>
      <c r="CL22" s="190"/>
      <c r="CM22" s="242">
        <f>SUM(CM12:CM21)</f>
        <v>0</v>
      </c>
      <c r="CN22" s="39"/>
      <c r="CO22" s="243">
        <f>SUM(CO12:CO21)</f>
        <v>0</v>
      </c>
      <c r="CP22" s="39"/>
      <c r="CQ22" s="243">
        <f>SUM(CQ12:CQ21)</f>
        <v>0</v>
      </c>
      <c r="CR22" s="40"/>
      <c r="CS22"/>
      <c r="CT22" s="290"/>
      <c r="CU22" s="320" t="s">
        <v>239</v>
      </c>
      <c r="CV22" s="391">
        <f>SUM(CV12:CV21)</f>
        <v>0</v>
      </c>
      <c r="CW22" s="243">
        <f t="shared" ref="CW22:CX22" si="58">SUM(CW12:CW21)</f>
        <v>0</v>
      </c>
      <c r="CX22" s="392">
        <f t="shared" si="58"/>
        <v>0</v>
      </c>
      <c r="CY22"/>
    </row>
    <row r="23" spans="1:105" s="19" customFormat="1" ht="15.6" x14ac:dyDescent="0.3">
      <c r="A23" s="222">
        <v>3</v>
      </c>
      <c r="B23" s="225" t="s">
        <v>240</v>
      </c>
      <c r="C23" s="31"/>
      <c r="D23" s="3"/>
      <c r="E23" s="29"/>
      <c r="F23" s="3"/>
      <c r="G23" s="250">
        <f t="shared" si="6"/>
        <v>0</v>
      </c>
      <c r="H23" s="267" t="e">
        <f t="shared" si="7"/>
        <v>#DIV/0!</v>
      </c>
      <c r="I23" s="31"/>
      <c r="J23" s="3"/>
      <c r="K23" s="29"/>
      <c r="L23" s="3"/>
      <c r="M23" s="250">
        <f t="shared" ref="M23:M28" si="59">+I23+K23</f>
        <v>0</v>
      </c>
      <c r="N23" s="267" t="e">
        <f t="shared" si="9"/>
        <v>#DIV/0!</v>
      </c>
      <c r="O23" s="109">
        <f t="shared" si="10"/>
        <v>0</v>
      </c>
      <c r="P23" s="110">
        <f t="shared" si="11"/>
        <v>0</v>
      </c>
      <c r="Q23" s="275">
        <f t="shared" ref="Q23:Q28" si="60">+O23+P23</f>
        <v>0</v>
      </c>
      <c r="R23" s="32"/>
      <c r="S23" s="31"/>
      <c r="T23" s="3"/>
      <c r="U23" s="29"/>
      <c r="V23" s="3"/>
      <c r="W23" s="250">
        <f t="shared" ref="W23:W28" si="61">+S23+U23</f>
        <v>0</v>
      </c>
      <c r="X23" s="267" t="e">
        <f t="shared" si="14"/>
        <v>#DIV/0!</v>
      </c>
      <c r="Y23" s="31"/>
      <c r="Z23" s="3"/>
      <c r="AA23" s="29"/>
      <c r="AB23" s="3"/>
      <c r="AC23" s="250">
        <f t="shared" ref="AC23:AC28" si="62">+Y23+AA23</f>
        <v>0</v>
      </c>
      <c r="AD23" s="267" t="e">
        <f t="shared" si="16"/>
        <v>#DIV/0!</v>
      </c>
      <c r="AE23" s="109">
        <f t="shared" ref="AE23:AE28" si="63">+S23+Y23</f>
        <v>0</v>
      </c>
      <c r="AF23" s="110">
        <f t="shared" ref="AF23:AF28" si="64">+U23+AA23</f>
        <v>0</v>
      </c>
      <c r="AG23" s="275">
        <f t="shared" ref="AG23:AG28" si="65">+AE23+AF23</f>
        <v>0</v>
      </c>
      <c r="AH23" s="32"/>
      <c r="AI23" s="31"/>
      <c r="AJ23" s="3"/>
      <c r="AK23" s="29"/>
      <c r="AL23" s="3"/>
      <c r="AM23" s="250">
        <f t="shared" ref="AM23:AM28" si="66">+AI23+AK23</f>
        <v>0</v>
      </c>
      <c r="AN23" s="267" t="e">
        <f t="shared" si="21"/>
        <v>#DIV/0!</v>
      </c>
      <c r="AO23" s="31"/>
      <c r="AP23" s="3"/>
      <c r="AQ23" s="29"/>
      <c r="AR23" s="3"/>
      <c r="AS23" s="250">
        <f t="shared" ref="AS23:AS28" si="67">+AO23+AQ23</f>
        <v>0</v>
      </c>
      <c r="AT23" s="267" t="e">
        <f t="shared" si="23"/>
        <v>#DIV/0!</v>
      </c>
      <c r="AU23" s="109">
        <f t="shared" ref="AU23:AU28" si="68">+AI23+AO23</f>
        <v>0</v>
      </c>
      <c r="AV23" s="110">
        <f t="shared" ref="AV23:AV28" si="69">+AK23+AQ23</f>
        <v>0</v>
      </c>
      <c r="AW23" s="275">
        <f t="shared" ref="AW23:AW28" si="70">+AU23+AV23</f>
        <v>0</v>
      </c>
      <c r="AX23" s="32"/>
      <c r="AY23" s="31"/>
      <c r="AZ23" s="3"/>
      <c r="BA23" s="29"/>
      <c r="BB23" s="3"/>
      <c r="BC23" s="250">
        <f t="shared" ref="BC23:BC28" si="71">+AY23+BA23</f>
        <v>0</v>
      </c>
      <c r="BD23" s="267" t="e">
        <f t="shared" si="28"/>
        <v>#DIV/0!</v>
      </c>
      <c r="BE23" s="31"/>
      <c r="BF23" s="3"/>
      <c r="BG23" s="29"/>
      <c r="BH23" s="3"/>
      <c r="BI23" s="250">
        <f t="shared" ref="BI23:BI28" si="72">+BE23+BG23</f>
        <v>0</v>
      </c>
      <c r="BJ23" s="267" t="e">
        <f t="shared" si="30"/>
        <v>#DIV/0!</v>
      </c>
      <c r="BK23" s="109">
        <f t="shared" ref="BK23:BK28" si="73">+AY23+BE23</f>
        <v>0</v>
      </c>
      <c r="BL23" s="110">
        <f t="shared" ref="BL23:BL28" si="74">+BA23+BG23</f>
        <v>0</v>
      </c>
      <c r="BM23" s="275">
        <f t="shared" ref="BM23:BM28" si="75">+BK23+BL23</f>
        <v>0</v>
      </c>
      <c r="BN23" s="32"/>
      <c r="BO23" s="31"/>
      <c r="BP23" s="3"/>
      <c r="BQ23" s="29"/>
      <c r="BR23" s="3"/>
      <c r="BS23" s="250">
        <f t="shared" ref="BS23:BS28" si="76">+BO23+BQ23</f>
        <v>0</v>
      </c>
      <c r="BT23" s="267" t="e">
        <f t="shared" si="35"/>
        <v>#DIV/0!</v>
      </c>
      <c r="BU23" s="31"/>
      <c r="BV23" s="3"/>
      <c r="BW23" s="29"/>
      <c r="BX23" s="3"/>
      <c r="BY23" s="250">
        <f t="shared" ref="BY23:BY28" si="77">+BU23+BW23</f>
        <v>0</v>
      </c>
      <c r="BZ23" s="267" t="e">
        <f t="shared" si="37"/>
        <v>#DIV/0!</v>
      </c>
      <c r="CA23" s="109">
        <f t="shared" ref="CA23:CA28" si="78">+BO23+BU23</f>
        <v>0</v>
      </c>
      <c r="CB23" s="110">
        <f t="shared" ref="CB23:CB28" si="79">+BQ23+BW23</f>
        <v>0</v>
      </c>
      <c r="CC23" s="275">
        <f t="shared" ref="CC23:CC28" si="80">+CA23+CB23</f>
        <v>0</v>
      </c>
      <c r="CD23"/>
      <c r="CE23" s="290">
        <v>3</v>
      </c>
      <c r="CF23" s="225" t="s">
        <v>240</v>
      </c>
      <c r="CG23" s="38">
        <f t="shared" ref="CG23:CG28" si="81">+C23+S23+AI23+AY23+BO23</f>
        <v>0</v>
      </c>
      <c r="CH23" s="36"/>
      <c r="CI23" s="36">
        <f t="shared" ref="CI23:CI28" si="82">+E23+U23+AK23+BA23+BQ23</f>
        <v>0</v>
      </c>
      <c r="CJ23" s="39"/>
      <c r="CK23" s="36">
        <f t="shared" si="43"/>
        <v>0</v>
      </c>
      <c r="CL23" s="190"/>
      <c r="CM23" s="38">
        <f t="shared" ref="CM23:CM28" si="83">+I23+Y23+AO23+BE23+BU23</f>
        <v>0</v>
      </c>
      <c r="CN23" s="39"/>
      <c r="CO23" s="36">
        <f t="shared" ref="CO23:CO28" si="84">+K23+AA23+AQ23+BG23+BW23</f>
        <v>0</v>
      </c>
      <c r="CP23" s="39"/>
      <c r="CQ23" s="36">
        <f t="shared" si="46"/>
        <v>0</v>
      </c>
      <c r="CR23" s="40"/>
      <c r="CS23"/>
      <c r="CT23" s="290">
        <v>3</v>
      </c>
      <c r="CU23" s="225" t="s">
        <v>240</v>
      </c>
      <c r="CV23" s="218">
        <f t="shared" si="49"/>
        <v>0</v>
      </c>
      <c r="CW23" s="36">
        <f t="shared" si="47"/>
        <v>0</v>
      </c>
      <c r="CX23" s="390">
        <f t="shared" si="48"/>
        <v>0</v>
      </c>
      <c r="CY23"/>
    </row>
    <row r="24" spans="1:105" s="19" customFormat="1" ht="15.6" x14ac:dyDescent="0.3">
      <c r="A24" s="222"/>
      <c r="B24" s="225" t="s">
        <v>241</v>
      </c>
      <c r="C24" s="31"/>
      <c r="D24" s="3"/>
      <c r="E24" s="29"/>
      <c r="F24" s="3"/>
      <c r="G24" s="250">
        <f t="shared" si="6"/>
        <v>0</v>
      </c>
      <c r="H24" s="267" t="e">
        <f t="shared" si="7"/>
        <v>#DIV/0!</v>
      </c>
      <c r="I24" s="31"/>
      <c r="J24" s="3"/>
      <c r="K24" s="29"/>
      <c r="L24" s="3"/>
      <c r="M24" s="250">
        <f t="shared" si="59"/>
        <v>0</v>
      </c>
      <c r="N24" s="267" t="e">
        <f t="shared" si="9"/>
        <v>#DIV/0!</v>
      </c>
      <c r="O24" s="109">
        <f t="shared" si="10"/>
        <v>0</v>
      </c>
      <c r="P24" s="110">
        <f t="shared" si="11"/>
        <v>0</v>
      </c>
      <c r="Q24" s="275">
        <f t="shared" si="60"/>
        <v>0</v>
      </c>
      <c r="R24" s="32"/>
      <c r="S24" s="31"/>
      <c r="T24" s="3"/>
      <c r="U24" s="29"/>
      <c r="V24" s="3"/>
      <c r="W24" s="250">
        <f t="shared" si="61"/>
        <v>0</v>
      </c>
      <c r="X24" s="267" t="e">
        <f t="shared" si="14"/>
        <v>#DIV/0!</v>
      </c>
      <c r="Y24" s="31"/>
      <c r="Z24" s="3"/>
      <c r="AA24" s="29"/>
      <c r="AB24" s="3"/>
      <c r="AC24" s="250">
        <f t="shared" si="62"/>
        <v>0</v>
      </c>
      <c r="AD24" s="267" t="e">
        <f t="shared" si="16"/>
        <v>#DIV/0!</v>
      </c>
      <c r="AE24" s="109">
        <f t="shared" si="63"/>
        <v>0</v>
      </c>
      <c r="AF24" s="110">
        <f t="shared" si="64"/>
        <v>0</v>
      </c>
      <c r="AG24" s="275">
        <f t="shared" si="65"/>
        <v>0</v>
      </c>
      <c r="AH24" s="32"/>
      <c r="AI24" s="31"/>
      <c r="AJ24" s="3"/>
      <c r="AK24" s="29"/>
      <c r="AL24" s="3"/>
      <c r="AM24" s="250">
        <f t="shared" si="66"/>
        <v>0</v>
      </c>
      <c r="AN24" s="267" t="e">
        <f t="shared" si="21"/>
        <v>#DIV/0!</v>
      </c>
      <c r="AO24" s="31"/>
      <c r="AP24" s="3"/>
      <c r="AQ24" s="29"/>
      <c r="AR24" s="3"/>
      <c r="AS24" s="250">
        <f t="shared" si="67"/>
        <v>0</v>
      </c>
      <c r="AT24" s="267" t="e">
        <f t="shared" si="23"/>
        <v>#DIV/0!</v>
      </c>
      <c r="AU24" s="109">
        <f t="shared" si="68"/>
        <v>0</v>
      </c>
      <c r="AV24" s="110">
        <f t="shared" si="69"/>
        <v>0</v>
      </c>
      <c r="AW24" s="275">
        <f t="shared" si="70"/>
        <v>0</v>
      </c>
      <c r="AX24" s="32"/>
      <c r="AY24" s="31"/>
      <c r="AZ24" s="3"/>
      <c r="BA24" s="29"/>
      <c r="BB24" s="3"/>
      <c r="BC24" s="250">
        <f t="shared" si="71"/>
        <v>0</v>
      </c>
      <c r="BD24" s="267" t="e">
        <f t="shared" si="28"/>
        <v>#DIV/0!</v>
      </c>
      <c r="BE24" s="31"/>
      <c r="BF24" s="3"/>
      <c r="BG24" s="29"/>
      <c r="BH24" s="3"/>
      <c r="BI24" s="250">
        <f t="shared" si="72"/>
        <v>0</v>
      </c>
      <c r="BJ24" s="267" t="e">
        <f t="shared" si="30"/>
        <v>#DIV/0!</v>
      </c>
      <c r="BK24" s="109">
        <f t="shared" si="73"/>
        <v>0</v>
      </c>
      <c r="BL24" s="110">
        <f t="shared" si="74"/>
        <v>0</v>
      </c>
      <c r="BM24" s="275">
        <f t="shared" si="75"/>
        <v>0</v>
      </c>
      <c r="BN24" s="32"/>
      <c r="BO24" s="31"/>
      <c r="BP24" s="3"/>
      <c r="BQ24" s="29"/>
      <c r="BR24" s="3"/>
      <c r="BS24" s="250">
        <f t="shared" si="76"/>
        <v>0</v>
      </c>
      <c r="BT24" s="267" t="e">
        <f t="shared" si="35"/>
        <v>#DIV/0!</v>
      </c>
      <c r="BU24" s="31"/>
      <c r="BV24" s="3"/>
      <c r="BW24" s="29"/>
      <c r="BX24" s="3"/>
      <c r="BY24" s="250">
        <f t="shared" si="77"/>
        <v>0</v>
      </c>
      <c r="BZ24" s="267" t="e">
        <f t="shared" si="37"/>
        <v>#DIV/0!</v>
      </c>
      <c r="CA24" s="109">
        <f t="shared" si="78"/>
        <v>0</v>
      </c>
      <c r="CB24" s="110">
        <f t="shared" si="79"/>
        <v>0</v>
      </c>
      <c r="CC24" s="275">
        <f t="shared" si="80"/>
        <v>0</v>
      </c>
      <c r="CD24"/>
      <c r="CE24" s="290"/>
      <c r="CF24" s="225" t="s">
        <v>241</v>
      </c>
      <c r="CG24" s="38">
        <f t="shared" si="81"/>
        <v>0</v>
      </c>
      <c r="CH24" s="36"/>
      <c r="CI24" s="36">
        <f t="shared" si="82"/>
        <v>0</v>
      </c>
      <c r="CJ24" s="39"/>
      <c r="CK24" s="36">
        <f t="shared" si="43"/>
        <v>0</v>
      </c>
      <c r="CL24" s="190"/>
      <c r="CM24" s="38">
        <f t="shared" si="83"/>
        <v>0</v>
      </c>
      <c r="CN24" s="39"/>
      <c r="CO24" s="36">
        <f t="shared" si="84"/>
        <v>0</v>
      </c>
      <c r="CP24" s="39"/>
      <c r="CQ24" s="36">
        <f t="shared" si="46"/>
        <v>0</v>
      </c>
      <c r="CR24" s="40"/>
      <c r="CS24"/>
      <c r="CT24" s="290"/>
      <c r="CU24" s="225" t="s">
        <v>241</v>
      </c>
      <c r="CV24" s="218">
        <f t="shared" si="49"/>
        <v>0</v>
      </c>
      <c r="CW24" s="36">
        <f t="shared" si="47"/>
        <v>0</v>
      </c>
      <c r="CX24" s="390">
        <f t="shared" si="48"/>
        <v>0</v>
      </c>
      <c r="CY24"/>
    </row>
    <row r="25" spans="1:105" s="19" customFormat="1" ht="15.6" x14ac:dyDescent="0.3">
      <c r="A25" s="222">
        <v>4</v>
      </c>
      <c r="B25" s="225" t="s">
        <v>2</v>
      </c>
      <c r="C25" s="31"/>
      <c r="D25" s="3"/>
      <c r="E25" s="29"/>
      <c r="F25" s="3"/>
      <c r="G25" s="250">
        <f t="shared" si="6"/>
        <v>0</v>
      </c>
      <c r="H25" s="267" t="e">
        <f t="shared" si="7"/>
        <v>#DIV/0!</v>
      </c>
      <c r="I25" s="31"/>
      <c r="J25" s="3"/>
      <c r="K25" s="29"/>
      <c r="L25" s="3"/>
      <c r="M25" s="250">
        <f t="shared" si="59"/>
        <v>0</v>
      </c>
      <c r="N25" s="267" t="e">
        <f t="shared" si="9"/>
        <v>#DIV/0!</v>
      </c>
      <c r="O25" s="109">
        <f t="shared" si="10"/>
        <v>0</v>
      </c>
      <c r="P25" s="110">
        <f t="shared" si="11"/>
        <v>0</v>
      </c>
      <c r="Q25" s="275">
        <f t="shared" si="60"/>
        <v>0</v>
      </c>
      <c r="R25" s="32"/>
      <c r="S25" s="31"/>
      <c r="T25" s="3"/>
      <c r="U25" s="29"/>
      <c r="V25" s="3"/>
      <c r="W25" s="250">
        <f t="shared" si="61"/>
        <v>0</v>
      </c>
      <c r="X25" s="267" t="e">
        <f t="shared" si="14"/>
        <v>#DIV/0!</v>
      </c>
      <c r="Y25" s="31"/>
      <c r="Z25" s="3"/>
      <c r="AA25" s="29"/>
      <c r="AB25" s="3"/>
      <c r="AC25" s="250">
        <f t="shared" si="62"/>
        <v>0</v>
      </c>
      <c r="AD25" s="267" t="e">
        <f t="shared" si="16"/>
        <v>#DIV/0!</v>
      </c>
      <c r="AE25" s="109">
        <f t="shared" si="63"/>
        <v>0</v>
      </c>
      <c r="AF25" s="110">
        <f t="shared" si="64"/>
        <v>0</v>
      </c>
      <c r="AG25" s="275">
        <f t="shared" si="65"/>
        <v>0</v>
      </c>
      <c r="AH25" s="32"/>
      <c r="AI25" s="31"/>
      <c r="AJ25" s="3"/>
      <c r="AK25" s="29"/>
      <c r="AL25" s="3"/>
      <c r="AM25" s="250">
        <f t="shared" si="66"/>
        <v>0</v>
      </c>
      <c r="AN25" s="267" t="e">
        <f t="shared" si="21"/>
        <v>#DIV/0!</v>
      </c>
      <c r="AO25" s="31"/>
      <c r="AP25" s="3"/>
      <c r="AQ25" s="29"/>
      <c r="AR25" s="3"/>
      <c r="AS25" s="250">
        <f t="shared" si="67"/>
        <v>0</v>
      </c>
      <c r="AT25" s="267" t="e">
        <f t="shared" si="23"/>
        <v>#DIV/0!</v>
      </c>
      <c r="AU25" s="109">
        <f t="shared" si="68"/>
        <v>0</v>
      </c>
      <c r="AV25" s="110">
        <f t="shared" si="69"/>
        <v>0</v>
      </c>
      <c r="AW25" s="275">
        <f t="shared" si="70"/>
        <v>0</v>
      </c>
      <c r="AX25" s="32"/>
      <c r="AY25" s="31"/>
      <c r="AZ25" s="3"/>
      <c r="BA25" s="29"/>
      <c r="BB25" s="3"/>
      <c r="BC25" s="250">
        <f t="shared" si="71"/>
        <v>0</v>
      </c>
      <c r="BD25" s="267" t="e">
        <f t="shared" si="28"/>
        <v>#DIV/0!</v>
      </c>
      <c r="BE25" s="31"/>
      <c r="BF25" s="3"/>
      <c r="BG25" s="29"/>
      <c r="BH25" s="3"/>
      <c r="BI25" s="250">
        <f t="shared" si="72"/>
        <v>0</v>
      </c>
      <c r="BJ25" s="267" t="e">
        <f t="shared" si="30"/>
        <v>#DIV/0!</v>
      </c>
      <c r="BK25" s="109">
        <f t="shared" si="73"/>
        <v>0</v>
      </c>
      <c r="BL25" s="110">
        <f t="shared" si="74"/>
        <v>0</v>
      </c>
      <c r="BM25" s="275">
        <f t="shared" si="75"/>
        <v>0</v>
      </c>
      <c r="BN25" s="32"/>
      <c r="BO25" s="31"/>
      <c r="BP25" s="3"/>
      <c r="BQ25" s="29"/>
      <c r="BR25" s="3"/>
      <c r="BS25" s="250">
        <f t="shared" si="76"/>
        <v>0</v>
      </c>
      <c r="BT25" s="267" t="e">
        <f t="shared" si="35"/>
        <v>#DIV/0!</v>
      </c>
      <c r="BU25" s="31"/>
      <c r="BV25" s="3"/>
      <c r="BW25" s="29"/>
      <c r="BX25" s="3"/>
      <c r="BY25" s="250">
        <f t="shared" si="77"/>
        <v>0</v>
      </c>
      <c r="BZ25" s="267" t="e">
        <f t="shared" si="37"/>
        <v>#DIV/0!</v>
      </c>
      <c r="CA25" s="109">
        <f t="shared" si="78"/>
        <v>0</v>
      </c>
      <c r="CB25" s="110">
        <f t="shared" si="79"/>
        <v>0</v>
      </c>
      <c r="CC25" s="275">
        <f t="shared" si="80"/>
        <v>0</v>
      </c>
      <c r="CD25"/>
      <c r="CE25" s="290">
        <v>4</v>
      </c>
      <c r="CF25" s="225" t="s">
        <v>2</v>
      </c>
      <c r="CG25" s="38">
        <f t="shared" si="81"/>
        <v>0</v>
      </c>
      <c r="CH25" s="36"/>
      <c r="CI25" s="36">
        <f t="shared" si="82"/>
        <v>0</v>
      </c>
      <c r="CJ25" s="39"/>
      <c r="CK25" s="36">
        <f t="shared" si="43"/>
        <v>0</v>
      </c>
      <c r="CL25" s="190"/>
      <c r="CM25" s="38">
        <f t="shared" si="83"/>
        <v>0</v>
      </c>
      <c r="CN25" s="39"/>
      <c r="CO25" s="36">
        <f t="shared" si="84"/>
        <v>0</v>
      </c>
      <c r="CP25" s="39"/>
      <c r="CQ25" s="36">
        <f t="shared" si="46"/>
        <v>0</v>
      </c>
      <c r="CR25" s="40"/>
      <c r="CS25"/>
      <c r="CT25" s="290">
        <v>4</v>
      </c>
      <c r="CU25" s="225" t="s">
        <v>2</v>
      </c>
      <c r="CV25" s="218">
        <f t="shared" si="49"/>
        <v>0</v>
      </c>
      <c r="CW25" s="36">
        <f t="shared" si="47"/>
        <v>0</v>
      </c>
      <c r="CX25" s="390">
        <f t="shared" si="48"/>
        <v>0</v>
      </c>
      <c r="CY25"/>
    </row>
    <row r="26" spans="1:105" s="19" customFormat="1" ht="15.6" x14ac:dyDescent="0.3">
      <c r="A26" s="222">
        <v>5</v>
      </c>
      <c r="B26" s="225" t="s">
        <v>3</v>
      </c>
      <c r="C26" s="31"/>
      <c r="D26" s="3"/>
      <c r="E26" s="29"/>
      <c r="F26" s="3"/>
      <c r="G26" s="250">
        <f t="shared" si="6"/>
        <v>0</v>
      </c>
      <c r="H26" s="267" t="e">
        <f t="shared" si="7"/>
        <v>#DIV/0!</v>
      </c>
      <c r="I26" s="31"/>
      <c r="J26" s="3"/>
      <c r="K26" s="29"/>
      <c r="L26" s="3"/>
      <c r="M26" s="250">
        <f t="shared" si="59"/>
        <v>0</v>
      </c>
      <c r="N26" s="267" t="e">
        <f t="shared" si="9"/>
        <v>#DIV/0!</v>
      </c>
      <c r="O26" s="109">
        <f t="shared" si="10"/>
        <v>0</v>
      </c>
      <c r="P26" s="110">
        <f t="shared" si="11"/>
        <v>0</v>
      </c>
      <c r="Q26" s="275">
        <f t="shared" si="60"/>
        <v>0</v>
      </c>
      <c r="R26" s="32"/>
      <c r="S26" s="31"/>
      <c r="T26" s="3"/>
      <c r="U26" s="29"/>
      <c r="V26" s="3"/>
      <c r="W26" s="250">
        <f t="shared" si="61"/>
        <v>0</v>
      </c>
      <c r="X26" s="267" t="e">
        <f t="shared" si="14"/>
        <v>#DIV/0!</v>
      </c>
      <c r="Y26" s="31"/>
      <c r="Z26" s="3"/>
      <c r="AA26" s="29"/>
      <c r="AB26" s="3"/>
      <c r="AC26" s="250">
        <f t="shared" si="62"/>
        <v>0</v>
      </c>
      <c r="AD26" s="267" t="e">
        <f t="shared" si="16"/>
        <v>#DIV/0!</v>
      </c>
      <c r="AE26" s="109">
        <f t="shared" si="63"/>
        <v>0</v>
      </c>
      <c r="AF26" s="110">
        <f t="shared" si="64"/>
        <v>0</v>
      </c>
      <c r="AG26" s="275">
        <f t="shared" si="65"/>
        <v>0</v>
      </c>
      <c r="AH26" s="32"/>
      <c r="AI26" s="31"/>
      <c r="AJ26" s="3"/>
      <c r="AK26" s="29"/>
      <c r="AL26" s="3"/>
      <c r="AM26" s="250">
        <f t="shared" si="66"/>
        <v>0</v>
      </c>
      <c r="AN26" s="267" t="e">
        <f t="shared" si="21"/>
        <v>#DIV/0!</v>
      </c>
      <c r="AO26" s="31"/>
      <c r="AP26" s="3"/>
      <c r="AQ26" s="29"/>
      <c r="AR26" s="3"/>
      <c r="AS26" s="250">
        <f t="shared" si="67"/>
        <v>0</v>
      </c>
      <c r="AT26" s="267" t="e">
        <f t="shared" si="23"/>
        <v>#DIV/0!</v>
      </c>
      <c r="AU26" s="109">
        <f t="shared" si="68"/>
        <v>0</v>
      </c>
      <c r="AV26" s="110">
        <f t="shared" si="69"/>
        <v>0</v>
      </c>
      <c r="AW26" s="275">
        <f t="shared" si="70"/>
        <v>0</v>
      </c>
      <c r="AX26" s="32"/>
      <c r="AY26" s="31"/>
      <c r="AZ26" s="3"/>
      <c r="BA26" s="29"/>
      <c r="BB26" s="3"/>
      <c r="BC26" s="250">
        <f t="shared" si="71"/>
        <v>0</v>
      </c>
      <c r="BD26" s="267" t="e">
        <f t="shared" si="28"/>
        <v>#DIV/0!</v>
      </c>
      <c r="BE26" s="31"/>
      <c r="BF26" s="3"/>
      <c r="BG26" s="29"/>
      <c r="BH26" s="3"/>
      <c r="BI26" s="250">
        <f t="shared" si="72"/>
        <v>0</v>
      </c>
      <c r="BJ26" s="267" t="e">
        <f t="shared" si="30"/>
        <v>#DIV/0!</v>
      </c>
      <c r="BK26" s="109">
        <f t="shared" si="73"/>
        <v>0</v>
      </c>
      <c r="BL26" s="110">
        <f t="shared" si="74"/>
        <v>0</v>
      </c>
      <c r="BM26" s="275">
        <f t="shared" si="75"/>
        <v>0</v>
      </c>
      <c r="BN26" s="32"/>
      <c r="BO26" s="31"/>
      <c r="BP26" s="3"/>
      <c r="BQ26" s="29"/>
      <c r="BR26" s="3"/>
      <c r="BS26" s="250">
        <f t="shared" si="76"/>
        <v>0</v>
      </c>
      <c r="BT26" s="267" t="e">
        <f t="shared" si="35"/>
        <v>#DIV/0!</v>
      </c>
      <c r="BU26" s="31"/>
      <c r="BV26" s="3"/>
      <c r="BW26" s="29"/>
      <c r="BX26" s="3"/>
      <c r="BY26" s="250">
        <f t="shared" si="77"/>
        <v>0</v>
      </c>
      <c r="BZ26" s="267" t="e">
        <f t="shared" si="37"/>
        <v>#DIV/0!</v>
      </c>
      <c r="CA26" s="109">
        <f t="shared" si="78"/>
        <v>0</v>
      </c>
      <c r="CB26" s="110">
        <f t="shared" si="79"/>
        <v>0</v>
      </c>
      <c r="CC26" s="275">
        <f t="shared" si="80"/>
        <v>0</v>
      </c>
      <c r="CD26"/>
      <c r="CE26" s="290">
        <v>5</v>
      </c>
      <c r="CF26" s="225" t="s">
        <v>3</v>
      </c>
      <c r="CG26" s="38">
        <f t="shared" si="81"/>
        <v>0</v>
      </c>
      <c r="CH26" s="36"/>
      <c r="CI26" s="36">
        <f t="shared" si="82"/>
        <v>0</v>
      </c>
      <c r="CJ26" s="39"/>
      <c r="CK26" s="36">
        <f t="shared" si="43"/>
        <v>0</v>
      </c>
      <c r="CL26" s="190"/>
      <c r="CM26" s="38">
        <f t="shared" si="83"/>
        <v>0</v>
      </c>
      <c r="CN26" s="39"/>
      <c r="CO26" s="36">
        <f t="shared" si="84"/>
        <v>0</v>
      </c>
      <c r="CP26" s="39"/>
      <c r="CQ26" s="36">
        <f t="shared" si="46"/>
        <v>0</v>
      </c>
      <c r="CR26" s="40"/>
      <c r="CS26"/>
      <c r="CT26" s="290">
        <v>5</v>
      </c>
      <c r="CU26" s="225" t="s">
        <v>3</v>
      </c>
      <c r="CV26" s="38">
        <f t="shared" si="49"/>
        <v>0</v>
      </c>
      <c r="CW26" s="36">
        <f t="shared" si="47"/>
        <v>0</v>
      </c>
      <c r="CX26" s="37">
        <f t="shared" si="48"/>
        <v>0</v>
      </c>
      <c r="CY26"/>
    </row>
    <row r="27" spans="1:105" s="19" customFormat="1" ht="15.6" x14ac:dyDescent="0.3">
      <c r="A27" s="222">
        <v>6</v>
      </c>
      <c r="B27" s="225" t="s">
        <v>242</v>
      </c>
      <c r="C27" s="31"/>
      <c r="D27" s="3"/>
      <c r="E27" s="29"/>
      <c r="F27" s="3"/>
      <c r="G27" s="250">
        <f t="shared" si="6"/>
        <v>0</v>
      </c>
      <c r="H27" s="267" t="e">
        <f t="shared" si="7"/>
        <v>#DIV/0!</v>
      </c>
      <c r="I27" s="31"/>
      <c r="J27" s="3"/>
      <c r="K27" s="29"/>
      <c r="L27" s="3"/>
      <c r="M27" s="250">
        <f t="shared" si="59"/>
        <v>0</v>
      </c>
      <c r="N27" s="267" t="e">
        <f t="shared" si="9"/>
        <v>#DIV/0!</v>
      </c>
      <c r="O27" s="109">
        <f t="shared" si="10"/>
        <v>0</v>
      </c>
      <c r="P27" s="110">
        <f t="shared" si="11"/>
        <v>0</v>
      </c>
      <c r="Q27" s="275">
        <f t="shared" si="60"/>
        <v>0</v>
      </c>
      <c r="R27" s="32"/>
      <c r="S27" s="31"/>
      <c r="T27" s="3"/>
      <c r="U27" s="29"/>
      <c r="V27" s="3"/>
      <c r="W27" s="250">
        <f t="shared" si="61"/>
        <v>0</v>
      </c>
      <c r="X27" s="267" t="e">
        <f t="shared" si="14"/>
        <v>#DIV/0!</v>
      </c>
      <c r="Y27" s="31"/>
      <c r="Z27" s="3"/>
      <c r="AA27" s="29"/>
      <c r="AB27" s="3"/>
      <c r="AC27" s="250">
        <f t="shared" si="62"/>
        <v>0</v>
      </c>
      <c r="AD27" s="267" t="e">
        <f t="shared" si="16"/>
        <v>#DIV/0!</v>
      </c>
      <c r="AE27" s="109">
        <f t="shared" si="63"/>
        <v>0</v>
      </c>
      <c r="AF27" s="110">
        <f t="shared" si="64"/>
        <v>0</v>
      </c>
      <c r="AG27" s="275">
        <f t="shared" si="65"/>
        <v>0</v>
      </c>
      <c r="AH27" s="32"/>
      <c r="AI27" s="31"/>
      <c r="AJ27" s="3"/>
      <c r="AK27" s="29"/>
      <c r="AL27" s="3"/>
      <c r="AM27" s="250">
        <f t="shared" si="66"/>
        <v>0</v>
      </c>
      <c r="AN27" s="267" t="e">
        <f t="shared" si="21"/>
        <v>#DIV/0!</v>
      </c>
      <c r="AO27" s="31"/>
      <c r="AP27" s="3"/>
      <c r="AQ27" s="29"/>
      <c r="AR27" s="3"/>
      <c r="AS27" s="250">
        <f t="shared" si="67"/>
        <v>0</v>
      </c>
      <c r="AT27" s="267" t="e">
        <f t="shared" si="23"/>
        <v>#DIV/0!</v>
      </c>
      <c r="AU27" s="109">
        <f t="shared" si="68"/>
        <v>0</v>
      </c>
      <c r="AV27" s="110">
        <f t="shared" si="69"/>
        <v>0</v>
      </c>
      <c r="AW27" s="275">
        <f t="shared" si="70"/>
        <v>0</v>
      </c>
      <c r="AX27" s="32"/>
      <c r="AY27" s="31"/>
      <c r="AZ27" s="3"/>
      <c r="BA27" s="29"/>
      <c r="BB27" s="3"/>
      <c r="BC27" s="250">
        <f t="shared" si="71"/>
        <v>0</v>
      </c>
      <c r="BD27" s="267" t="e">
        <f t="shared" si="28"/>
        <v>#DIV/0!</v>
      </c>
      <c r="BE27" s="31"/>
      <c r="BF27" s="3"/>
      <c r="BG27" s="29"/>
      <c r="BH27" s="3"/>
      <c r="BI27" s="250">
        <f t="shared" si="72"/>
        <v>0</v>
      </c>
      <c r="BJ27" s="267" t="e">
        <f t="shared" si="30"/>
        <v>#DIV/0!</v>
      </c>
      <c r="BK27" s="109">
        <f t="shared" si="73"/>
        <v>0</v>
      </c>
      <c r="BL27" s="110">
        <f t="shared" si="74"/>
        <v>0</v>
      </c>
      <c r="BM27" s="275">
        <f t="shared" si="75"/>
        <v>0</v>
      </c>
      <c r="BN27" s="32"/>
      <c r="BO27" s="31"/>
      <c r="BP27" s="3"/>
      <c r="BQ27" s="29"/>
      <c r="BR27" s="3"/>
      <c r="BS27" s="250">
        <f t="shared" si="76"/>
        <v>0</v>
      </c>
      <c r="BT27" s="267" t="e">
        <f t="shared" si="35"/>
        <v>#DIV/0!</v>
      </c>
      <c r="BU27" s="31"/>
      <c r="BV27" s="3"/>
      <c r="BW27" s="29"/>
      <c r="BX27" s="3"/>
      <c r="BY27" s="250">
        <f t="shared" si="77"/>
        <v>0</v>
      </c>
      <c r="BZ27" s="267" t="e">
        <f t="shared" si="37"/>
        <v>#DIV/0!</v>
      </c>
      <c r="CA27" s="109">
        <f t="shared" si="78"/>
        <v>0</v>
      </c>
      <c r="CB27" s="110">
        <f t="shared" si="79"/>
        <v>0</v>
      </c>
      <c r="CC27" s="275">
        <f t="shared" si="80"/>
        <v>0</v>
      </c>
      <c r="CD27"/>
      <c r="CE27" s="290">
        <v>6</v>
      </c>
      <c r="CF27" s="225" t="s">
        <v>242</v>
      </c>
      <c r="CG27" s="38">
        <f t="shared" si="81"/>
        <v>0</v>
      </c>
      <c r="CH27" s="36"/>
      <c r="CI27" s="36">
        <f t="shared" si="82"/>
        <v>0</v>
      </c>
      <c r="CJ27" s="39"/>
      <c r="CK27" s="36">
        <f t="shared" si="43"/>
        <v>0</v>
      </c>
      <c r="CL27" s="190"/>
      <c r="CM27" s="38">
        <f t="shared" si="83"/>
        <v>0</v>
      </c>
      <c r="CN27" s="39"/>
      <c r="CO27" s="36">
        <f t="shared" si="84"/>
        <v>0</v>
      </c>
      <c r="CP27" s="39"/>
      <c r="CQ27" s="36">
        <f t="shared" si="46"/>
        <v>0</v>
      </c>
      <c r="CR27" s="40"/>
      <c r="CS27"/>
      <c r="CT27" s="290">
        <v>6</v>
      </c>
      <c r="CU27" s="225" t="s">
        <v>242</v>
      </c>
      <c r="CV27" s="38">
        <f t="shared" si="49"/>
        <v>0</v>
      </c>
      <c r="CW27" s="36">
        <f t="shared" si="47"/>
        <v>0</v>
      </c>
      <c r="CX27" s="37">
        <f t="shared" si="48"/>
        <v>0</v>
      </c>
      <c r="CY27"/>
    </row>
    <row r="28" spans="1:105" s="19" customFormat="1" ht="15.6" x14ac:dyDescent="0.3">
      <c r="A28" s="222">
        <v>7</v>
      </c>
      <c r="B28" s="225" t="s">
        <v>243</v>
      </c>
      <c r="C28" s="31"/>
      <c r="D28" s="3"/>
      <c r="E28" s="29"/>
      <c r="F28" s="3"/>
      <c r="G28" s="250">
        <f t="shared" si="6"/>
        <v>0</v>
      </c>
      <c r="H28" s="267" t="e">
        <f t="shared" si="7"/>
        <v>#DIV/0!</v>
      </c>
      <c r="I28" s="31"/>
      <c r="J28" s="3"/>
      <c r="K28" s="29"/>
      <c r="L28" s="3"/>
      <c r="M28" s="250">
        <f t="shared" si="59"/>
        <v>0</v>
      </c>
      <c r="N28" s="267" t="e">
        <f t="shared" si="9"/>
        <v>#DIV/0!</v>
      </c>
      <c r="O28" s="109">
        <f t="shared" si="10"/>
        <v>0</v>
      </c>
      <c r="P28" s="110">
        <f t="shared" si="11"/>
        <v>0</v>
      </c>
      <c r="Q28" s="275">
        <f t="shared" si="60"/>
        <v>0</v>
      </c>
      <c r="R28" s="32"/>
      <c r="S28" s="31"/>
      <c r="T28" s="3"/>
      <c r="U28" s="29"/>
      <c r="V28" s="3"/>
      <c r="W28" s="250">
        <f t="shared" si="61"/>
        <v>0</v>
      </c>
      <c r="X28" s="267" t="e">
        <f t="shared" si="14"/>
        <v>#DIV/0!</v>
      </c>
      <c r="Y28" s="31"/>
      <c r="Z28" s="3"/>
      <c r="AA28" s="29"/>
      <c r="AB28" s="3"/>
      <c r="AC28" s="250">
        <f t="shared" si="62"/>
        <v>0</v>
      </c>
      <c r="AD28" s="267" t="e">
        <f t="shared" si="16"/>
        <v>#DIV/0!</v>
      </c>
      <c r="AE28" s="109">
        <f t="shared" si="63"/>
        <v>0</v>
      </c>
      <c r="AF28" s="110">
        <f t="shared" si="64"/>
        <v>0</v>
      </c>
      <c r="AG28" s="275">
        <f t="shared" si="65"/>
        <v>0</v>
      </c>
      <c r="AH28" s="32"/>
      <c r="AI28" s="31"/>
      <c r="AJ28" s="3"/>
      <c r="AK28" s="29"/>
      <c r="AL28" s="3"/>
      <c r="AM28" s="250">
        <f t="shared" si="66"/>
        <v>0</v>
      </c>
      <c r="AN28" s="267" t="e">
        <f t="shared" si="21"/>
        <v>#DIV/0!</v>
      </c>
      <c r="AO28" s="31"/>
      <c r="AP28" s="3"/>
      <c r="AQ28" s="29"/>
      <c r="AR28" s="3"/>
      <c r="AS28" s="250">
        <f t="shared" si="67"/>
        <v>0</v>
      </c>
      <c r="AT28" s="267" t="e">
        <f t="shared" si="23"/>
        <v>#DIV/0!</v>
      </c>
      <c r="AU28" s="109">
        <f t="shared" si="68"/>
        <v>0</v>
      </c>
      <c r="AV28" s="110">
        <f t="shared" si="69"/>
        <v>0</v>
      </c>
      <c r="AW28" s="275">
        <f t="shared" si="70"/>
        <v>0</v>
      </c>
      <c r="AX28" s="32"/>
      <c r="AY28" s="31"/>
      <c r="AZ28" s="3"/>
      <c r="BA28" s="29"/>
      <c r="BB28" s="3"/>
      <c r="BC28" s="250">
        <f t="shared" si="71"/>
        <v>0</v>
      </c>
      <c r="BD28" s="267" t="e">
        <f t="shared" si="28"/>
        <v>#DIV/0!</v>
      </c>
      <c r="BE28" s="31"/>
      <c r="BF28" s="3"/>
      <c r="BG28" s="29"/>
      <c r="BH28" s="3"/>
      <c r="BI28" s="250">
        <f t="shared" si="72"/>
        <v>0</v>
      </c>
      <c r="BJ28" s="267" t="e">
        <f t="shared" si="30"/>
        <v>#DIV/0!</v>
      </c>
      <c r="BK28" s="109">
        <f t="shared" si="73"/>
        <v>0</v>
      </c>
      <c r="BL28" s="110">
        <f t="shared" si="74"/>
        <v>0</v>
      </c>
      <c r="BM28" s="275">
        <f t="shared" si="75"/>
        <v>0</v>
      </c>
      <c r="BN28" s="32"/>
      <c r="BO28" s="31"/>
      <c r="BP28" s="3"/>
      <c r="BQ28" s="29"/>
      <c r="BR28" s="3"/>
      <c r="BS28" s="250">
        <f t="shared" si="76"/>
        <v>0</v>
      </c>
      <c r="BT28" s="267" t="e">
        <f t="shared" si="35"/>
        <v>#DIV/0!</v>
      </c>
      <c r="BU28" s="31"/>
      <c r="BV28" s="3"/>
      <c r="BW28" s="29"/>
      <c r="BX28" s="3"/>
      <c r="BY28" s="250">
        <f t="shared" si="77"/>
        <v>0</v>
      </c>
      <c r="BZ28" s="267" t="e">
        <f t="shared" si="37"/>
        <v>#DIV/0!</v>
      </c>
      <c r="CA28" s="109">
        <f t="shared" si="78"/>
        <v>0</v>
      </c>
      <c r="CB28" s="110">
        <f t="shared" si="79"/>
        <v>0</v>
      </c>
      <c r="CC28" s="275">
        <f t="shared" si="80"/>
        <v>0</v>
      </c>
      <c r="CD28"/>
      <c r="CE28" s="290">
        <v>7</v>
      </c>
      <c r="CF28" s="225" t="s">
        <v>243</v>
      </c>
      <c r="CG28" s="38">
        <f t="shared" si="81"/>
        <v>0</v>
      </c>
      <c r="CH28" s="36"/>
      <c r="CI28" s="36">
        <f t="shared" si="82"/>
        <v>0</v>
      </c>
      <c r="CJ28" s="39"/>
      <c r="CK28" s="36">
        <f t="shared" si="43"/>
        <v>0</v>
      </c>
      <c r="CL28" s="190"/>
      <c r="CM28" s="38">
        <f t="shared" si="83"/>
        <v>0</v>
      </c>
      <c r="CN28" s="39"/>
      <c r="CO28" s="36">
        <f t="shared" si="84"/>
        <v>0</v>
      </c>
      <c r="CP28" s="39"/>
      <c r="CQ28" s="36">
        <f t="shared" si="46"/>
        <v>0</v>
      </c>
      <c r="CR28" s="40"/>
      <c r="CS28"/>
      <c r="CT28" s="290">
        <v>7</v>
      </c>
      <c r="CU28" s="225" t="s">
        <v>243</v>
      </c>
      <c r="CV28" s="38">
        <f t="shared" si="49"/>
        <v>0</v>
      </c>
      <c r="CW28" s="36">
        <f t="shared" si="47"/>
        <v>0</v>
      </c>
      <c r="CX28" s="37">
        <f t="shared" si="48"/>
        <v>0</v>
      </c>
      <c r="CY28"/>
    </row>
    <row r="29" spans="1:105" s="19" customFormat="1" ht="15.6" x14ac:dyDescent="0.3">
      <c r="A29" s="222">
        <v>8</v>
      </c>
      <c r="B29" s="225" t="s">
        <v>244</v>
      </c>
      <c r="C29" s="235">
        <f>+C10+C22+C23+C24+C25+C26+C27+C28</f>
        <v>0</v>
      </c>
      <c r="D29" s="340" t="e">
        <f>+C29/$C$131</f>
        <v>#DIV/0!</v>
      </c>
      <c r="E29" s="237">
        <f>+E10+E22+E23+E24+E25+E26+E27+E28</f>
        <v>0</v>
      </c>
      <c r="F29" s="340" t="e">
        <f>+E29/$E$131</f>
        <v>#DIV/0!</v>
      </c>
      <c r="G29" s="237">
        <f>+G10+G22+G23+G24+G25+G26+G27+G28</f>
        <v>0</v>
      </c>
      <c r="H29" s="269" t="e">
        <f t="shared" si="7"/>
        <v>#DIV/0!</v>
      </c>
      <c r="I29" s="235">
        <f>+I10+I22+I23+I24+I25+I26+I27+I28</f>
        <v>0</v>
      </c>
      <c r="J29" s="340" t="e">
        <f>+I29/$C$131</f>
        <v>#DIV/0!</v>
      </c>
      <c r="K29" s="237">
        <f>+K10+K22+K23+K24+K25+K26+K27+K28</f>
        <v>0</v>
      </c>
      <c r="L29" s="340" t="e">
        <f>+K29/$E$131</f>
        <v>#DIV/0!</v>
      </c>
      <c r="M29" s="237">
        <f>+M10+M22+M23+M24+M25+M26+M27+M28</f>
        <v>0</v>
      </c>
      <c r="N29" s="269" t="e">
        <f t="shared" si="9"/>
        <v>#DIV/0!</v>
      </c>
      <c r="O29" s="115">
        <f>+O10+O22+O23+O24+O25+O26+O27+O28</f>
        <v>0</v>
      </c>
      <c r="P29" s="116">
        <f>+P10+P22+P23+P24+P25+P26+P27+P28</f>
        <v>0</v>
      </c>
      <c r="Q29" s="276">
        <f>+Q10+Q22+Q23+Q24+Q25+Q26+Q27+Q28</f>
        <v>0</v>
      </c>
      <c r="R29" s="32"/>
      <c r="S29" s="235">
        <f>+S10+S22+S23+S24+S25+S26+S27+S28</f>
        <v>0</v>
      </c>
      <c r="T29" s="340" t="e">
        <f>+S29/$C$131</f>
        <v>#DIV/0!</v>
      </c>
      <c r="U29" s="237">
        <f>+U10+U22+U23+U24+U25+U26+U27+U28</f>
        <v>0</v>
      </c>
      <c r="V29" s="340" t="e">
        <f>+U29/$E$131</f>
        <v>#DIV/0!</v>
      </c>
      <c r="W29" s="237">
        <f>+W10+W22+W23+W24+W25+W26+W27+W28</f>
        <v>0</v>
      </c>
      <c r="X29" s="269" t="e">
        <f t="shared" si="14"/>
        <v>#DIV/0!</v>
      </c>
      <c r="Y29" s="235">
        <f>+Y10+Y22+Y23+Y24+Y25+Y26+Y27+Y28</f>
        <v>0</v>
      </c>
      <c r="Z29" s="340" t="e">
        <f>+Y29/$C$131</f>
        <v>#DIV/0!</v>
      </c>
      <c r="AA29" s="237">
        <f>+AA10+AA22+AA23+AA24+AA25+AA26+AA27+AA28</f>
        <v>0</v>
      </c>
      <c r="AB29" s="340" t="e">
        <f>+AA29/$E$131</f>
        <v>#DIV/0!</v>
      </c>
      <c r="AC29" s="237">
        <f>+AC10+AC22+AC23+AC24+AC25+AC26+AC27+AC28</f>
        <v>0</v>
      </c>
      <c r="AD29" s="269" t="e">
        <f t="shared" si="16"/>
        <v>#DIV/0!</v>
      </c>
      <c r="AE29" s="115">
        <f>+AE10+AE22+AE23+AE24+AE25+AE26+AE27+AE28</f>
        <v>0</v>
      </c>
      <c r="AF29" s="116">
        <f>+AF10+AF22+AF23+AF24+AF25+AF26+AF27+AF28</f>
        <v>0</v>
      </c>
      <c r="AG29" s="276">
        <f>+AG10+AG22+AG23+AG24+AG25+AG26+AG27+AG28</f>
        <v>0</v>
      </c>
      <c r="AH29" s="32"/>
      <c r="AI29" s="235">
        <f>+AI10+AI22+AI23+AI24+AI25+AI26+AI27+AI28</f>
        <v>0</v>
      </c>
      <c r="AJ29" s="340" t="e">
        <f>+AI29/$C$131</f>
        <v>#DIV/0!</v>
      </c>
      <c r="AK29" s="237">
        <f>+AK10+AK22+AK23+AK24+AK25+AK26+AK27+AK28</f>
        <v>0</v>
      </c>
      <c r="AL29" s="340" t="e">
        <f>+AK29/$E$131</f>
        <v>#DIV/0!</v>
      </c>
      <c r="AM29" s="237">
        <f>+AM10+AM22+AM23+AM24+AM25+AM26+AM27+AM28</f>
        <v>0</v>
      </c>
      <c r="AN29" s="269" t="e">
        <f t="shared" si="21"/>
        <v>#DIV/0!</v>
      </c>
      <c r="AO29" s="235">
        <f>+AO10+AO22+AO23+AO24+AO25+AO26+AO27+AO28</f>
        <v>0</v>
      </c>
      <c r="AP29" s="340" t="e">
        <f>+AO29/$C$131</f>
        <v>#DIV/0!</v>
      </c>
      <c r="AQ29" s="237">
        <f>+AQ10+AQ22+AQ23+AQ24+AQ25+AQ26+AQ27+AQ28</f>
        <v>0</v>
      </c>
      <c r="AR29" s="340" t="e">
        <f>+AQ29/$E$131</f>
        <v>#DIV/0!</v>
      </c>
      <c r="AS29" s="237">
        <f>+AS10+AS22+AS23+AS24+AS25+AS26+AS27+AS28</f>
        <v>0</v>
      </c>
      <c r="AT29" s="269" t="e">
        <f t="shared" si="23"/>
        <v>#DIV/0!</v>
      </c>
      <c r="AU29" s="115">
        <f>+AU10+AU22+AU23+AU24+AU25+AU26+AU27+AU28</f>
        <v>0</v>
      </c>
      <c r="AV29" s="116">
        <f>+AV10+AV22+AV23+AV24+AV25+AV26+AV27+AV28</f>
        <v>0</v>
      </c>
      <c r="AW29" s="276">
        <f>+AW10+AW22+AW23+AW24+AW25+AW26+AW27+AW28</f>
        <v>0</v>
      </c>
      <c r="AX29" s="32"/>
      <c r="AY29" s="235">
        <f>+AY10+AY22+AY23+AY24+AY25+AY26+AY27+AY28</f>
        <v>0</v>
      </c>
      <c r="AZ29" s="340" t="e">
        <f>+AY29/$C$131</f>
        <v>#DIV/0!</v>
      </c>
      <c r="BA29" s="237">
        <f>+BA10+BA22+BA23+BA24+BA25+BA26+BA27+BA28</f>
        <v>0</v>
      </c>
      <c r="BB29" s="340" t="e">
        <f>+BA29/$E$131</f>
        <v>#DIV/0!</v>
      </c>
      <c r="BC29" s="237">
        <f>+BC10+BC22+BC23+BC24+BC25+BC26+BC27+BC28</f>
        <v>0</v>
      </c>
      <c r="BD29" s="269" t="e">
        <f t="shared" si="28"/>
        <v>#DIV/0!</v>
      </c>
      <c r="BE29" s="235">
        <f>+BE10+BE22+BE23+BE24+BE25+BE26+BE27+BE28</f>
        <v>0</v>
      </c>
      <c r="BF29" s="340" t="e">
        <f>+BE29/$C$131</f>
        <v>#DIV/0!</v>
      </c>
      <c r="BG29" s="237">
        <f>+BG10+BG22+BG23+BG24+BG25+BG26+BG27+BG28</f>
        <v>0</v>
      </c>
      <c r="BH29" s="340" t="e">
        <f>+BG29/$E$131</f>
        <v>#DIV/0!</v>
      </c>
      <c r="BI29" s="237">
        <f>+BI10+BI22+BI23+BI24+BI25+BI26+BI27+BI28</f>
        <v>0</v>
      </c>
      <c r="BJ29" s="269" t="e">
        <f t="shared" si="30"/>
        <v>#DIV/0!</v>
      </c>
      <c r="BK29" s="115">
        <f>+BK10+BK22+BK23+BK24+BK25+BK26+BK27+BK28</f>
        <v>0</v>
      </c>
      <c r="BL29" s="116">
        <f>+BL10+BL22+BL23+BL24+BL25+BL26+BL27+BL28</f>
        <v>0</v>
      </c>
      <c r="BM29" s="276">
        <f>+BM10+BM22+BM23+BM24+BM25+BM26+BM27+BM28</f>
        <v>0</v>
      </c>
      <c r="BN29" s="32"/>
      <c r="BO29" s="235">
        <f>+BO10+BO22+BO23+BO24+BO25+BO26+BO27+BO28</f>
        <v>0</v>
      </c>
      <c r="BP29" s="340" t="e">
        <f>+BO29/$C$131</f>
        <v>#DIV/0!</v>
      </c>
      <c r="BQ29" s="237">
        <f>+BQ10+BQ22+BQ23+BQ24+BQ25+BQ26+BQ27+BQ28</f>
        <v>0</v>
      </c>
      <c r="BR29" s="340" t="e">
        <f>+BQ29/$E$131</f>
        <v>#DIV/0!</v>
      </c>
      <c r="BS29" s="237">
        <f>+BS10+BS22+BS23+BS24+BS25+BS26+BS27+BS28</f>
        <v>0</v>
      </c>
      <c r="BT29" s="269" t="e">
        <f t="shared" si="35"/>
        <v>#DIV/0!</v>
      </c>
      <c r="BU29" s="235">
        <f>+BU10+BU22+BU23+BU24+BU25+BU26+BU27+BU28</f>
        <v>0</v>
      </c>
      <c r="BV29" s="340" t="e">
        <f>+BU29/$C$131</f>
        <v>#DIV/0!</v>
      </c>
      <c r="BW29" s="237">
        <f>+BW10+BW22+BW23+BW24+BW25+BW26+BW27+BW28</f>
        <v>0</v>
      </c>
      <c r="BX29" s="340" t="e">
        <f>+BW29/$E$131</f>
        <v>#DIV/0!</v>
      </c>
      <c r="BY29" s="237">
        <f>+BY10+BY22+BY23+BY24+BY25+BY26+BY27+BY28</f>
        <v>0</v>
      </c>
      <c r="BZ29" s="269" t="e">
        <f t="shared" si="37"/>
        <v>#DIV/0!</v>
      </c>
      <c r="CA29" s="115">
        <f>+CA10+CA22+CA23+CA24+CA25+CA26+CA27+CA28</f>
        <v>0</v>
      </c>
      <c r="CB29" s="116">
        <f>+CB10+CB22+CB23+CB24+CB25+CB26+CB27+CB28</f>
        <v>0</v>
      </c>
      <c r="CC29" s="276">
        <f>+CC10+CC22+CC23+CC24+CC25+CC26+CC27+CC28</f>
        <v>0</v>
      </c>
      <c r="CD29"/>
      <c r="CE29" s="290">
        <v>8</v>
      </c>
      <c r="CF29" s="225" t="s">
        <v>244</v>
      </c>
      <c r="CG29" s="238">
        <f>+CG10+CG22+CG23+CG24+CG25+CG26+CG27+CG28</f>
        <v>0</v>
      </c>
      <c r="CH29" s="239" t="e">
        <f>+CG29/$CG$131</f>
        <v>#DIV/0!</v>
      </c>
      <c r="CI29" s="240">
        <f>+CI10+CI22+CI23+CI24+CI25+CI26+CI27+CI28</f>
        <v>0</v>
      </c>
      <c r="CJ29" s="239" t="e">
        <f>+CI29/$CI$131</f>
        <v>#DIV/0!</v>
      </c>
      <c r="CK29" s="240">
        <f>+CK10+CK22+CK23+CK24+CK25+CK26+CK27+CK28</f>
        <v>0</v>
      </c>
      <c r="CL29" s="371" t="e">
        <f>+CK29/$CK$131</f>
        <v>#DIV/0!</v>
      </c>
      <c r="CM29" s="238">
        <f>+CM10+CM22+CM23+CM24+CM25+CM26+CM27+CM28</f>
        <v>0</v>
      </c>
      <c r="CN29" s="239" t="e">
        <f>+CM29/$CM$136</f>
        <v>#DIV/0!</v>
      </c>
      <c r="CO29" s="240">
        <f>+CO10+CO22+CO23+CO24+CO25+CO26+CO27+CO28</f>
        <v>0</v>
      </c>
      <c r="CP29" s="239" t="e">
        <f>+CO29/$CO$136</f>
        <v>#DIV/0!</v>
      </c>
      <c r="CQ29" s="240">
        <f>+CQ10+CQ22+CQ23+CQ24+CQ25+CQ26+CQ27+CQ28</f>
        <v>0</v>
      </c>
      <c r="CR29" s="241" t="e">
        <f>+CQ29/$CQ$136</f>
        <v>#DIV/0!</v>
      </c>
      <c r="CS29"/>
      <c r="CT29" s="290">
        <v>8</v>
      </c>
      <c r="CU29" s="225" t="s">
        <v>244</v>
      </c>
      <c r="CV29" s="393">
        <f>+CV10+CV22+CV23+CV24+CV25+CV26+CV27+CV28</f>
        <v>0</v>
      </c>
      <c r="CW29" s="371">
        <f>+CW10+CW22+CW23+CW24+CW25+CW26+CW27+CW28</f>
        <v>0</v>
      </c>
      <c r="CX29" s="241">
        <f>+CX10+CX22+CX23+CX24+CX25+CX26+CX27+CX28</f>
        <v>0</v>
      </c>
      <c r="CY29"/>
      <c r="DA29" s="48"/>
    </row>
    <row r="30" spans="1:105" s="19" customFormat="1" ht="15.6" x14ac:dyDescent="0.3">
      <c r="A30" s="26"/>
      <c r="B30" s="226"/>
      <c r="C30" s="233"/>
      <c r="D30" s="5"/>
      <c r="E30" s="5"/>
      <c r="F30" s="5"/>
      <c r="G30" s="5"/>
      <c r="H30" s="270"/>
      <c r="I30" s="233"/>
      <c r="J30" s="5"/>
      <c r="K30" s="5"/>
      <c r="L30" s="5"/>
      <c r="M30" s="5"/>
      <c r="N30" s="270"/>
      <c r="O30" s="118"/>
      <c r="P30" s="119"/>
      <c r="Q30" s="277"/>
      <c r="R30" s="32"/>
      <c r="S30" s="233"/>
      <c r="T30" s="5"/>
      <c r="U30" s="5"/>
      <c r="V30" s="5"/>
      <c r="W30" s="5"/>
      <c r="X30" s="270"/>
      <c r="Y30" s="233"/>
      <c r="Z30" s="5"/>
      <c r="AA30" s="5"/>
      <c r="AB30" s="5"/>
      <c r="AC30" s="5"/>
      <c r="AD30" s="270"/>
      <c r="AE30" s="118"/>
      <c r="AF30" s="119"/>
      <c r="AG30" s="277"/>
      <c r="AH30" s="32"/>
      <c r="AI30" s="233"/>
      <c r="AJ30" s="5"/>
      <c r="AK30" s="5"/>
      <c r="AL30" s="5"/>
      <c r="AM30" s="5"/>
      <c r="AN30" s="270"/>
      <c r="AO30" s="233"/>
      <c r="AP30" s="5"/>
      <c r="AQ30" s="5"/>
      <c r="AR30" s="5"/>
      <c r="AS30" s="5"/>
      <c r="AT30" s="270"/>
      <c r="AU30" s="118"/>
      <c r="AV30" s="119"/>
      <c r="AW30" s="277"/>
      <c r="AX30" s="32"/>
      <c r="AY30" s="233"/>
      <c r="AZ30" s="5"/>
      <c r="BA30" s="5"/>
      <c r="BB30" s="5"/>
      <c r="BC30" s="5"/>
      <c r="BD30" s="270"/>
      <c r="BE30" s="233"/>
      <c r="BF30" s="5"/>
      <c r="BG30" s="5"/>
      <c r="BH30" s="5"/>
      <c r="BI30" s="5"/>
      <c r="BJ30" s="270"/>
      <c r="BK30" s="118"/>
      <c r="BL30" s="119"/>
      <c r="BM30" s="277"/>
      <c r="BN30" s="32"/>
      <c r="BO30" s="233"/>
      <c r="BP30" s="5"/>
      <c r="BQ30" s="5"/>
      <c r="BR30" s="5"/>
      <c r="BS30" s="5"/>
      <c r="BT30" s="270"/>
      <c r="BU30" s="233"/>
      <c r="BV30" s="5"/>
      <c r="BW30" s="5"/>
      <c r="BX30" s="5"/>
      <c r="BY30" s="5"/>
      <c r="BZ30" s="270"/>
      <c r="CA30" s="118"/>
      <c r="CB30" s="119"/>
      <c r="CC30" s="277"/>
      <c r="CD30"/>
      <c r="CE30" s="151"/>
      <c r="CF30" s="226"/>
      <c r="CG30" s="38"/>
      <c r="CH30" s="36"/>
      <c r="CI30" s="39"/>
      <c r="CJ30" s="39"/>
      <c r="CK30" s="36"/>
      <c r="CL30" s="190"/>
      <c r="CM30" s="49"/>
      <c r="CN30" s="39"/>
      <c r="CO30" s="39"/>
      <c r="CP30" s="39"/>
      <c r="CQ30" s="39"/>
      <c r="CR30" s="40"/>
      <c r="CS30"/>
      <c r="CT30" s="151"/>
      <c r="CU30" s="226"/>
      <c r="CV30" s="38"/>
      <c r="CW30" s="36"/>
      <c r="CX30" s="37"/>
      <c r="CY30"/>
    </row>
    <row r="31" spans="1:105" s="19" customFormat="1" ht="15.6" x14ac:dyDescent="0.3">
      <c r="A31" s="221" t="s">
        <v>52</v>
      </c>
      <c r="B31" s="225"/>
      <c r="C31" s="233"/>
      <c r="D31" s="5"/>
      <c r="E31" s="5"/>
      <c r="F31" s="5"/>
      <c r="G31" s="5"/>
      <c r="H31" s="270"/>
      <c r="I31" s="233"/>
      <c r="J31" s="5"/>
      <c r="K31" s="5"/>
      <c r="L31" s="5"/>
      <c r="M31" s="5"/>
      <c r="N31" s="270"/>
      <c r="O31" s="118"/>
      <c r="P31" s="119"/>
      <c r="Q31" s="277"/>
      <c r="R31" s="32"/>
      <c r="S31" s="233"/>
      <c r="T31" s="5"/>
      <c r="U31" s="5"/>
      <c r="V31" s="5"/>
      <c r="W31" s="5"/>
      <c r="X31" s="270"/>
      <c r="Y31" s="233"/>
      <c r="Z31" s="5"/>
      <c r="AA31" s="5"/>
      <c r="AB31" s="5"/>
      <c r="AC31" s="5"/>
      <c r="AD31" s="270"/>
      <c r="AE31" s="118"/>
      <c r="AF31" s="119"/>
      <c r="AG31" s="277"/>
      <c r="AH31" s="32"/>
      <c r="AI31" s="233"/>
      <c r="AJ31" s="5"/>
      <c r="AK31" s="5"/>
      <c r="AL31" s="5"/>
      <c r="AM31" s="5"/>
      <c r="AN31" s="270"/>
      <c r="AO31" s="233"/>
      <c r="AP31" s="5"/>
      <c r="AQ31" s="5"/>
      <c r="AR31" s="5"/>
      <c r="AS31" s="5"/>
      <c r="AT31" s="270"/>
      <c r="AU31" s="118"/>
      <c r="AV31" s="119"/>
      <c r="AW31" s="277"/>
      <c r="AX31" s="32"/>
      <c r="AY31" s="233"/>
      <c r="AZ31" s="5"/>
      <c r="BA31" s="5"/>
      <c r="BB31" s="5"/>
      <c r="BC31" s="5"/>
      <c r="BD31" s="270"/>
      <c r="BE31" s="233"/>
      <c r="BF31" s="5"/>
      <c r="BG31" s="5"/>
      <c r="BH31" s="5"/>
      <c r="BI31" s="5"/>
      <c r="BJ31" s="270"/>
      <c r="BK31" s="118"/>
      <c r="BL31" s="119"/>
      <c r="BM31" s="277"/>
      <c r="BN31" s="32"/>
      <c r="BO31" s="233"/>
      <c r="BP31" s="5"/>
      <c r="BQ31" s="5"/>
      <c r="BR31" s="5"/>
      <c r="BS31" s="5"/>
      <c r="BT31" s="270"/>
      <c r="BU31" s="233"/>
      <c r="BV31" s="5"/>
      <c r="BW31" s="5"/>
      <c r="BX31" s="5"/>
      <c r="BY31" s="5"/>
      <c r="BZ31" s="270"/>
      <c r="CA31" s="118"/>
      <c r="CB31" s="119"/>
      <c r="CC31" s="277"/>
      <c r="CD31"/>
      <c r="CE31" s="359" t="s">
        <v>52</v>
      </c>
      <c r="CF31" s="225"/>
      <c r="CG31" s="38"/>
      <c r="CH31" s="36"/>
      <c r="CI31" s="39"/>
      <c r="CJ31" s="39"/>
      <c r="CK31" s="36"/>
      <c r="CL31" s="190"/>
      <c r="CM31" s="49"/>
      <c r="CN31" s="39"/>
      <c r="CO31" s="39"/>
      <c r="CP31" s="39"/>
      <c r="CQ31" s="39"/>
      <c r="CR31" s="40"/>
      <c r="CS31"/>
      <c r="CT31" s="359" t="s">
        <v>52</v>
      </c>
      <c r="CU31" s="225"/>
      <c r="CV31" s="38"/>
      <c r="CW31" s="36"/>
      <c r="CX31" s="37"/>
      <c r="CY31"/>
    </row>
    <row r="32" spans="1:105" s="19" customFormat="1" ht="15.6" customHeight="1" x14ac:dyDescent="0.3">
      <c r="A32" s="221"/>
      <c r="B32" s="227" t="s">
        <v>63</v>
      </c>
      <c r="C32" s="233"/>
      <c r="D32" s="5"/>
      <c r="E32" s="3"/>
      <c r="F32" s="5"/>
      <c r="G32" s="5"/>
      <c r="H32" s="270"/>
      <c r="I32" s="233"/>
      <c r="J32" s="5"/>
      <c r="K32" s="3"/>
      <c r="L32" s="5"/>
      <c r="M32" s="5"/>
      <c r="N32" s="270"/>
      <c r="O32" s="118"/>
      <c r="P32" s="119"/>
      <c r="Q32" s="277"/>
      <c r="R32" s="32"/>
      <c r="S32" s="233"/>
      <c r="T32" s="5"/>
      <c r="U32" s="3"/>
      <c r="V32" s="5"/>
      <c r="W32" s="5"/>
      <c r="X32" s="270"/>
      <c r="Y32" s="233"/>
      <c r="Z32" s="5"/>
      <c r="AA32" s="3"/>
      <c r="AB32" s="5"/>
      <c r="AC32" s="5"/>
      <c r="AD32" s="270"/>
      <c r="AE32" s="118"/>
      <c r="AF32" s="119"/>
      <c r="AG32" s="277"/>
      <c r="AH32" s="32"/>
      <c r="AI32" s="233"/>
      <c r="AJ32" s="5"/>
      <c r="AK32" s="3"/>
      <c r="AL32" s="5"/>
      <c r="AM32" s="5"/>
      <c r="AN32" s="270"/>
      <c r="AO32" s="233"/>
      <c r="AP32" s="5"/>
      <c r="AQ32" s="3"/>
      <c r="AR32" s="5"/>
      <c r="AS32" s="5"/>
      <c r="AT32" s="270"/>
      <c r="AU32" s="118"/>
      <c r="AV32" s="119"/>
      <c r="AW32" s="277"/>
      <c r="AX32" s="32"/>
      <c r="AY32" s="233"/>
      <c r="AZ32" s="5"/>
      <c r="BA32" s="3"/>
      <c r="BB32" s="5"/>
      <c r="BC32" s="5"/>
      <c r="BD32" s="270"/>
      <c r="BE32" s="233"/>
      <c r="BF32" s="5"/>
      <c r="BG32" s="3"/>
      <c r="BH32" s="5"/>
      <c r="BI32" s="5"/>
      <c r="BJ32" s="270"/>
      <c r="BK32" s="118"/>
      <c r="BL32" s="119"/>
      <c r="BM32" s="277"/>
      <c r="BN32" s="32"/>
      <c r="BO32" s="233"/>
      <c r="BP32" s="5"/>
      <c r="BQ32" s="3"/>
      <c r="BR32" s="5"/>
      <c r="BS32" s="5"/>
      <c r="BT32" s="270"/>
      <c r="BU32" s="233"/>
      <c r="BV32" s="5"/>
      <c r="BW32" s="3"/>
      <c r="BX32" s="5"/>
      <c r="BY32" s="5"/>
      <c r="BZ32" s="270"/>
      <c r="CA32" s="118"/>
      <c r="CB32" s="119"/>
      <c r="CC32" s="277"/>
      <c r="CD32"/>
      <c r="CE32" s="359"/>
      <c r="CF32" s="227" t="s">
        <v>63</v>
      </c>
      <c r="CG32" s="38"/>
      <c r="CH32" s="36"/>
      <c r="CI32" s="39"/>
      <c r="CJ32" s="39"/>
      <c r="CK32" s="36"/>
      <c r="CL32" s="190"/>
      <c r="CM32" s="49"/>
      <c r="CN32" s="39"/>
      <c r="CO32" s="39"/>
      <c r="CP32" s="39"/>
      <c r="CQ32" s="39"/>
      <c r="CR32" s="40"/>
      <c r="CS32"/>
      <c r="CT32" s="359"/>
      <c r="CU32" s="227" t="s">
        <v>63</v>
      </c>
      <c r="CV32" s="38"/>
      <c r="CW32" s="36"/>
      <c r="CX32" s="37"/>
      <c r="CY32"/>
    </row>
    <row r="33" spans="1:103" s="19" customFormat="1" ht="15.6" customHeight="1" x14ac:dyDescent="0.3">
      <c r="A33" s="222">
        <v>9</v>
      </c>
      <c r="B33" s="225" t="s">
        <v>19</v>
      </c>
      <c r="C33" s="31"/>
      <c r="D33" s="340" t="e">
        <f t="shared" ref="D33:D88" si="85">+C33/$C$131</f>
        <v>#DIV/0!</v>
      </c>
      <c r="E33" s="29"/>
      <c r="F33" s="3" t="e">
        <f t="shared" ref="F33:F88" si="86">+E33/$E$131</f>
        <v>#DIV/0!</v>
      </c>
      <c r="G33" s="250">
        <f t="shared" ref="G33:G71" si="87">+C33+E33</f>
        <v>0</v>
      </c>
      <c r="H33" s="270" t="e">
        <f t="shared" ref="H33:H88" si="88">+G33/$G$131</f>
        <v>#DIV/0!</v>
      </c>
      <c r="I33" s="31"/>
      <c r="J33" s="340" t="e">
        <f t="shared" ref="J33:J88" si="89">+I33/$C$131</f>
        <v>#DIV/0!</v>
      </c>
      <c r="K33" s="29"/>
      <c r="L33" s="3" t="e">
        <f t="shared" ref="L33:L88" si="90">+K33/$E$131</f>
        <v>#DIV/0!</v>
      </c>
      <c r="M33" s="250">
        <f t="shared" ref="M33:M71" si="91">+I33+K33</f>
        <v>0</v>
      </c>
      <c r="N33" s="270" t="e">
        <f t="shared" ref="N33:N88" si="92">+M33/$G$131</f>
        <v>#DIV/0!</v>
      </c>
      <c r="O33" s="109">
        <f>+C33+I33</f>
        <v>0</v>
      </c>
      <c r="P33" s="110">
        <f>+E33+K33</f>
        <v>0</v>
      </c>
      <c r="Q33" s="275">
        <f>+O33+P33</f>
        <v>0</v>
      </c>
      <c r="R33" s="32"/>
      <c r="S33" s="31"/>
      <c r="T33" s="340" t="e">
        <f t="shared" ref="T33:T88" si="93">+S33/$C$131</f>
        <v>#DIV/0!</v>
      </c>
      <c r="U33" s="29"/>
      <c r="V33" s="3" t="e">
        <f t="shared" ref="V33:V88" si="94">+U33/$E$131</f>
        <v>#DIV/0!</v>
      </c>
      <c r="W33" s="250">
        <f t="shared" ref="W33:W71" si="95">+S33+U33</f>
        <v>0</v>
      </c>
      <c r="X33" s="270" t="e">
        <f t="shared" ref="X33:X88" si="96">+W33/$G$131</f>
        <v>#DIV/0!</v>
      </c>
      <c r="Y33" s="31"/>
      <c r="Z33" s="340" t="e">
        <f t="shared" ref="Z33:Z88" si="97">+Y33/$C$131</f>
        <v>#DIV/0!</v>
      </c>
      <c r="AA33" s="29"/>
      <c r="AB33" s="3" t="e">
        <f t="shared" ref="AB33:AB88" si="98">+AA33/$E$131</f>
        <v>#DIV/0!</v>
      </c>
      <c r="AC33" s="250">
        <f t="shared" ref="AC33:AC71" si="99">+Y33+AA33</f>
        <v>0</v>
      </c>
      <c r="AD33" s="270" t="e">
        <f t="shared" ref="AD33:AD88" si="100">+AC33/$G$131</f>
        <v>#DIV/0!</v>
      </c>
      <c r="AE33" s="109">
        <f>+S33+Y33</f>
        <v>0</v>
      </c>
      <c r="AF33" s="110">
        <f>+U33+AA33</f>
        <v>0</v>
      </c>
      <c r="AG33" s="275">
        <f>+AE33+AF33</f>
        <v>0</v>
      </c>
      <c r="AH33" s="32"/>
      <c r="AI33" s="31"/>
      <c r="AJ33" s="340" t="e">
        <f t="shared" ref="AJ33:AJ88" si="101">+AI33/$C$131</f>
        <v>#DIV/0!</v>
      </c>
      <c r="AK33" s="29"/>
      <c r="AL33" s="3" t="e">
        <f t="shared" ref="AL33:AL88" si="102">+AK33/$E$131</f>
        <v>#DIV/0!</v>
      </c>
      <c r="AM33" s="250">
        <f t="shared" ref="AM33:AM71" si="103">+AI33+AK33</f>
        <v>0</v>
      </c>
      <c r="AN33" s="270" t="e">
        <f t="shared" ref="AN33:AN88" si="104">+AM33/$G$131</f>
        <v>#DIV/0!</v>
      </c>
      <c r="AO33" s="31"/>
      <c r="AP33" s="340" t="e">
        <f t="shared" ref="AP33:AP88" si="105">+AO33/$C$131</f>
        <v>#DIV/0!</v>
      </c>
      <c r="AQ33" s="29"/>
      <c r="AR33" s="3" t="e">
        <f t="shared" ref="AR33:AR88" si="106">+AQ33/$E$131</f>
        <v>#DIV/0!</v>
      </c>
      <c r="AS33" s="250">
        <f t="shared" ref="AS33:AS71" si="107">+AO33+AQ33</f>
        <v>0</v>
      </c>
      <c r="AT33" s="270" t="e">
        <f t="shared" ref="AT33:AT88" si="108">+AS33/$G$131</f>
        <v>#DIV/0!</v>
      </c>
      <c r="AU33" s="109">
        <f>+AI33+AO33</f>
        <v>0</v>
      </c>
      <c r="AV33" s="110">
        <f>+AK33+AQ33</f>
        <v>0</v>
      </c>
      <c r="AW33" s="275">
        <f>+AU33+AV33</f>
        <v>0</v>
      </c>
      <c r="AX33" s="32"/>
      <c r="AY33" s="31"/>
      <c r="AZ33" s="340" t="e">
        <f t="shared" ref="AZ33:AZ88" si="109">+AY33/$C$131</f>
        <v>#DIV/0!</v>
      </c>
      <c r="BA33" s="29"/>
      <c r="BB33" s="3" t="e">
        <f t="shared" ref="BB33:BB88" si="110">+BA33/$E$131</f>
        <v>#DIV/0!</v>
      </c>
      <c r="BC33" s="250">
        <f t="shared" ref="BC33:BC71" si="111">+AY33+BA33</f>
        <v>0</v>
      </c>
      <c r="BD33" s="270" t="e">
        <f t="shared" ref="BD33:BD88" si="112">+BC33/$G$131</f>
        <v>#DIV/0!</v>
      </c>
      <c r="BE33" s="31"/>
      <c r="BF33" s="340" t="e">
        <f t="shared" ref="BF33:BF88" si="113">+BE33/$C$131</f>
        <v>#DIV/0!</v>
      </c>
      <c r="BG33" s="29"/>
      <c r="BH33" s="3" t="e">
        <f t="shared" ref="BH33:BH88" si="114">+BG33/$E$131</f>
        <v>#DIV/0!</v>
      </c>
      <c r="BI33" s="250">
        <f t="shared" ref="BI33:BI71" si="115">+BE33+BG33</f>
        <v>0</v>
      </c>
      <c r="BJ33" s="270" t="e">
        <f t="shared" ref="BJ33:BJ88" si="116">+BI33/$G$131</f>
        <v>#DIV/0!</v>
      </c>
      <c r="BK33" s="109">
        <f>+AY33+BE33</f>
        <v>0</v>
      </c>
      <c r="BL33" s="110">
        <f>+BA33+BG33</f>
        <v>0</v>
      </c>
      <c r="BM33" s="275">
        <f>+BK33+BL33</f>
        <v>0</v>
      </c>
      <c r="BN33" s="32"/>
      <c r="BO33" s="31"/>
      <c r="BP33" s="340" t="e">
        <f t="shared" ref="BP33:BP88" si="117">+BO33/$C$131</f>
        <v>#DIV/0!</v>
      </c>
      <c r="BQ33" s="29"/>
      <c r="BR33" s="3" t="e">
        <f t="shared" ref="BR33:BR88" si="118">+BQ33/$E$131</f>
        <v>#DIV/0!</v>
      </c>
      <c r="BS33" s="250">
        <f t="shared" ref="BS33:BS71" si="119">+BO33+BQ33</f>
        <v>0</v>
      </c>
      <c r="BT33" s="270" t="e">
        <f t="shared" ref="BT33:BT88" si="120">+BS33/$G$131</f>
        <v>#DIV/0!</v>
      </c>
      <c r="BU33" s="31"/>
      <c r="BV33" s="340" t="e">
        <f t="shared" ref="BV33:BV88" si="121">+BU33/$C$131</f>
        <v>#DIV/0!</v>
      </c>
      <c r="BW33" s="29"/>
      <c r="BX33" s="3" t="e">
        <f t="shared" ref="BX33:BX88" si="122">+BW33/$E$131</f>
        <v>#DIV/0!</v>
      </c>
      <c r="BY33" s="250">
        <f t="shared" ref="BY33:BY71" si="123">+BU33+BW33</f>
        <v>0</v>
      </c>
      <c r="BZ33" s="270" t="e">
        <f t="shared" ref="BZ33:BZ88" si="124">+BY33/$G$131</f>
        <v>#DIV/0!</v>
      </c>
      <c r="CA33" s="109">
        <f>+BO33+BU33</f>
        <v>0</v>
      </c>
      <c r="CB33" s="110">
        <f>+BQ33+BW33</f>
        <v>0</v>
      </c>
      <c r="CC33" s="275">
        <f>+CA33+CB33</f>
        <v>0</v>
      </c>
      <c r="CD33"/>
      <c r="CE33" s="290">
        <v>9</v>
      </c>
      <c r="CF33" s="225" t="s">
        <v>19</v>
      </c>
      <c r="CG33" s="38">
        <f t="shared" ref="CG33:CG71" si="125">+C33+S33+AI33+AY33+BO33</f>
        <v>0</v>
      </c>
      <c r="CH33" s="39" t="e">
        <f t="shared" ref="CH33:CH71" si="126">+CG33/$CG$131</f>
        <v>#DIV/0!</v>
      </c>
      <c r="CI33" s="36">
        <f t="shared" ref="CI33:CI71" si="127">+E33+U33+AK33+BA33+BQ33</f>
        <v>0</v>
      </c>
      <c r="CJ33" s="39" t="e">
        <f t="shared" ref="CJ33:CJ71" si="128">+CI33/$CI$131</f>
        <v>#DIV/0!</v>
      </c>
      <c r="CK33" s="36">
        <f t="shared" ref="CK33:CK81" si="129">+CG33+CI33</f>
        <v>0</v>
      </c>
      <c r="CL33" s="190" t="e">
        <f t="shared" ref="CL33:CL71" si="130">+CK33/$CK$131</f>
        <v>#DIV/0!</v>
      </c>
      <c r="CM33" s="38">
        <f t="shared" ref="CM33:CM70" si="131">+I33+Y33+AO33+BE33+BU33</f>
        <v>0</v>
      </c>
      <c r="CN33" s="39" t="e">
        <f t="shared" ref="CN33:CN74" si="132">+CM33/$CM$136</f>
        <v>#DIV/0!</v>
      </c>
      <c r="CO33" s="36">
        <f t="shared" ref="CO33:CO71" si="133">+K33+AA33+AQ33+BG33+BW33</f>
        <v>0</v>
      </c>
      <c r="CP33" s="39" t="e">
        <f t="shared" ref="CP33:CP87" si="134">+CO33/$CO$136</f>
        <v>#DIV/0!</v>
      </c>
      <c r="CQ33" s="36">
        <f t="shared" ref="CQ33:CQ73" si="135">+CM33+CO33</f>
        <v>0</v>
      </c>
      <c r="CR33" s="40" t="e">
        <f t="shared" ref="CR33:CR87" si="136">+CQ33/$CQ$136</f>
        <v>#DIV/0!</v>
      </c>
      <c r="CS33"/>
      <c r="CT33" s="290">
        <v>9</v>
      </c>
      <c r="CU33" s="225" t="s">
        <v>19</v>
      </c>
      <c r="CV33" s="38">
        <f t="shared" ref="CV33:CV73" si="137">+CK33</f>
        <v>0</v>
      </c>
      <c r="CW33" s="36">
        <f t="shared" ref="CW33:CW73" si="138">+CQ33</f>
        <v>0</v>
      </c>
      <c r="CX33" s="37">
        <f t="shared" ref="CX33:CX85" si="139">+CV33+CW33</f>
        <v>0</v>
      </c>
      <c r="CY33"/>
    </row>
    <row r="34" spans="1:103" s="19" customFormat="1" ht="15.6" customHeight="1" x14ac:dyDescent="0.3">
      <c r="A34" s="222">
        <v>10</v>
      </c>
      <c r="B34" s="225" t="s">
        <v>20</v>
      </c>
      <c r="C34" s="31"/>
      <c r="D34" s="340" t="e">
        <f t="shared" si="85"/>
        <v>#DIV/0!</v>
      </c>
      <c r="E34" s="29"/>
      <c r="F34" s="3" t="e">
        <f t="shared" si="86"/>
        <v>#DIV/0!</v>
      </c>
      <c r="G34" s="250">
        <f t="shared" si="87"/>
        <v>0</v>
      </c>
      <c r="H34" s="270" t="e">
        <f t="shared" si="88"/>
        <v>#DIV/0!</v>
      </c>
      <c r="I34" s="31"/>
      <c r="J34" s="340" t="e">
        <f t="shared" si="89"/>
        <v>#DIV/0!</v>
      </c>
      <c r="K34" s="29"/>
      <c r="L34" s="3" t="e">
        <f t="shared" si="90"/>
        <v>#DIV/0!</v>
      </c>
      <c r="M34" s="250">
        <f t="shared" si="91"/>
        <v>0</v>
      </c>
      <c r="N34" s="270" t="e">
        <f t="shared" si="92"/>
        <v>#DIV/0!</v>
      </c>
      <c r="O34" s="109">
        <f t="shared" ref="O34:O82" si="140">+C34+I34</f>
        <v>0</v>
      </c>
      <c r="P34" s="110">
        <f t="shared" ref="P34:P82" si="141">+E34+K34</f>
        <v>0</v>
      </c>
      <c r="Q34" s="275">
        <f t="shared" ref="Q34:Q82" si="142">+O34+P34</f>
        <v>0</v>
      </c>
      <c r="R34" s="32"/>
      <c r="S34" s="31"/>
      <c r="T34" s="340" t="e">
        <f t="shared" si="93"/>
        <v>#DIV/0!</v>
      </c>
      <c r="U34" s="29"/>
      <c r="V34" s="3" t="e">
        <f t="shared" si="94"/>
        <v>#DIV/0!</v>
      </c>
      <c r="W34" s="250">
        <f t="shared" si="95"/>
        <v>0</v>
      </c>
      <c r="X34" s="270" t="e">
        <f t="shared" si="96"/>
        <v>#DIV/0!</v>
      </c>
      <c r="Y34" s="31"/>
      <c r="Z34" s="340" t="e">
        <f t="shared" si="97"/>
        <v>#DIV/0!</v>
      </c>
      <c r="AA34" s="29"/>
      <c r="AB34" s="3" t="e">
        <f t="shared" si="98"/>
        <v>#DIV/0!</v>
      </c>
      <c r="AC34" s="250">
        <f t="shared" si="99"/>
        <v>0</v>
      </c>
      <c r="AD34" s="270" t="e">
        <f t="shared" si="100"/>
        <v>#DIV/0!</v>
      </c>
      <c r="AE34" s="109">
        <f t="shared" ref="AE34:AE71" si="143">+S34+Y34</f>
        <v>0</v>
      </c>
      <c r="AF34" s="110">
        <f t="shared" ref="AF34:AF71" si="144">+U34+AA34</f>
        <v>0</v>
      </c>
      <c r="AG34" s="275">
        <f t="shared" ref="AG34:AG71" si="145">+AE34+AF34</f>
        <v>0</v>
      </c>
      <c r="AH34" s="32"/>
      <c r="AI34" s="31"/>
      <c r="AJ34" s="340" t="e">
        <f t="shared" si="101"/>
        <v>#DIV/0!</v>
      </c>
      <c r="AK34" s="29"/>
      <c r="AL34" s="3" t="e">
        <f t="shared" si="102"/>
        <v>#DIV/0!</v>
      </c>
      <c r="AM34" s="250">
        <f t="shared" si="103"/>
        <v>0</v>
      </c>
      <c r="AN34" s="270" t="e">
        <f t="shared" si="104"/>
        <v>#DIV/0!</v>
      </c>
      <c r="AO34" s="31"/>
      <c r="AP34" s="340" t="e">
        <f t="shared" si="105"/>
        <v>#DIV/0!</v>
      </c>
      <c r="AQ34" s="29"/>
      <c r="AR34" s="3" t="e">
        <f t="shared" si="106"/>
        <v>#DIV/0!</v>
      </c>
      <c r="AS34" s="250">
        <f t="shared" si="107"/>
        <v>0</v>
      </c>
      <c r="AT34" s="270" t="e">
        <f t="shared" si="108"/>
        <v>#DIV/0!</v>
      </c>
      <c r="AU34" s="109">
        <f t="shared" ref="AU34:AU71" si="146">+AI34+AO34</f>
        <v>0</v>
      </c>
      <c r="AV34" s="110">
        <f t="shared" ref="AV34:AV71" si="147">+AK34+AQ34</f>
        <v>0</v>
      </c>
      <c r="AW34" s="275">
        <f t="shared" ref="AW34:AW71" si="148">+AU34+AV34</f>
        <v>0</v>
      </c>
      <c r="AX34" s="32"/>
      <c r="AY34" s="31"/>
      <c r="AZ34" s="340" t="e">
        <f t="shared" si="109"/>
        <v>#DIV/0!</v>
      </c>
      <c r="BA34" s="29"/>
      <c r="BB34" s="3" t="e">
        <f t="shared" si="110"/>
        <v>#DIV/0!</v>
      </c>
      <c r="BC34" s="250">
        <f t="shared" si="111"/>
        <v>0</v>
      </c>
      <c r="BD34" s="270" t="e">
        <f t="shared" si="112"/>
        <v>#DIV/0!</v>
      </c>
      <c r="BE34" s="31"/>
      <c r="BF34" s="340" t="e">
        <f t="shared" si="113"/>
        <v>#DIV/0!</v>
      </c>
      <c r="BG34" s="29"/>
      <c r="BH34" s="3" t="e">
        <f t="shared" si="114"/>
        <v>#DIV/0!</v>
      </c>
      <c r="BI34" s="250">
        <f t="shared" si="115"/>
        <v>0</v>
      </c>
      <c r="BJ34" s="270" t="e">
        <f t="shared" si="116"/>
        <v>#DIV/0!</v>
      </c>
      <c r="BK34" s="109">
        <f t="shared" ref="BK34:BK71" si="149">+AY34+BE34</f>
        <v>0</v>
      </c>
      <c r="BL34" s="110">
        <f t="shared" ref="BL34:BL71" si="150">+BA34+BG34</f>
        <v>0</v>
      </c>
      <c r="BM34" s="275">
        <f t="shared" ref="BM34:BM71" si="151">+BK34+BL34</f>
        <v>0</v>
      </c>
      <c r="BN34" s="32"/>
      <c r="BO34" s="31"/>
      <c r="BP34" s="340" t="e">
        <f t="shared" si="117"/>
        <v>#DIV/0!</v>
      </c>
      <c r="BQ34" s="29"/>
      <c r="BR34" s="3" t="e">
        <f t="shared" si="118"/>
        <v>#DIV/0!</v>
      </c>
      <c r="BS34" s="250">
        <f t="shared" si="119"/>
        <v>0</v>
      </c>
      <c r="BT34" s="270" t="e">
        <f t="shared" si="120"/>
        <v>#DIV/0!</v>
      </c>
      <c r="BU34" s="31"/>
      <c r="BV34" s="340" t="e">
        <f t="shared" si="121"/>
        <v>#DIV/0!</v>
      </c>
      <c r="BW34" s="29"/>
      <c r="BX34" s="3" t="e">
        <f t="shared" si="122"/>
        <v>#DIV/0!</v>
      </c>
      <c r="BY34" s="250">
        <f t="shared" si="123"/>
        <v>0</v>
      </c>
      <c r="BZ34" s="270" t="e">
        <f t="shared" si="124"/>
        <v>#DIV/0!</v>
      </c>
      <c r="CA34" s="109">
        <f t="shared" ref="CA34:CA71" si="152">+BO34+BU34</f>
        <v>0</v>
      </c>
      <c r="CB34" s="110">
        <f t="shared" ref="CB34:CB71" si="153">+BQ34+BW34</f>
        <v>0</v>
      </c>
      <c r="CC34" s="275">
        <f t="shared" ref="CC34:CC71" si="154">+CA34+CB34</f>
        <v>0</v>
      </c>
      <c r="CD34"/>
      <c r="CE34" s="290">
        <v>10</v>
      </c>
      <c r="CF34" s="225" t="s">
        <v>20</v>
      </c>
      <c r="CG34" s="38">
        <f t="shared" si="125"/>
        <v>0</v>
      </c>
      <c r="CH34" s="39" t="e">
        <f t="shared" si="126"/>
        <v>#DIV/0!</v>
      </c>
      <c r="CI34" s="36">
        <f t="shared" si="127"/>
        <v>0</v>
      </c>
      <c r="CJ34" s="39" t="e">
        <f t="shared" si="128"/>
        <v>#DIV/0!</v>
      </c>
      <c r="CK34" s="36">
        <f t="shared" si="129"/>
        <v>0</v>
      </c>
      <c r="CL34" s="190" t="e">
        <f t="shared" si="130"/>
        <v>#DIV/0!</v>
      </c>
      <c r="CM34" s="38">
        <f t="shared" si="131"/>
        <v>0</v>
      </c>
      <c r="CN34" s="39" t="e">
        <f t="shared" si="132"/>
        <v>#DIV/0!</v>
      </c>
      <c r="CO34" s="36">
        <f t="shared" si="133"/>
        <v>0</v>
      </c>
      <c r="CP34" s="39" t="e">
        <f t="shared" si="134"/>
        <v>#DIV/0!</v>
      </c>
      <c r="CQ34" s="36">
        <f t="shared" si="135"/>
        <v>0</v>
      </c>
      <c r="CR34" s="40" t="e">
        <f t="shared" si="136"/>
        <v>#DIV/0!</v>
      </c>
      <c r="CS34"/>
      <c r="CT34" s="290">
        <v>10</v>
      </c>
      <c r="CU34" s="225" t="s">
        <v>20</v>
      </c>
      <c r="CV34" s="38">
        <f t="shared" si="137"/>
        <v>0</v>
      </c>
      <c r="CW34" s="36">
        <f t="shared" si="138"/>
        <v>0</v>
      </c>
      <c r="CX34" s="37">
        <f t="shared" si="139"/>
        <v>0</v>
      </c>
      <c r="CY34"/>
    </row>
    <row r="35" spans="1:103" s="19" customFormat="1" ht="15.6" customHeight="1" x14ac:dyDescent="0.3">
      <c r="A35" s="222">
        <v>11</v>
      </c>
      <c r="B35" s="225" t="s">
        <v>21</v>
      </c>
      <c r="C35" s="31"/>
      <c r="D35" s="340" t="e">
        <f t="shared" si="85"/>
        <v>#DIV/0!</v>
      </c>
      <c r="E35" s="29"/>
      <c r="F35" s="3" t="e">
        <f t="shared" si="86"/>
        <v>#DIV/0!</v>
      </c>
      <c r="G35" s="250">
        <f t="shared" si="87"/>
        <v>0</v>
      </c>
      <c r="H35" s="270" t="e">
        <f t="shared" si="88"/>
        <v>#DIV/0!</v>
      </c>
      <c r="I35" s="31"/>
      <c r="J35" s="340" t="e">
        <f t="shared" si="89"/>
        <v>#DIV/0!</v>
      </c>
      <c r="K35" s="29"/>
      <c r="L35" s="3" t="e">
        <f t="shared" si="90"/>
        <v>#DIV/0!</v>
      </c>
      <c r="M35" s="250">
        <f t="shared" si="91"/>
        <v>0</v>
      </c>
      <c r="N35" s="270" t="e">
        <f t="shared" si="92"/>
        <v>#DIV/0!</v>
      </c>
      <c r="O35" s="109">
        <f t="shared" si="140"/>
        <v>0</v>
      </c>
      <c r="P35" s="110">
        <f t="shared" si="141"/>
        <v>0</v>
      </c>
      <c r="Q35" s="275">
        <f t="shared" si="142"/>
        <v>0</v>
      </c>
      <c r="R35" s="32"/>
      <c r="S35" s="31"/>
      <c r="T35" s="340" t="e">
        <f t="shared" si="93"/>
        <v>#DIV/0!</v>
      </c>
      <c r="U35" s="29"/>
      <c r="V35" s="3" t="e">
        <f t="shared" si="94"/>
        <v>#DIV/0!</v>
      </c>
      <c r="W35" s="250">
        <f t="shared" si="95"/>
        <v>0</v>
      </c>
      <c r="X35" s="270" t="e">
        <f t="shared" si="96"/>
        <v>#DIV/0!</v>
      </c>
      <c r="Y35" s="31"/>
      <c r="Z35" s="340" t="e">
        <f t="shared" si="97"/>
        <v>#DIV/0!</v>
      </c>
      <c r="AA35" s="29"/>
      <c r="AB35" s="3" t="e">
        <f t="shared" si="98"/>
        <v>#DIV/0!</v>
      </c>
      <c r="AC35" s="250">
        <f t="shared" si="99"/>
        <v>0</v>
      </c>
      <c r="AD35" s="270" t="e">
        <f t="shared" si="100"/>
        <v>#DIV/0!</v>
      </c>
      <c r="AE35" s="109">
        <f t="shared" si="143"/>
        <v>0</v>
      </c>
      <c r="AF35" s="110">
        <f t="shared" si="144"/>
        <v>0</v>
      </c>
      <c r="AG35" s="275">
        <f t="shared" si="145"/>
        <v>0</v>
      </c>
      <c r="AH35" s="32"/>
      <c r="AI35" s="31"/>
      <c r="AJ35" s="340" t="e">
        <f t="shared" si="101"/>
        <v>#DIV/0!</v>
      </c>
      <c r="AK35" s="29"/>
      <c r="AL35" s="3" t="e">
        <f t="shared" si="102"/>
        <v>#DIV/0!</v>
      </c>
      <c r="AM35" s="250">
        <f t="shared" si="103"/>
        <v>0</v>
      </c>
      <c r="AN35" s="270" t="e">
        <f t="shared" si="104"/>
        <v>#DIV/0!</v>
      </c>
      <c r="AO35" s="31"/>
      <c r="AP35" s="340" t="e">
        <f t="shared" si="105"/>
        <v>#DIV/0!</v>
      </c>
      <c r="AQ35" s="29"/>
      <c r="AR35" s="3" t="e">
        <f t="shared" si="106"/>
        <v>#DIV/0!</v>
      </c>
      <c r="AS35" s="250">
        <f t="shared" si="107"/>
        <v>0</v>
      </c>
      <c r="AT35" s="270" t="e">
        <f t="shared" si="108"/>
        <v>#DIV/0!</v>
      </c>
      <c r="AU35" s="109">
        <f t="shared" si="146"/>
        <v>0</v>
      </c>
      <c r="AV35" s="110">
        <f t="shared" si="147"/>
        <v>0</v>
      </c>
      <c r="AW35" s="275">
        <f t="shared" si="148"/>
        <v>0</v>
      </c>
      <c r="AX35" s="32"/>
      <c r="AY35" s="31"/>
      <c r="AZ35" s="340" t="e">
        <f t="shared" si="109"/>
        <v>#DIV/0!</v>
      </c>
      <c r="BA35" s="29"/>
      <c r="BB35" s="3" t="e">
        <f t="shared" si="110"/>
        <v>#DIV/0!</v>
      </c>
      <c r="BC35" s="250">
        <f t="shared" si="111"/>
        <v>0</v>
      </c>
      <c r="BD35" s="270" t="e">
        <f t="shared" si="112"/>
        <v>#DIV/0!</v>
      </c>
      <c r="BE35" s="31"/>
      <c r="BF35" s="340" t="e">
        <f t="shared" si="113"/>
        <v>#DIV/0!</v>
      </c>
      <c r="BG35" s="29"/>
      <c r="BH35" s="3" t="e">
        <f t="shared" si="114"/>
        <v>#DIV/0!</v>
      </c>
      <c r="BI35" s="250">
        <f t="shared" si="115"/>
        <v>0</v>
      </c>
      <c r="BJ35" s="270" t="e">
        <f t="shared" si="116"/>
        <v>#DIV/0!</v>
      </c>
      <c r="BK35" s="109">
        <f t="shared" si="149"/>
        <v>0</v>
      </c>
      <c r="BL35" s="110">
        <f t="shared" si="150"/>
        <v>0</v>
      </c>
      <c r="BM35" s="275">
        <f t="shared" si="151"/>
        <v>0</v>
      </c>
      <c r="BN35" s="32"/>
      <c r="BO35" s="31"/>
      <c r="BP35" s="340" t="e">
        <f t="shared" si="117"/>
        <v>#DIV/0!</v>
      </c>
      <c r="BQ35" s="29"/>
      <c r="BR35" s="3" t="e">
        <f t="shared" si="118"/>
        <v>#DIV/0!</v>
      </c>
      <c r="BS35" s="250">
        <f t="shared" si="119"/>
        <v>0</v>
      </c>
      <c r="BT35" s="270" t="e">
        <f t="shared" si="120"/>
        <v>#DIV/0!</v>
      </c>
      <c r="BU35" s="31"/>
      <c r="BV35" s="340" t="e">
        <f t="shared" si="121"/>
        <v>#DIV/0!</v>
      </c>
      <c r="BW35" s="29"/>
      <c r="BX35" s="3" t="e">
        <f t="shared" si="122"/>
        <v>#DIV/0!</v>
      </c>
      <c r="BY35" s="250">
        <f t="shared" si="123"/>
        <v>0</v>
      </c>
      <c r="BZ35" s="270" t="e">
        <f t="shared" si="124"/>
        <v>#DIV/0!</v>
      </c>
      <c r="CA35" s="109">
        <f t="shared" si="152"/>
        <v>0</v>
      </c>
      <c r="CB35" s="110">
        <f t="shared" si="153"/>
        <v>0</v>
      </c>
      <c r="CC35" s="275">
        <f t="shared" si="154"/>
        <v>0</v>
      </c>
      <c r="CD35"/>
      <c r="CE35" s="290">
        <v>11</v>
      </c>
      <c r="CF35" s="225" t="s">
        <v>21</v>
      </c>
      <c r="CG35" s="38">
        <f t="shared" si="125"/>
        <v>0</v>
      </c>
      <c r="CH35" s="39" t="e">
        <f t="shared" si="126"/>
        <v>#DIV/0!</v>
      </c>
      <c r="CI35" s="36">
        <f t="shared" si="127"/>
        <v>0</v>
      </c>
      <c r="CJ35" s="39" t="e">
        <f t="shared" si="128"/>
        <v>#DIV/0!</v>
      </c>
      <c r="CK35" s="36">
        <f t="shared" si="129"/>
        <v>0</v>
      </c>
      <c r="CL35" s="190" t="e">
        <f t="shared" si="130"/>
        <v>#DIV/0!</v>
      </c>
      <c r="CM35" s="38">
        <f t="shared" si="131"/>
        <v>0</v>
      </c>
      <c r="CN35" s="39" t="e">
        <f t="shared" si="132"/>
        <v>#DIV/0!</v>
      </c>
      <c r="CO35" s="36">
        <f t="shared" si="133"/>
        <v>0</v>
      </c>
      <c r="CP35" s="39" t="e">
        <f t="shared" si="134"/>
        <v>#DIV/0!</v>
      </c>
      <c r="CQ35" s="36">
        <f t="shared" si="135"/>
        <v>0</v>
      </c>
      <c r="CR35" s="40" t="e">
        <f t="shared" si="136"/>
        <v>#DIV/0!</v>
      </c>
      <c r="CS35"/>
      <c r="CT35" s="290">
        <v>11</v>
      </c>
      <c r="CU35" s="225" t="s">
        <v>21</v>
      </c>
      <c r="CV35" s="38">
        <f t="shared" si="137"/>
        <v>0</v>
      </c>
      <c r="CW35" s="36">
        <f t="shared" si="138"/>
        <v>0</v>
      </c>
      <c r="CX35" s="37">
        <f t="shared" si="139"/>
        <v>0</v>
      </c>
      <c r="CY35"/>
    </row>
    <row r="36" spans="1:103" s="19" customFormat="1" ht="15.6" customHeight="1" x14ac:dyDescent="0.3">
      <c r="A36" s="222">
        <v>12</v>
      </c>
      <c r="B36" s="225" t="s">
        <v>22</v>
      </c>
      <c r="C36" s="31"/>
      <c r="D36" s="340" t="e">
        <f t="shared" si="85"/>
        <v>#DIV/0!</v>
      </c>
      <c r="E36" s="29"/>
      <c r="F36" s="3" t="e">
        <f t="shared" si="86"/>
        <v>#DIV/0!</v>
      </c>
      <c r="G36" s="250">
        <f t="shared" si="87"/>
        <v>0</v>
      </c>
      <c r="H36" s="270" t="e">
        <f t="shared" si="88"/>
        <v>#DIV/0!</v>
      </c>
      <c r="I36" s="31"/>
      <c r="J36" s="340" t="e">
        <f t="shared" si="89"/>
        <v>#DIV/0!</v>
      </c>
      <c r="K36" s="29"/>
      <c r="L36" s="3" t="e">
        <f t="shared" si="90"/>
        <v>#DIV/0!</v>
      </c>
      <c r="M36" s="250">
        <f t="shared" si="91"/>
        <v>0</v>
      </c>
      <c r="N36" s="270" t="e">
        <f t="shared" si="92"/>
        <v>#DIV/0!</v>
      </c>
      <c r="O36" s="109">
        <f t="shared" si="140"/>
        <v>0</v>
      </c>
      <c r="P36" s="110">
        <f t="shared" si="141"/>
        <v>0</v>
      </c>
      <c r="Q36" s="275">
        <f t="shared" si="142"/>
        <v>0</v>
      </c>
      <c r="R36" s="32"/>
      <c r="S36" s="31"/>
      <c r="T36" s="340" t="e">
        <f t="shared" si="93"/>
        <v>#DIV/0!</v>
      </c>
      <c r="U36" s="29"/>
      <c r="V36" s="3" t="e">
        <f t="shared" si="94"/>
        <v>#DIV/0!</v>
      </c>
      <c r="W36" s="250">
        <f t="shared" si="95"/>
        <v>0</v>
      </c>
      <c r="X36" s="270" t="e">
        <f t="shared" si="96"/>
        <v>#DIV/0!</v>
      </c>
      <c r="Y36" s="31"/>
      <c r="Z36" s="340" t="e">
        <f t="shared" si="97"/>
        <v>#DIV/0!</v>
      </c>
      <c r="AA36" s="29"/>
      <c r="AB36" s="3" t="e">
        <f t="shared" si="98"/>
        <v>#DIV/0!</v>
      </c>
      <c r="AC36" s="250">
        <f t="shared" si="99"/>
        <v>0</v>
      </c>
      <c r="AD36" s="270" t="e">
        <f t="shared" si="100"/>
        <v>#DIV/0!</v>
      </c>
      <c r="AE36" s="109">
        <f t="shared" si="143"/>
        <v>0</v>
      </c>
      <c r="AF36" s="110">
        <f t="shared" si="144"/>
        <v>0</v>
      </c>
      <c r="AG36" s="275">
        <f t="shared" si="145"/>
        <v>0</v>
      </c>
      <c r="AH36" s="32"/>
      <c r="AI36" s="31"/>
      <c r="AJ36" s="340" t="e">
        <f t="shared" si="101"/>
        <v>#DIV/0!</v>
      </c>
      <c r="AK36" s="29"/>
      <c r="AL36" s="3" t="e">
        <f t="shared" si="102"/>
        <v>#DIV/0!</v>
      </c>
      <c r="AM36" s="250">
        <f t="shared" si="103"/>
        <v>0</v>
      </c>
      <c r="AN36" s="270" t="e">
        <f t="shared" si="104"/>
        <v>#DIV/0!</v>
      </c>
      <c r="AO36" s="31"/>
      <c r="AP36" s="340" t="e">
        <f t="shared" si="105"/>
        <v>#DIV/0!</v>
      </c>
      <c r="AQ36" s="29"/>
      <c r="AR36" s="3" t="e">
        <f t="shared" si="106"/>
        <v>#DIV/0!</v>
      </c>
      <c r="AS36" s="250">
        <f t="shared" si="107"/>
        <v>0</v>
      </c>
      <c r="AT36" s="270" t="e">
        <f t="shared" si="108"/>
        <v>#DIV/0!</v>
      </c>
      <c r="AU36" s="109">
        <f t="shared" si="146"/>
        <v>0</v>
      </c>
      <c r="AV36" s="110">
        <f t="shared" si="147"/>
        <v>0</v>
      </c>
      <c r="AW36" s="275">
        <f t="shared" si="148"/>
        <v>0</v>
      </c>
      <c r="AX36" s="32"/>
      <c r="AY36" s="31"/>
      <c r="AZ36" s="340" t="e">
        <f t="shared" si="109"/>
        <v>#DIV/0!</v>
      </c>
      <c r="BA36" s="29"/>
      <c r="BB36" s="3" t="e">
        <f t="shared" si="110"/>
        <v>#DIV/0!</v>
      </c>
      <c r="BC36" s="250">
        <f t="shared" si="111"/>
        <v>0</v>
      </c>
      <c r="BD36" s="270" t="e">
        <f t="shared" si="112"/>
        <v>#DIV/0!</v>
      </c>
      <c r="BE36" s="31"/>
      <c r="BF36" s="340" t="e">
        <f t="shared" si="113"/>
        <v>#DIV/0!</v>
      </c>
      <c r="BG36" s="29"/>
      <c r="BH36" s="3" t="e">
        <f t="shared" si="114"/>
        <v>#DIV/0!</v>
      </c>
      <c r="BI36" s="250">
        <f t="shared" si="115"/>
        <v>0</v>
      </c>
      <c r="BJ36" s="270" t="e">
        <f t="shared" si="116"/>
        <v>#DIV/0!</v>
      </c>
      <c r="BK36" s="109">
        <f t="shared" si="149"/>
        <v>0</v>
      </c>
      <c r="BL36" s="110">
        <f t="shared" si="150"/>
        <v>0</v>
      </c>
      <c r="BM36" s="275">
        <f t="shared" si="151"/>
        <v>0</v>
      </c>
      <c r="BN36" s="32"/>
      <c r="BO36" s="31"/>
      <c r="BP36" s="340" t="e">
        <f t="shared" si="117"/>
        <v>#DIV/0!</v>
      </c>
      <c r="BQ36" s="29"/>
      <c r="BR36" s="3" t="e">
        <f t="shared" si="118"/>
        <v>#DIV/0!</v>
      </c>
      <c r="BS36" s="250">
        <f t="shared" si="119"/>
        <v>0</v>
      </c>
      <c r="BT36" s="270" t="e">
        <f t="shared" si="120"/>
        <v>#DIV/0!</v>
      </c>
      <c r="BU36" s="31"/>
      <c r="BV36" s="340" t="e">
        <f t="shared" si="121"/>
        <v>#DIV/0!</v>
      </c>
      <c r="BW36" s="29"/>
      <c r="BX36" s="3" t="e">
        <f t="shared" si="122"/>
        <v>#DIV/0!</v>
      </c>
      <c r="BY36" s="250">
        <f t="shared" si="123"/>
        <v>0</v>
      </c>
      <c r="BZ36" s="270" t="e">
        <f t="shared" si="124"/>
        <v>#DIV/0!</v>
      </c>
      <c r="CA36" s="109">
        <f t="shared" si="152"/>
        <v>0</v>
      </c>
      <c r="CB36" s="110">
        <f t="shared" si="153"/>
        <v>0</v>
      </c>
      <c r="CC36" s="275">
        <f t="shared" si="154"/>
        <v>0</v>
      </c>
      <c r="CD36"/>
      <c r="CE36" s="290">
        <v>12</v>
      </c>
      <c r="CF36" s="225" t="s">
        <v>22</v>
      </c>
      <c r="CG36" s="38">
        <f t="shared" si="125"/>
        <v>0</v>
      </c>
      <c r="CH36" s="39" t="e">
        <f t="shared" si="126"/>
        <v>#DIV/0!</v>
      </c>
      <c r="CI36" s="36">
        <f t="shared" si="127"/>
        <v>0</v>
      </c>
      <c r="CJ36" s="39" t="e">
        <f t="shared" si="128"/>
        <v>#DIV/0!</v>
      </c>
      <c r="CK36" s="36">
        <f t="shared" si="129"/>
        <v>0</v>
      </c>
      <c r="CL36" s="190" t="e">
        <f t="shared" si="130"/>
        <v>#DIV/0!</v>
      </c>
      <c r="CM36" s="38">
        <f t="shared" si="131"/>
        <v>0</v>
      </c>
      <c r="CN36" s="39" t="e">
        <f t="shared" si="132"/>
        <v>#DIV/0!</v>
      </c>
      <c r="CO36" s="36">
        <f t="shared" si="133"/>
        <v>0</v>
      </c>
      <c r="CP36" s="39" t="e">
        <f t="shared" si="134"/>
        <v>#DIV/0!</v>
      </c>
      <c r="CQ36" s="36">
        <f t="shared" si="135"/>
        <v>0</v>
      </c>
      <c r="CR36" s="40" t="e">
        <f t="shared" si="136"/>
        <v>#DIV/0!</v>
      </c>
      <c r="CS36"/>
      <c r="CT36" s="290">
        <v>12</v>
      </c>
      <c r="CU36" s="225" t="s">
        <v>22</v>
      </c>
      <c r="CV36" s="38">
        <f t="shared" si="137"/>
        <v>0</v>
      </c>
      <c r="CW36" s="36">
        <f t="shared" si="138"/>
        <v>0</v>
      </c>
      <c r="CX36" s="37">
        <f t="shared" si="139"/>
        <v>0</v>
      </c>
      <c r="CY36"/>
    </row>
    <row r="37" spans="1:103" s="19" customFormat="1" ht="15.6" customHeight="1" x14ac:dyDescent="0.3">
      <c r="A37" s="222">
        <v>13</v>
      </c>
      <c r="B37" s="225" t="s">
        <v>245</v>
      </c>
      <c r="C37" s="31"/>
      <c r="D37" s="340" t="e">
        <f t="shared" si="85"/>
        <v>#DIV/0!</v>
      </c>
      <c r="E37" s="29"/>
      <c r="F37" s="3" t="e">
        <f t="shared" si="86"/>
        <v>#DIV/0!</v>
      </c>
      <c r="G37" s="250">
        <f t="shared" si="87"/>
        <v>0</v>
      </c>
      <c r="H37" s="270" t="e">
        <f t="shared" si="88"/>
        <v>#DIV/0!</v>
      </c>
      <c r="I37" s="31"/>
      <c r="J37" s="340" t="e">
        <f t="shared" si="89"/>
        <v>#DIV/0!</v>
      </c>
      <c r="K37" s="29"/>
      <c r="L37" s="3" t="e">
        <f t="shared" si="90"/>
        <v>#DIV/0!</v>
      </c>
      <c r="M37" s="250">
        <f t="shared" si="91"/>
        <v>0</v>
      </c>
      <c r="N37" s="270" t="e">
        <f t="shared" si="92"/>
        <v>#DIV/0!</v>
      </c>
      <c r="O37" s="109">
        <f t="shared" si="140"/>
        <v>0</v>
      </c>
      <c r="P37" s="110">
        <f t="shared" si="141"/>
        <v>0</v>
      </c>
      <c r="Q37" s="275">
        <f t="shared" si="142"/>
        <v>0</v>
      </c>
      <c r="R37" s="32"/>
      <c r="S37" s="31"/>
      <c r="T37" s="340" t="e">
        <f t="shared" si="93"/>
        <v>#DIV/0!</v>
      </c>
      <c r="U37" s="29"/>
      <c r="V37" s="3" t="e">
        <f t="shared" si="94"/>
        <v>#DIV/0!</v>
      </c>
      <c r="W37" s="250">
        <f t="shared" si="95"/>
        <v>0</v>
      </c>
      <c r="X37" s="270" t="e">
        <f t="shared" si="96"/>
        <v>#DIV/0!</v>
      </c>
      <c r="Y37" s="31"/>
      <c r="Z37" s="340" t="e">
        <f t="shared" si="97"/>
        <v>#DIV/0!</v>
      </c>
      <c r="AA37" s="29"/>
      <c r="AB37" s="3" t="e">
        <f t="shared" si="98"/>
        <v>#DIV/0!</v>
      </c>
      <c r="AC37" s="250">
        <f t="shared" si="99"/>
        <v>0</v>
      </c>
      <c r="AD37" s="270" t="e">
        <f t="shared" si="100"/>
        <v>#DIV/0!</v>
      </c>
      <c r="AE37" s="109">
        <f t="shared" si="143"/>
        <v>0</v>
      </c>
      <c r="AF37" s="110">
        <f t="shared" si="144"/>
        <v>0</v>
      </c>
      <c r="AG37" s="275">
        <f t="shared" si="145"/>
        <v>0</v>
      </c>
      <c r="AH37" s="32"/>
      <c r="AI37" s="31"/>
      <c r="AJ37" s="340" t="e">
        <f t="shared" si="101"/>
        <v>#DIV/0!</v>
      </c>
      <c r="AK37" s="29"/>
      <c r="AL37" s="3" t="e">
        <f t="shared" si="102"/>
        <v>#DIV/0!</v>
      </c>
      <c r="AM37" s="250">
        <f t="shared" si="103"/>
        <v>0</v>
      </c>
      <c r="AN37" s="270" t="e">
        <f t="shared" si="104"/>
        <v>#DIV/0!</v>
      </c>
      <c r="AO37" s="31"/>
      <c r="AP37" s="340" t="e">
        <f t="shared" si="105"/>
        <v>#DIV/0!</v>
      </c>
      <c r="AQ37" s="29"/>
      <c r="AR37" s="3" t="e">
        <f t="shared" si="106"/>
        <v>#DIV/0!</v>
      </c>
      <c r="AS37" s="250">
        <f t="shared" si="107"/>
        <v>0</v>
      </c>
      <c r="AT37" s="270" t="e">
        <f t="shared" si="108"/>
        <v>#DIV/0!</v>
      </c>
      <c r="AU37" s="109">
        <f t="shared" si="146"/>
        <v>0</v>
      </c>
      <c r="AV37" s="110">
        <f t="shared" si="147"/>
        <v>0</v>
      </c>
      <c r="AW37" s="275">
        <f t="shared" si="148"/>
        <v>0</v>
      </c>
      <c r="AX37" s="32"/>
      <c r="AY37" s="31"/>
      <c r="AZ37" s="340" t="e">
        <f t="shared" si="109"/>
        <v>#DIV/0!</v>
      </c>
      <c r="BA37" s="29"/>
      <c r="BB37" s="3" t="e">
        <f t="shared" si="110"/>
        <v>#DIV/0!</v>
      </c>
      <c r="BC37" s="250">
        <f t="shared" si="111"/>
        <v>0</v>
      </c>
      <c r="BD37" s="270" t="e">
        <f t="shared" si="112"/>
        <v>#DIV/0!</v>
      </c>
      <c r="BE37" s="31"/>
      <c r="BF37" s="340" t="e">
        <f t="shared" si="113"/>
        <v>#DIV/0!</v>
      </c>
      <c r="BG37" s="29"/>
      <c r="BH37" s="3" t="e">
        <f t="shared" si="114"/>
        <v>#DIV/0!</v>
      </c>
      <c r="BI37" s="250">
        <f t="shared" si="115"/>
        <v>0</v>
      </c>
      <c r="BJ37" s="270" t="e">
        <f t="shared" si="116"/>
        <v>#DIV/0!</v>
      </c>
      <c r="BK37" s="109">
        <f t="shared" si="149"/>
        <v>0</v>
      </c>
      <c r="BL37" s="110">
        <f t="shared" si="150"/>
        <v>0</v>
      </c>
      <c r="BM37" s="275">
        <f t="shared" si="151"/>
        <v>0</v>
      </c>
      <c r="BN37" s="32"/>
      <c r="BO37" s="31"/>
      <c r="BP37" s="340" t="e">
        <f t="shared" si="117"/>
        <v>#DIV/0!</v>
      </c>
      <c r="BQ37" s="29"/>
      <c r="BR37" s="3" t="e">
        <f t="shared" si="118"/>
        <v>#DIV/0!</v>
      </c>
      <c r="BS37" s="250">
        <f t="shared" si="119"/>
        <v>0</v>
      </c>
      <c r="BT37" s="270" t="e">
        <f t="shared" si="120"/>
        <v>#DIV/0!</v>
      </c>
      <c r="BU37" s="31"/>
      <c r="BV37" s="340" t="e">
        <f t="shared" si="121"/>
        <v>#DIV/0!</v>
      </c>
      <c r="BW37" s="29"/>
      <c r="BX37" s="3" t="e">
        <f t="shared" si="122"/>
        <v>#DIV/0!</v>
      </c>
      <c r="BY37" s="250">
        <f t="shared" si="123"/>
        <v>0</v>
      </c>
      <c r="BZ37" s="270" t="e">
        <f t="shared" si="124"/>
        <v>#DIV/0!</v>
      </c>
      <c r="CA37" s="109">
        <f t="shared" si="152"/>
        <v>0</v>
      </c>
      <c r="CB37" s="110">
        <f t="shared" si="153"/>
        <v>0</v>
      </c>
      <c r="CC37" s="275">
        <f t="shared" si="154"/>
        <v>0</v>
      </c>
      <c r="CD37"/>
      <c r="CE37" s="290">
        <v>13</v>
      </c>
      <c r="CF37" s="225" t="s">
        <v>245</v>
      </c>
      <c r="CG37" s="38">
        <f t="shared" si="125"/>
        <v>0</v>
      </c>
      <c r="CH37" s="39" t="e">
        <f t="shared" si="126"/>
        <v>#DIV/0!</v>
      </c>
      <c r="CI37" s="36">
        <f t="shared" si="127"/>
        <v>0</v>
      </c>
      <c r="CJ37" s="39" t="e">
        <f t="shared" si="128"/>
        <v>#DIV/0!</v>
      </c>
      <c r="CK37" s="36">
        <f t="shared" si="129"/>
        <v>0</v>
      </c>
      <c r="CL37" s="190" t="e">
        <f t="shared" si="130"/>
        <v>#DIV/0!</v>
      </c>
      <c r="CM37" s="38">
        <f t="shared" si="131"/>
        <v>0</v>
      </c>
      <c r="CN37" s="39" t="e">
        <f t="shared" si="132"/>
        <v>#DIV/0!</v>
      </c>
      <c r="CO37" s="36">
        <f t="shared" si="133"/>
        <v>0</v>
      </c>
      <c r="CP37" s="39" t="e">
        <f t="shared" si="134"/>
        <v>#DIV/0!</v>
      </c>
      <c r="CQ37" s="36">
        <f t="shared" si="135"/>
        <v>0</v>
      </c>
      <c r="CR37" s="40" t="e">
        <f t="shared" si="136"/>
        <v>#DIV/0!</v>
      </c>
      <c r="CS37"/>
      <c r="CT37" s="290">
        <v>13</v>
      </c>
      <c r="CU37" s="225" t="s">
        <v>245</v>
      </c>
      <c r="CV37" s="38">
        <f t="shared" si="137"/>
        <v>0</v>
      </c>
      <c r="CW37" s="36">
        <f t="shared" si="138"/>
        <v>0</v>
      </c>
      <c r="CX37" s="37">
        <f t="shared" si="139"/>
        <v>0</v>
      </c>
      <c r="CY37"/>
    </row>
    <row r="38" spans="1:103" s="19" customFormat="1" ht="15.6" customHeight="1" x14ac:dyDescent="0.3">
      <c r="A38" s="222">
        <v>14</v>
      </c>
      <c r="B38" s="225" t="s">
        <v>246</v>
      </c>
      <c r="C38" s="31"/>
      <c r="D38" s="340" t="e">
        <f t="shared" si="85"/>
        <v>#DIV/0!</v>
      </c>
      <c r="E38" s="29"/>
      <c r="F38" s="3" t="e">
        <f t="shared" si="86"/>
        <v>#DIV/0!</v>
      </c>
      <c r="G38" s="250">
        <f t="shared" si="87"/>
        <v>0</v>
      </c>
      <c r="H38" s="270" t="e">
        <f t="shared" si="88"/>
        <v>#DIV/0!</v>
      </c>
      <c r="I38" s="31"/>
      <c r="J38" s="340" t="e">
        <f t="shared" si="89"/>
        <v>#DIV/0!</v>
      </c>
      <c r="K38" s="29"/>
      <c r="L38" s="3" t="e">
        <f t="shared" si="90"/>
        <v>#DIV/0!</v>
      </c>
      <c r="M38" s="250">
        <f t="shared" si="91"/>
        <v>0</v>
      </c>
      <c r="N38" s="270" t="e">
        <f t="shared" si="92"/>
        <v>#DIV/0!</v>
      </c>
      <c r="O38" s="109">
        <f t="shared" si="140"/>
        <v>0</v>
      </c>
      <c r="P38" s="110">
        <f t="shared" si="141"/>
        <v>0</v>
      </c>
      <c r="Q38" s="275">
        <f t="shared" si="142"/>
        <v>0</v>
      </c>
      <c r="R38" s="32"/>
      <c r="S38" s="31"/>
      <c r="T38" s="340" t="e">
        <f t="shared" si="93"/>
        <v>#DIV/0!</v>
      </c>
      <c r="U38" s="29"/>
      <c r="V38" s="3" t="e">
        <f t="shared" si="94"/>
        <v>#DIV/0!</v>
      </c>
      <c r="W38" s="250">
        <f t="shared" si="95"/>
        <v>0</v>
      </c>
      <c r="X38" s="270" t="e">
        <f t="shared" si="96"/>
        <v>#DIV/0!</v>
      </c>
      <c r="Y38" s="31"/>
      <c r="Z38" s="340" t="e">
        <f t="shared" si="97"/>
        <v>#DIV/0!</v>
      </c>
      <c r="AA38" s="29"/>
      <c r="AB38" s="3" t="e">
        <f t="shared" si="98"/>
        <v>#DIV/0!</v>
      </c>
      <c r="AC38" s="250">
        <f t="shared" si="99"/>
        <v>0</v>
      </c>
      <c r="AD38" s="270" t="e">
        <f t="shared" si="100"/>
        <v>#DIV/0!</v>
      </c>
      <c r="AE38" s="109">
        <f t="shared" si="143"/>
        <v>0</v>
      </c>
      <c r="AF38" s="110">
        <f t="shared" si="144"/>
        <v>0</v>
      </c>
      <c r="AG38" s="275">
        <f t="shared" si="145"/>
        <v>0</v>
      </c>
      <c r="AH38" s="32"/>
      <c r="AI38" s="31"/>
      <c r="AJ38" s="340" t="e">
        <f t="shared" si="101"/>
        <v>#DIV/0!</v>
      </c>
      <c r="AK38" s="29"/>
      <c r="AL38" s="3" t="e">
        <f t="shared" si="102"/>
        <v>#DIV/0!</v>
      </c>
      <c r="AM38" s="250">
        <f t="shared" si="103"/>
        <v>0</v>
      </c>
      <c r="AN38" s="270" t="e">
        <f t="shared" si="104"/>
        <v>#DIV/0!</v>
      </c>
      <c r="AO38" s="31"/>
      <c r="AP38" s="340" t="e">
        <f t="shared" si="105"/>
        <v>#DIV/0!</v>
      </c>
      <c r="AQ38" s="29"/>
      <c r="AR38" s="3" t="e">
        <f t="shared" si="106"/>
        <v>#DIV/0!</v>
      </c>
      <c r="AS38" s="250">
        <f t="shared" si="107"/>
        <v>0</v>
      </c>
      <c r="AT38" s="270" t="e">
        <f t="shared" si="108"/>
        <v>#DIV/0!</v>
      </c>
      <c r="AU38" s="109">
        <f t="shared" si="146"/>
        <v>0</v>
      </c>
      <c r="AV38" s="110">
        <f t="shared" si="147"/>
        <v>0</v>
      </c>
      <c r="AW38" s="275">
        <f t="shared" si="148"/>
        <v>0</v>
      </c>
      <c r="AX38" s="32"/>
      <c r="AY38" s="31"/>
      <c r="AZ38" s="340" t="e">
        <f t="shared" si="109"/>
        <v>#DIV/0!</v>
      </c>
      <c r="BA38" s="29"/>
      <c r="BB38" s="3" t="e">
        <f t="shared" si="110"/>
        <v>#DIV/0!</v>
      </c>
      <c r="BC38" s="250">
        <f t="shared" si="111"/>
        <v>0</v>
      </c>
      <c r="BD38" s="270" t="e">
        <f t="shared" si="112"/>
        <v>#DIV/0!</v>
      </c>
      <c r="BE38" s="31"/>
      <c r="BF38" s="340" t="e">
        <f t="shared" si="113"/>
        <v>#DIV/0!</v>
      </c>
      <c r="BG38" s="29"/>
      <c r="BH38" s="3" t="e">
        <f t="shared" si="114"/>
        <v>#DIV/0!</v>
      </c>
      <c r="BI38" s="250">
        <f t="shared" si="115"/>
        <v>0</v>
      </c>
      <c r="BJ38" s="270" t="e">
        <f t="shared" si="116"/>
        <v>#DIV/0!</v>
      </c>
      <c r="BK38" s="109">
        <f t="shared" si="149"/>
        <v>0</v>
      </c>
      <c r="BL38" s="110">
        <f t="shared" si="150"/>
        <v>0</v>
      </c>
      <c r="BM38" s="275">
        <f t="shared" si="151"/>
        <v>0</v>
      </c>
      <c r="BN38" s="32"/>
      <c r="BO38" s="31"/>
      <c r="BP38" s="340" t="e">
        <f t="shared" si="117"/>
        <v>#DIV/0!</v>
      </c>
      <c r="BQ38" s="29"/>
      <c r="BR38" s="3" t="e">
        <f t="shared" si="118"/>
        <v>#DIV/0!</v>
      </c>
      <c r="BS38" s="250">
        <f t="shared" si="119"/>
        <v>0</v>
      </c>
      <c r="BT38" s="270" t="e">
        <f t="shared" si="120"/>
        <v>#DIV/0!</v>
      </c>
      <c r="BU38" s="31"/>
      <c r="BV38" s="340" t="e">
        <f t="shared" si="121"/>
        <v>#DIV/0!</v>
      </c>
      <c r="BW38" s="29"/>
      <c r="BX38" s="3" t="e">
        <f t="shared" si="122"/>
        <v>#DIV/0!</v>
      </c>
      <c r="BY38" s="250">
        <f t="shared" si="123"/>
        <v>0</v>
      </c>
      <c r="BZ38" s="270" t="e">
        <f t="shared" si="124"/>
        <v>#DIV/0!</v>
      </c>
      <c r="CA38" s="109">
        <f t="shared" si="152"/>
        <v>0</v>
      </c>
      <c r="CB38" s="110">
        <f t="shared" si="153"/>
        <v>0</v>
      </c>
      <c r="CC38" s="275">
        <f t="shared" si="154"/>
        <v>0</v>
      </c>
      <c r="CD38"/>
      <c r="CE38" s="290">
        <v>14</v>
      </c>
      <c r="CF38" s="225" t="s">
        <v>246</v>
      </c>
      <c r="CG38" s="38">
        <f t="shared" si="125"/>
        <v>0</v>
      </c>
      <c r="CH38" s="39" t="e">
        <f t="shared" si="126"/>
        <v>#DIV/0!</v>
      </c>
      <c r="CI38" s="36">
        <f t="shared" si="127"/>
        <v>0</v>
      </c>
      <c r="CJ38" s="39" t="e">
        <f t="shared" si="128"/>
        <v>#DIV/0!</v>
      </c>
      <c r="CK38" s="36">
        <f t="shared" si="129"/>
        <v>0</v>
      </c>
      <c r="CL38" s="190" t="e">
        <f t="shared" si="130"/>
        <v>#DIV/0!</v>
      </c>
      <c r="CM38" s="38">
        <f t="shared" si="131"/>
        <v>0</v>
      </c>
      <c r="CN38" s="39" t="e">
        <f t="shared" si="132"/>
        <v>#DIV/0!</v>
      </c>
      <c r="CO38" s="36">
        <f t="shared" si="133"/>
        <v>0</v>
      </c>
      <c r="CP38" s="39" t="e">
        <f t="shared" si="134"/>
        <v>#DIV/0!</v>
      </c>
      <c r="CQ38" s="36">
        <f t="shared" si="135"/>
        <v>0</v>
      </c>
      <c r="CR38" s="40" t="e">
        <f t="shared" si="136"/>
        <v>#DIV/0!</v>
      </c>
      <c r="CS38"/>
      <c r="CT38" s="290">
        <v>14</v>
      </c>
      <c r="CU38" s="225" t="s">
        <v>246</v>
      </c>
      <c r="CV38" s="38">
        <f t="shared" si="137"/>
        <v>0</v>
      </c>
      <c r="CW38" s="36">
        <f t="shared" si="138"/>
        <v>0</v>
      </c>
      <c r="CX38" s="37">
        <f>+CV38+CW38</f>
        <v>0</v>
      </c>
      <c r="CY38"/>
    </row>
    <row r="39" spans="1:103" s="19" customFormat="1" ht="15.6" customHeight="1" x14ac:dyDescent="0.3">
      <c r="A39" s="222">
        <v>15</v>
      </c>
      <c r="B39" s="225" t="s">
        <v>25</v>
      </c>
      <c r="C39" s="31"/>
      <c r="D39" s="340" t="e">
        <f t="shared" si="85"/>
        <v>#DIV/0!</v>
      </c>
      <c r="E39" s="29"/>
      <c r="F39" s="3" t="e">
        <f t="shared" si="86"/>
        <v>#DIV/0!</v>
      </c>
      <c r="G39" s="250">
        <f t="shared" si="87"/>
        <v>0</v>
      </c>
      <c r="H39" s="270" t="e">
        <f t="shared" si="88"/>
        <v>#DIV/0!</v>
      </c>
      <c r="I39" s="31"/>
      <c r="J39" s="340" t="e">
        <f t="shared" si="89"/>
        <v>#DIV/0!</v>
      </c>
      <c r="K39" s="29"/>
      <c r="L39" s="3" t="e">
        <f t="shared" si="90"/>
        <v>#DIV/0!</v>
      </c>
      <c r="M39" s="250">
        <f t="shared" si="91"/>
        <v>0</v>
      </c>
      <c r="N39" s="270" t="e">
        <f t="shared" si="92"/>
        <v>#DIV/0!</v>
      </c>
      <c r="O39" s="109">
        <f t="shared" si="140"/>
        <v>0</v>
      </c>
      <c r="P39" s="110">
        <f t="shared" si="141"/>
        <v>0</v>
      </c>
      <c r="Q39" s="275">
        <f t="shared" si="142"/>
        <v>0</v>
      </c>
      <c r="R39" s="32"/>
      <c r="S39" s="31"/>
      <c r="T39" s="340" t="e">
        <f t="shared" si="93"/>
        <v>#DIV/0!</v>
      </c>
      <c r="U39" s="29"/>
      <c r="V39" s="3" t="e">
        <f t="shared" si="94"/>
        <v>#DIV/0!</v>
      </c>
      <c r="W39" s="250">
        <f t="shared" si="95"/>
        <v>0</v>
      </c>
      <c r="X39" s="270" t="e">
        <f t="shared" si="96"/>
        <v>#DIV/0!</v>
      </c>
      <c r="Y39" s="31"/>
      <c r="Z39" s="340" t="e">
        <f t="shared" si="97"/>
        <v>#DIV/0!</v>
      </c>
      <c r="AA39" s="29"/>
      <c r="AB39" s="3" t="e">
        <f t="shared" si="98"/>
        <v>#DIV/0!</v>
      </c>
      <c r="AC39" s="250">
        <f t="shared" si="99"/>
        <v>0</v>
      </c>
      <c r="AD39" s="270" t="e">
        <f t="shared" si="100"/>
        <v>#DIV/0!</v>
      </c>
      <c r="AE39" s="109">
        <f t="shared" si="143"/>
        <v>0</v>
      </c>
      <c r="AF39" s="110">
        <f t="shared" si="144"/>
        <v>0</v>
      </c>
      <c r="AG39" s="275">
        <f t="shared" si="145"/>
        <v>0</v>
      </c>
      <c r="AH39" s="32"/>
      <c r="AI39" s="31"/>
      <c r="AJ39" s="340" t="e">
        <f t="shared" si="101"/>
        <v>#DIV/0!</v>
      </c>
      <c r="AK39" s="29"/>
      <c r="AL39" s="3" t="e">
        <f t="shared" si="102"/>
        <v>#DIV/0!</v>
      </c>
      <c r="AM39" s="250">
        <f t="shared" si="103"/>
        <v>0</v>
      </c>
      <c r="AN39" s="270" t="e">
        <f t="shared" si="104"/>
        <v>#DIV/0!</v>
      </c>
      <c r="AO39" s="31"/>
      <c r="AP39" s="340" t="e">
        <f t="shared" si="105"/>
        <v>#DIV/0!</v>
      </c>
      <c r="AQ39" s="29"/>
      <c r="AR39" s="3" t="e">
        <f t="shared" si="106"/>
        <v>#DIV/0!</v>
      </c>
      <c r="AS39" s="250">
        <f t="shared" si="107"/>
        <v>0</v>
      </c>
      <c r="AT39" s="270" t="e">
        <f t="shared" si="108"/>
        <v>#DIV/0!</v>
      </c>
      <c r="AU39" s="109">
        <f t="shared" si="146"/>
        <v>0</v>
      </c>
      <c r="AV39" s="110">
        <f t="shared" si="147"/>
        <v>0</v>
      </c>
      <c r="AW39" s="275">
        <f t="shared" si="148"/>
        <v>0</v>
      </c>
      <c r="AX39" s="32"/>
      <c r="AY39" s="31"/>
      <c r="AZ39" s="340" t="e">
        <f t="shared" si="109"/>
        <v>#DIV/0!</v>
      </c>
      <c r="BA39" s="29"/>
      <c r="BB39" s="3" t="e">
        <f t="shared" si="110"/>
        <v>#DIV/0!</v>
      </c>
      <c r="BC39" s="250">
        <f t="shared" si="111"/>
        <v>0</v>
      </c>
      <c r="BD39" s="270" t="e">
        <f t="shared" si="112"/>
        <v>#DIV/0!</v>
      </c>
      <c r="BE39" s="31"/>
      <c r="BF39" s="340" t="e">
        <f t="shared" si="113"/>
        <v>#DIV/0!</v>
      </c>
      <c r="BG39" s="29"/>
      <c r="BH39" s="3" t="e">
        <f t="shared" si="114"/>
        <v>#DIV/0!</v>
      </c>
      <c r="BI39" s="250">
        <f t="shared" si="115"/>
        <v>0</v>
      </c>
      <c r="BJ39" s="270" t="e">
        <f t="shared" si="116"/>
        <v>#DIV/0!</v>
      </c>
      <c r="BK39" s="109">
        <f t="shared" si="149"/>
        <v>0</v>
      </c>
      <c r="BL39" s="110">
        <f t="shared" si="150"/>
        <v>0</v>
      </c>
      <c r="BM39" s="275">
        <f t="shared" si="151"/>
        <v>0</v>
      </c>
      <c r="BN39" s="32"/>
      <c r="BO39" s="31"/>
      <c r="BP39" s="340" t="e">
        <f t="shared" si="117"/>
        <v>#DIV/0!</v>
      </c>
      <c r="BQ39" s="29"/>
      <c r="BR39" s="3" t="e">
        <f t="shared" si="118"/>
        <v>#DIV/0!</v>
      </c>
      <c r="BS39" s="250">
        <f t="shared" si="119"/>
        <v>0</v>
      </c>
      <c r="BT39" s="270" t="e">
        <f t="shared" si="120"/>
        <v>#DIV/0!</v>
      </c>
      <c r="BU39" s="31"/>
      <c r="BV39" s="340" t="e">
        <f t="shared" si="121"/>
        <v>#DIV/0!</v>
      </c>
      <c r="BW39" s="29"/>
      <c r="BX39" s="3" t="e">
        <f t="shared" si="122"/>
        <v>#DIV/0!</v>
      </c>
      <c r="BY39" s="250">
        <f t="shared" si="123"/>
        <v>0</v>
      </c>
      <c r="BZ39" s="270" t="e">
        <f t="shared" si="124"/>
        <v>#DIV/0!</v>
      </c>
      <c r="CA39" s="109">
        <f t="shared" si="152"/>
        <v>0</v>
      </c>
      <c r="CB39" s="110">
        <f t="shared" si="153"/>
        <v>0</v>
      </c>
      <c r="CC39" s="275">
        <f t="shared" si="154"/>
        <v>0</v>
      </c>
      <c r="CD39"/>
      <c r="CE39" s="290">
        <v>15</v>
      </c>
      <c r="CF39" s="225" t="s">
        <v>25</v>
      </c>
      <c r="CG39" s="38">
        <f t="shared" si="125"/>
        <v>0</v>
      </c>
      <c r="CH39" s="39" t="e">
        <f t="shared" si="126"/>
        <v>#DIV/0!</v>
      </c>
      <c r="CI39" s="36">
        <f t="shared" si="127"/>
        <v>0</v>
      </c>
      <c r="CJ39" s="39" t="e">
        <f t="shared" si="128"/>
        <v>#DIV/0!</v>
      </c>
      <c r="CK39" s="36">
        <f t="shared" si="129"/>
        <v>0</v>
      </c>
      <c r="CL39" s="190" t="e">
        <f t="shared" si="130"/>
        <v>#DIV/0!</v>
      </c>
      <c r="CM39" s="38">
        <f t="shared" si="131"/>
        <v>0</v>
      </c>
      <c r="CN39" s="39" t="e">
        <f t="shared" si="132"/>
        <v>#DIV/0!</v>
      </c>
      <c r="CO39" s="36">
        <f t="shared" si="133"/>
        <v>0</v>
      </c>
      <c r="CP39" s="39" t="e">
        <f t="shared" si="134"/>
        <v>#DIV/0!</v>
      </c>
      <c r="CQ39" s="36">
        <f t="shared" si="135"/>
        <v>0</v>
      </c>
      <c r="CR39" s="40" t="e">
        <f t="shared" si="136"/>
        <v>#DIV/0!</v>
      </c>
      <c r="CS39"/>
      <c r="CT39" s="290">
        <v>15</v>
      </c>
      <c r="CU39" s="225" t="s">
        <v>25</v>
      </c>
      <c r="CV39" s="38">
        <f t="shared" si="137"/>
        <v>0</v>
      </c>
      <c r="CW39" s="36">
        <f t="shared" si="138"/>
        <v>0</v>
      </c>
      <c r="CX39" s="37">
        <f t="shared" si="139"/>
        <v>0</v>
      </c>
      <c r="CY39"/>
    </row>
    <row r="40" spans="1:103" s="19" customFormat="1" ht="15.6" customHeight="1" x14ac:dyDescent="0.3">
      <c r="A40" s="222">
        <v>16</v>
      </c>
      <c r="B40" s="225" t="s">
        <v>26</v>
      </c>
      <c r="C40" s="31"/>
      <c r="D40" s="340" t="e">
        <f t="shared" si="85"/>
        <v>#DIV/0!</v>
      </c>
      <c r="E40" s="29"/>
      <c r="F40" s="3" t="e">
        <f t="shared" si="86"/>
        <v>#DIV/0!</v>
      </c>
      <c r="G40" s="250">
        <f t="shared" si="87"/>
        <v>0</v>
      </c>
      <c r="H40" s="270" t="e">
        <f t="shared" si="88"/>
        <v>#DIV/0!</v>
      </c>
      <c r="I40" s="31"/>
      <c r="J40" s="340" t="e">
        <f t="shared" si="89"/>
        <v>#DIV/0!</v>
      </c>
      <c r="K40" s="29"/>
      <c r="L40" s="3" t="e">
        <f t="shared" si="90"/>
        <v>#DIV/0!</v>
      </c>
      <c r="M40" s="250">
        <f t="shared" si="91"/>
        <v>0</v>
      </c>
      <c r="N40" s="270" t="e">
        <f t="shared" si="92"/>
        <v>#DIV/0!</v>
      </c>
      <c r="O40" s="109">
        <f t="shared" si="140"/>
        <v>0</v>
      </c>
      <c r="P40" s="110">
        <f t="shared" si="141"/>
        <v>0</v>
      </c>
      <c r="Q40" s="275">
        <f t="shared" si="142"/>
        <v>0</v>
      </c>
      <c r="R40" s="32"/>
      <c r="S40" s="31"/>
      <c r="T40" s="340" t="e">
        <f t="shared" si="93"/>
        <v>#DIV/0!</v>
      </c>
      <c r="U40" s="29"/>
      <c r="V40" s="3" t="e">
        <f t="shared" si="94"/>
        <v>#DIV/0!</v>
      </c>
      <c r="W40" s="250">
        <f t="shared" si="95"/>
        <v>0</v>
      </c>
      <c r="X40" s="270" t="e">
        <f t="shared" si="96"/>
        <v>#DIV/0!</v>
      </c>
      <c r="Y40" s="31"/>
      <c r="Z40" s="340" t="e">
        <f t="shared" si="97"/>
        <v>#DIV/0!</v>
      </c>
      <c r="AA40" s="29"/>
      <c r="AB40" s="3" t="e">
        <f t="shared" si="98"/>
        <v>#DIV/0!</v>
      </c>
      <c r="AC40" s="250">
        <f t="shared" si="99"/>
        <v>0</v>
      </c>
      <c r="AD40" s="270" t="e">
        <f t="shared" si="100"/>
        <v>#DIV/0!</v>
      </c>
      <c r="AE40" s="109">
        <f t="shared" si="143"/>
        <v>0</v>
      </c>
      <c r="AF40" s="110">
        <f t="shared" si="144"/>
        <v>0</v>
      </c>
      <c r="AG40" s="275">
        <f t="shared" si="145"/>
        <v>0</v>
      </c>
      <c r="AH40" s="32"/>
      <c r="AI40" s="31"/>
      <c r="AJ40" s="340" t="e">
        <f t="shared" si="101"/>
        <v>#DIV/0!</v>
      </c>
      <c r="AK40" s="29"/>
      <c r="AL40" s="3" t="e">
        <f t="shared" si="102"/>
        <v>#DIV/0!</v>
      </c>
      <c r="AM40" s="250">
        <f t="shared" si="103"/>
        <v>0</v>
      </c>
      <c r="AN40" s="270" t="e">
        <f t="shared" si="104"/>
        <v>#DIV/0!</v>
      </c>
      <c r="AO40" s="31"/>
      <c r="AP40" s="340" t="e">
        <f t="shared" si="105"/>
        <v>#DIV/0!</v>
      </c>
      <c r="AQ40" s="29"/>
      <c r="AR40" s="3" t="e">
        <f t="shared" si="106"/>
        <v>#DIV/0!</v>
      </c>
      <c r="AS40" s="250">
        <f t="shared" si="107"/>
        <v>0</v>
      </c>
      <c r="AT40" s="270" t="e">
        <f t="shared" si="108"/>
        <v>#DIV/0!</v>
      </c>
      <c r="AU40" s="109">
        <f t="shared" si="146"/>
        <v>0</v>
      </c>
      <c r="AV40" s="110">
        <f t="shared" si="147"/>
        <v>0</v>
      </c>
      <c r="AW40" s="275">
        <f t="shared" si="148"/>
        <v>0</v>
      </c>
      <c r="AX40" s="32"/>
      <c r="AY40" s="31"/>
      <c r="AZ40" s="340" t="e">
        <f t="shared" si="109"/>
        <v>#DIV/0!</v>
      </c>
      <c r="BA40" s="29"/>
      <c r="BB40" s="3" t="e">
        <f t="shared" si="110"/>
        <v>#DIV/0!</v>
      </c>
      <c r="BC40" s="250">
        <f t="shared" si="111"/>
        <v>0</v>
      </c>
      <c r="BD40" s="270" t="e">
        <f t="shared" si="112"/>
        <v>#DIV/0!</v>
      </c>
      <c r="BE40" s="31"/>
      <c r="BF40" s="340" t="e">
        <f t="shared" si="113"/>
        <v>#DIV/0!</v>
      </c>
      <c r="BG40" s="29"/>
      <c r="BH40" s="3" t="e">
        <f t="shared" si="114"/>
        <v>#DIV/0!</v>
      </c>
      <c r="BI40" s="250">
        <f t="shared" si="115"/>
        <v>0</v>
      </c>
      <c r="BJ40" s="270" t="e">
        <f t="shared" si="116"/>
        <v>#DIV/0!</v>
      </c>
      <c r="BK40" s="109">
        <f t="shared" si="149"/>
        <v>0</v>
      </c>
      <c r="BL40" s="110">
        <f t="shared" si="150"/>
        <v>0</v>
      </c>
      <c r="BM40" s="275">
        <f t="shared" si="151"/>
        <v>0</v>
      </c>
      <c r="BN40" s="32"/>
      <c r="BO40" s="31"/>
      <c r="BP40" s="340" t="e">
        <f t="shared" si="117"/>
        <v>#DIV/0!</v>
      </c>
      <c r="BQ40" s="29"/>
      <c r="BR40" s="3" t="e">
        <f t="shared" si="118"/>
        <v>#DIV/0!</v>
      </c>
      <c r="BS40" s="250">
        <f t="shared" si="119"/>
        <v>0</v>
      </c>
      <c r="BT40" s="270" t="e">
        <f t="shared" si="120"/>
        <v>#DIV/0!</v>
      </c>
      <c r="BU40" s="31"/>
      <c r="BV40" s="340" t="e">
        <f t="shared" si="121"/>
        <v>#DIV/0!</v>
      </c>
      <c r="BW40" s="29"/>
      <c r="BX40" s="3" t="e">
        <f t="shared" si="122"/>
        <v>#DIV/0!</v>
      </c>
      <c r="BY40" s="250">
        <f t="shared" si="123"/>
        <v>0</v>
      </c>
      <c r="BZ40" s="270" t="e">
        <f t="shared" si="124"/>
        <v>#DIV/0!</v>
      </c>
      <c r="CA40" s="109">
        <f t="shared" si="152"/>
        <v>0</v>
      </c>
      <c r="CB40" s="110">
        <f t="shared" si="153"/>
        <v>0</v>
      </c>
      <c r="CC40" s="275">
        <f t="shared" si="154"/>
        <v>0</v>
      </c>
      <c r="CD40"/>
      <c r="CE40" s="290">
        <v>16</v>
      </c>
      <c r="CF40" s="225" t="s">
        <v>26</v>
      </c>
      <c r="CG40" s="38">
        <f t="shared" si="125"/>
        <v>0</v>
      </c>
      <c r="CH40" s="39" t="e">
        <f t="shared" si="126"/>
        <v>#DIV/0!</v>
      </c>
      <c r="CI40" s="36">
        <f t="shared" si="127"/>
        <v>0</v>
      </c>
      <c r="CJ40" s="39" t="e">
        <f t="shared" si="128"/>
        <v>#DIV/0!</v>
      </c>
      <c r="CK40" s="36">
        <f t="shared" si="129"/>
        <v>0</v>
      </c>
      <c r="CL40" s="190" t="e">
        <f t="shared" si="130"/>
        <v>#DIV/0!</v>
      </c>
      <c r="CM40" s="38">
        <f t="shared" si="131"/>
        <v>0</v>
      </c>
      <c r="CN40" s="39" t="e">
        <f t="shared" si="132"/>
        <v>#DIV/0!</v>
      </c>
      <c r="CO40" s="36">
        <f t="shared" si="133"/>
        <v>0</v>
      </c>
      <c r="CP40" s="39" t="e">
        <f t="shared" si="134"/>
        <v>#DIV/0!</v>
      </c>
      <c r="CQ40" s="36">
        <f t="shared" si="135"/>
        <v>0</v>
      </c>
      <c r="CR40" s="40" t="e">
        <f t="shared" si="136"/>
        <v>#DIV/0!</v>
      </c>
      <c r="CS40"/>
      <c r="CT40" s="290">
        <v>16</v>
      </c>
      <c r="CU40" s="225" t="s">
        <v>26</v>
      </c>
      <c r="CV40" s="38">
        <f t="shared" si="137"/>
        <v>0</v>
      </c>
      <c r="CW40" s="36">
        <f t="shared" si="138"/>
        <v>0</v>
      </c>
      <c r="CX40" s="37">
        <f t="shared" si="139"/>
        <v>0</v>
      </c>
      <c r="CY40"/>
    </row>
    <row r="41" spans="1:103" s="19" customFormat="1" ht="15.6" customHeight="1" x14ac:dyDescent="0.3">
      <c r="A41" s="222">
        <v>17</v>
      </c>
      <c r="B41" s="225" t="s">
        <v>27</v>
      </c>
      <c r="C41" s="31"/>
      <c r="D41" s="340" t="e">
        <f t="shared" si="85"/>
        <v>#DIV/0!</v>
      </c>
      <c r="E41" s="29"/>
      <c r="F41" s="3" t="e">
        <f t="shared" si="86"/>
        <v>#DIV/0!</v>
      </c>
      <c r="G41" s="250">
        <f t="shared" si="87"/>
        <v>0</v>
      </c>
      <c r="H41" s="270" t="e">
        <f t="shared" si="88"/>
        <v>#DIV/0!</v>
      </c>
      <c r="I41" s="31"/>
      <c r="J41" s="340" t="e">
        <f t="shared" si="89"/>
        <v>#DIV/0!</v>
      </c>
      <c r="K41" s="29"/>
      <c r="L41" s="3" t="e">
        <f t="shared" si="90"/>
        <v>#DIV/0!</v>
      </c>
      <c r="M41" s="250">
        <f t="shared" si="91"/>
        <v>0</v>
      </c>
      <c r="N41" s="270" t="e">
        <f t="shared" si="92"/>
        <v>#DIV/0!</v>
      </c>
      <c r="O41" s="109">
        <f t="shared" si="140"/>
        <v>0</v>
      </c>
      <c r="P41" s="110">
        <f t="shared" si="141"/>
        <v>0</v>
      </c>
      <c r="Q41" s="275">
        <f t="shared" si="142"/>
        <v>0</v>
      </c>
      <c r="R41" s="32"/>
      <c r="S41" s="31"/>
      <c r="T41" s="340" t="e">
        <f t="shared" si="93"/>
        <v>#DIV/0!</v>
      </c>
      <c r="U41" s="29"/>
      <c r="V41" s="3" t="e">
        <f t="shared" si="94"/>
        <v>#DIV/0!</v>
      </c>
      <c r="W41" s="250">
        <f t="shared" si="95"/>
        <v>0</v>
      </c>
      <c r="X41" s="270" t="e">
        <f t="shared" si="96"/>
        <v>#DIV/0!</v>
      </c>
      <c r="Y41" s="31"/>
      <c r="Z41" s="340" t="e">
        <f t="shared" si="97"/>
        <v>#DIV/0!</v>
      </c>
      <c r="AA41" s="29"/>
      <c r="AB41" s="3" t="e">
        <f t="shared" si="98"/>
        <v>#DIV/0!</v>
      </c>
      <c r="AC41" s="250">
        <f t="shared" si="99"/>
        <v>0</v>
      </c>
      <c r="AD41" s="270" t="e">
        <f t="shared" si="100"/>
        <v>#DIV/0!</v>
      </c>
      <c r="AE41" s="109">
        <f t="shared" si="143"/>
        <v>0</v>
      </c>
      <c r="AF41" s="110">
        <f t="shared" si="144"/>
        <v>0</v>
      </c>
      <c r="AG41" s="275">
        <f t="shared" si="145"/>
        <v>0</v>
      </c>
      <c r="AH41" s="32"/>
      <c r="AI41" s="31"/>
      <c r="AJ41" s="340" t="e">
        <f t="shared" si="101"/>
        <v>#DIV/0!</v>
      </c>
      <c r="AK41" s="29"/>
      <c r="AL41" s="3" t="e">
        <f t="shared" si="102"/>
        <v>#DIV/0!</v>
      </c>
      <c r="AM41" s="250">
        <f t="shared" si="103"/>
        <v>0</v>
      </c>
      <c r="AN41" s="270" t="e">
        <f t="shared" si="104"/>
        <v>#DIV/0!</v>
      </c>
      <c r="AO41" s="31"/>
      <c r="AP41" s="340" t="e">
        <f t="shared" si="105"/>
        <v>#DIV/0!</v>
      </c>
      <c r="AQ41" s="29"/>
      <c r="AR41" s="3" t="e">
        <f t="shared" si="106"/>
        <v>#DIV/0!</v>
      </c>
      <c r="AS41" s="250">
        <f t="shared" si="107"/>
        <v>0</v>
      </c>
      <c r="AT41" s="270" t="e">
        <f t="shared" si="108"/>
        <v>#DIV/0!</v>
      </c>
      <c r="AU41" s="109">
        <f t="shared" si="146"/>
        <v>0</v>
      </c>
      <c r="AV41" s="110">
        <f t="shared" si="147"/>
        <v>0</v>
      </c>
      <c r="AW41" s="275">
        <f t="shared" si="148"/>
        <v>0</v>
      </c>
      <c r="AX41" s="32"/>
      <c r="AY41" s="31"/>
      <c r="AZ41" s="340" t="e">
        <f t="shared" si="109"/>
        <v>#DIV/0!</v>
      </c>
      <c r="BA41" s="29"/>
      <c r="BB41" s="3" t="e">
        <f t="shared" si="110"/>
        <v>#DIV/0!</v>
      </c>
      <c r="BC41" s="250">
        <f t="shared" si="111"/>
        <v>0</v>
      </c>
      <c r="BD41" s="270" t="e">
        <f t="shared" si="112"/>
        <v>#DIV/0!</v>
      </c>
      <c r="BE41" s="31"/>
      <c r="BF41" s="340" t="e">
        <f t="shared" si="113"/>
        <v>#DIV/0!</v>
      </c>
      <c r="BG41" s="29"/>
      <c r="BH41" s="3" t="e">
        <f t="shared" si="114"/>
        <v>#DIV/0!</v>
      </c>
      <c r="BI41" s="250">
        <f t="shared" si="115"/>
        <v>0</v>
      </c>
      <c r="BJ41" s="270" t="e">
        <f t="shared" si="116"/>
        <v>#DIV/0!</v>
      </c>
      <c r="BK41" s="109">
        <f t="shared" si="149"/>
        <v>0</v>
      </c>
      <c r="BL41" s="110">
        <f t="shared" si="150"/>
        <v>0</v>
      </c>
      <c r="BM41" s="275">
        <f t="shared" si="151"/>
        <v>0</v>
      </c>
      <c r="BN41" s="32"/>
      <c r="BO41" s="31"/>
      <c r="BP41" s="340" t="e">
        <f t="shared" si="117"/>
        <v>#DIV/0!</v>
      </c>
      <c r="BQ41" s="29"/>
      <c r="BR41" s="3" t="e">
        <f t="shared" si="118"/>
        <v>#DIV/0!</v>
      </c>
      <c r="BS41" s="250">
        <f t="shared" si="119"/>
        <v>0</v>
      </c>
      <c r="BT41" s="270" t="e">
        <f t="shared" si="120"/>
        <v>#DIV/0!</v>
      </c>
      <c r="BU41" s="31"/>
      <c r="BV41" s="340" t="e">
        <f t="shared" si="121"/>
        <v>#DIV/0!</v>
      </c>
      <c r="BW41" s="29"/>
      <c r="BX41" s="3" t="e">
        <f t="shared" si="122"/>
        <v>#DIV/0!</v>
      </c>
      <c r="BY41" s="250">
        <f t="shared" si="123"/>
        <v>0</v>
      </c>
      <c r="BZ41" s="270" t="e">
        <f t="shared" si="124"/>
        <v>#DIV/0!</v>
      </c>
      <c r="CA41" s="109">
        <f t="shared" si="152"/>
        <v>0</v>
      </c>
      <c r="CB41" s="110">
        <f t="shared" si="153"/>
        <v>0</v>
      </c>
      <c r="CC41" s="275">
        <f t="shared" si="154"/>
        <v>0</v>
      </c>
      <c r="CD41"/>
      <c r="CE41" s="290">
        <v>17</v>
      </c>
      <c r="CF41" s="225" t="s">
        <v>27</v>
      </c>
      <c r="CG41" s="38">
        <f t="shared" si="125"/>
        <v>0</v>
      </c>
      <c r="CH41" s="39" t="e">
        <f t="shared" si="126"/>
        <v>#DIV/0!</v>
      </c>
      <c r="CI41" s="36">
        <f t="shared" si="127"/>
        <v>0</v>
      </c>
      <c r="CJ41" s="39" t="e">
        <f t="shared" si="128"/>
        <v>#DIV/0!</v>
      </c>
      <c r="CK41" s="36">
        <f t="shared" si="129"/>
        <v>0</v>
      </c>
      <c r="CL41" s="190" t="e">
        <f t="shared" si="130"/>
        <v>#DIV/0!</v>
      </c>
      <c r="CM41" s="38">
        <f t="shared" si="131"/>
        <v>0</v>
      </c>
      <c r="CN41" s="39" t="e">
        <f t="shared" si="132"/>
        <v>#DIV/0!</v>
      </c>
      <c r="CO41" s="36">
        <f t="shared" si="133"/>
        <v>0</v>
      </c>
      <c r="CP41" s="39" t="e">
        <f t="shared" si="134"/>
        <v>#DIV/0!</v>
      </c>
      <c r="CQ41" s="36">
        <f t="shared" si="135"/>
        <v>0</v>
      </c>
      <c r="CR41" s="40" t="e">
        <f t="shared" si="136"/>
        <v>#DIV/0!</v>
      </c>
      <c r="CS41"/>
      <c r="CT41" s="290">
        <v>17</v>
      </c>
      <c r="CU41" s="225" t="s">
        <v>27</v>
      </c>
      <c r="CV41" s="38">
        <f t="shared" si="137"/>
        <v>0</v>
      </c>
      <c r="CW41" s="36">
        <f t="shared" si="138"/>
        <v>0</v>
      </c>
      <c r="CX41" s="37">
        <f t="shared" si="139"/>
        <v>0</v>
      </c>
      <c r="CY41"/>
    </row>
    <row r="42" spans="1:103" s="19" customFormat="1" ht="15.6" customHeight="1" x14ac:dyDescent="0.3">
      <c r="A42" s="222">
        <v>18</v>
      </c>
      <c r="B42" s="225" t="s">
        <v>28</v>
      </c>
      <c r="C42" s="31"/>
      <c r="D42" s="340" t="e">
        <f t="shared" si="85"/>
        <v>#DIV/0!</v>
      </c>
      <c r="E42" s="29"/>
      <c r="F42" s="3" t="e">
        <f t="shared" si="86"/>
        <v>#DIV/0!</v>
      </c>
      <c r="G42" s="250">
        <f t="shared" si="87"/>
        <v>0</v>
      </c>
      <c r="H42" s="270" t="e">
        <f t="shared" si="88"/>
        <v>#DIV/0!</v>
      </c>
      <c r="I42" s="31"/>
      <c r="J42" s="340" t="e">
        <f t="shared" si="89"/>
        <v>#DIV/0!</v>
      </c>
      <c r="K42" s="29"/>
      <c r="L42" s="3" t="e">
        <f t="shared" si="90"/>
        <v>#DIV/0!</v>
      </c>
      <c r="M42" s="250">
        <f t="shared" si="91"/>
        <v>0</v>
      </c>
      <c r="N42" s="270" t="e">
        <f t="shared" si="92"/>
        <v>#DIV/0!</v>
      </c>
      <c r="O42" s="109">
        <f t="shared" si="140"/>
        <v>0</v>
      </c>
      <c r="P42" s="110">
        <f t="shared" si="141"/>
        <v>0</v>
      </c>
      <c r="Q42" s="275">
        <f t="shared" si="142"/>
        <v>0</v>
      </c>
      <c r="R42" s="32"/>
      <c r="S42" s="31"/>
      <c r="T42" s="340" t="e">
        <f t="shared" si="93"/>
        <v>#DIV/0!</v>
      </c>
      <c r="U42" s="29"/>
      <c r="V42" s="3" t="e">
        <f t="shared" si="94"/>
        <v>#DIV/0!</v>
      </c>
      <c r="W42" s="250">
        <f t="shared" si="95"/>
        <v>0</v>
      </c>
      <c r="X42" s="270" t="e">
        <f t="shared" si="96"/>
        <v>#DIV/0!</v>
      </c>
      <c r="Y42" s="31"/>
      <c r="Z42" s="340" t="e">
        <f t="shared" si="97"/>
        <v>#DIV/0!</v>
      </c>
      <c r="AA42" s="29"/>
      <c r="AB42" s="3" t="e">
        <f t="shared" si="98"/>
        <v>#DIV/0!</v>
      </c>
      <c r="AC42" s="250">
        <f t="shared" si="99"/>
        <v>0</v>
      </c>
      <c r="AD42" s="270" t="e">
        <f t="shared" si="100"/>
        <v>#DIV/0!</v>
      </c>
      <c r="AE42" s="109">
        <f t="shared" si="143"/>
        <v>0</v>
      </c>
      <c r="AF42" s="110">
        <f t="shared" si="144"/>
        <v>0</v>
      </c>
      <c r="AG42" s="275">
        <f t="shared" si="145"/>
        <v>0</v>
      </c>
      <c r="AH42" s="32"/>
      <c r="AI42" s="31"/>
      <c r="AJ42" s="340" t="e">
        <f t="shared" si="101"/>
        <v>#DIV/0!</v>
      </c>
      <c r="AK42" s="29"/>
      <c r="AL42" s="3" t="e">
        <f t="shared" si="102"/>
        <v>#DIV/0!</v>
      </c>
      <c r="AM42" s="250">
        <f t="shared" si="103"/>
        <v>0</v>
      </c>
      <c r="AN42" s="270" t="e">
        <f t="shared" si="104"/>
        <v>#DIV/0!</v>
      </c>
      <c r="AO42" s="31"/>
      <c r="AP42" s="340" t="e">
        <f t="shared" si="105"/>
        <v>#DIV/0!</v>
      </c>
      <c r="AQ42" s="29"/>
      <c r="AR42" s="3" t="e">
        <f t="shared" si="106"/>
        <v>#DIV/0!</v>
      </c>
      <c r="AS42" s="250">
        <f t="shared" si="107"/>
        <v>0</v>
      </c>
      <c r="AT42" s="270" t="e">
        <f t="shared" si="108"/>
        <v>#DIV/0!</v>
      </c>
      <c r="AU42" s="109">
        <f t="shared" si="146"/>
        <v>0</v>
      </c>
      <c r="AV42" s="110">
        <f t="shared" si="147"/>
        <v>0</v>
      </c>
      <c r="AW42" s="275">
        <f t="shared" si="148"/>
        <v>0</v>
      </c>
      <c r="AX42" s="32"/>
      <c r="AY42" s="31"/>
      <c r="AZ42" s="340" t="e">
        <f t="shared" si="109"/>
        <v>#DIV/0!</v>
      </c>
      <c r="BA42" s="29"/>
      <c r="BB42" s="3" t="e">
        <f t="shared" si="110"/>
        <v>#DIV/0!</v>
      </c>
      <c r="BC42" s="250">
        <f t="shared" si="111"/>
        <v>0</v>
      </c>
      <c r="BD42" s="270" t="e">
        <f t="shared" si="112"/>
        <v>#DIV/0!</v>
      </c>
      <c r="BE42" s="31"/>
      <c r="BF42" s="340" t="e">
        <f t="shared" si="113"/>
        <v>#DIV/0!</v>
      </c>
      <c r="BG42" s="29"/>
      <c r="BH42" s="3" t="e">
        <f t="shared" si="114"/>
        <v>#DIV/0!</v>
      </c>
      <c r="BI42" s="250">
        <f t="shared" si="115"/>
        <v>0</v>
      </c>
      <c r="BJ42" s="270" t="e">
        <f t="shared" si="116"/>
        <v>#DIV/0!</v>
      </c>
      <c r="BK42" s="109">
        <f t="shared" si="149"/>
        <v>0</v>
      </c>
      <c r="BL42" s="110">
        <f t="shared" si="150"/>
        <v>0</v>
      </c>
      <c r="BM42" s="275">
        <f t="shared" si="151"/>
        <v>0</v>
      </c>
      <c r="BN42" s="32"/>
      <c r="BO42" s="31"/>
      <c r="BP42" s="340" t="e">
        <f t="shared" si="117"/>
        <v>#DIV/0!</v>
      </c>
      <c r="BQ42" s="29"/>
      <c r="BR42" s="3" t="e">
        <f t="shared" si="118"/>
        <v>#DIV/0!</v>
      </c>
      <c r="BS42" s="250">
        <f t="shared" si="119"/>
        <v>0</v>
      </c>
      <c r="BT42" s="270" t="e">
        <f t="shared" si="120"/>
        <v>#DIV/0!</v>
      </c>
      <c r="BU42" s="31"/>
      <c r="BV42" s="340" t="e">
        <f t="shared" si="121"/>
        <v>#DIV/0!</v>
      </c>
      <c r="BW42" s="29"/>
      <c r="BX42" s="3" t="e">
        <f t="shared" si="122"/>
        <v>#DIV/0!</v>
      </c>
      <c r="BY42" s="250">
        <f t="shared" si="123"/>
        <v>0</v>
      </c>
      <c r="BZ42" s="270" t="e">
        <f t="shared" si="124"/>
        <v>#DIV/0!</v>
      </c>
      <c r="CA42" s="109">
        <f t="shared" si="152"/>
        <v>0</v>
      </c>
      <c r="CB42" s="110">
        <f t="shared" si="153"/>
        <v>0</v>
      </c>
      <c r="CC42" s="275">
        <f t="shared" si="154"/>
        <v>0</v>
      </c>
      <c r="CD42"/>
      <c r="CE42" s="290">
        <v>18</v>
      </c>
      <c r="CF42" s="225" t="s">
        <v>28</v>
      </c>
      <c r="CG42" s="38">
        <f t="shared" si="125"/>
        <v>0</v>
      </c>
      <c r="CH42" s="39" t="e">
        <f t="shared" si="126"/>
        <v>#DIV/0!</v>
      </c>
      <c r="CI42" s="36">
        <f t="shared" si="127"/>
        <v>0</v>
      </c>
      <c r="CJ42" s="39" t="e">
        <f t="shared" si="128"/>
        <v>#DIV/0!</v>
      </c>
      <c r="CK42" s="36">
        <f t="shared" si="129"/>
        <v>0</v>
      </c>
      <c r="CL42" s="190" t="e">
        <f t="shared" si="130"/>
        <v>#DIV/0!</v>
      </c>
      <c r="CM42" s="38">
        <f t="shared" si="131"/>
        <v>0</v>
      </c>
      <c r="CN42" s="39" t="e">
        <f t="shared" si="132"/>
        <v>#DIV/0!</v>
      </c>
      <c r="CO42" s="36">
        <f t="shared" si="133"/>
        <v>0</v>
      </c>
      <c r="CP42" s="39" t="e">
        <f t="shared" si="134"/>
        <v>#DIV/0!</v>
      </c>
      <c r="CQ42" s="36">
        <f t="shared" si="135"/>
        <v>0</v>
      </c>
      <c r="CR42" s="40" t="e">
        <f t="shared" si="136"/>
        <v>#DIV/0!</v>
      </c>
      <c r="CS42"/>
      <c r="CT42" s="290">
        <v>18</v>
      </c>
      <c r="CU42" s="225" t="s">
        <v>28</v>
      </c>
      <c r="CV42" s="38">
        <f t="shared" si="137"/>
        <v>0</v>
      </c>
      <c r="CW42" s="36">
        <f t="shared" si="138"/>
        <v>0</v>
      </c>
      <c r="CX42" s="37">
        <f t="shared" si="139"/>
        <v>0</v>
      </c>
      <c r="CY42"/>
    </row>
    <row r="43" spans="1:103" s="19" customFormat="1" ht="15.6" customHeight="1" x14ac:dyDescent="0.3">
      <c r="A43" s="222">
        <v>19</v>
      </c>
      <c r="B43" s="225" t="s">
        <v>29</v>
      </c>
      <c r="C43" s="31"/>
      <c r="D43" s="340" t="e">
        <f t="shared" si="85"/>
        <v>#DIV/0!</v>
      </c>
      <c r="E43" s="29"/>
      <c r="F43" s="3" t="e">
        <f t="shared" si="86"/>
        <v>#DIV/0!</v>
      </c>
      <c r="G43" s="250">
        <f t="shared" si="87"/>
        <v>0</v>
      </c>
      <c r="H43" s="270" t="e">
        <f t="shared" si="88"/>
        <v>#DIV/0!</v>
      </c>
      <c r="I43" s="31"/>
      <c r="J43" s="340" t="e">
        <f t="shared" si="89"/>
        <v>#DIV/0!</v>
      </c>
      <c r="K43" s="29"/>
      <c r="L43" s="3" t="e">
        <f t="shared" si="90"/>
        <v>#DIV/0!</v>
      </c>
      <c r="M43" s="250">
        <f t="shared" si="91"/>
        <v>0</v>
      </c>
      <c r="N43" s="270" t="e">
        <f t="shared" si="92"/>
        <v>#DIV/0!</v>
      </c>
      <c r="O43" s="109">
        <f t="shared" si="140"/>
        <v>0</v>
      </c>
      <c r="P43" s="110">
        <f t="shared" si="141"/>
        <v>0</v>
      </c>
      <c r="Q43" s="275">
        <f t="shared" si="142"/>
        <v>0</v>
      </c>
      <c r="R43" s="32"/>
      <c r="S43" s="31"/>
      <c r="T43" s="340" t="e">
        <f t="shared" si="93"/>
        <v>#DIV/0!</v>
      </c>
      <c r="U43" s="29"/>
      <c r="V43" s="3" t="e">
        <f t="shared" si="94"/>
        <v>#DIV/0!</v>
      </c>
      <c r="W43" s="250">
        <f t="shared" si="95"/>
        <v>0</v>
      </c>
      <c r="X43" s="270" t="e">
        <f t="shared" si="96"/>
        <v>#DIV/0!</v>
      </c>
      <c r="Y43" s="31"/>
      <c r="Z43" s="340" t="e">
        <f t="shared" si="97"/>
        <v>#DIV/0!</v>
      </c>
      <c r="AA43" s="29"/>
      <c r="AB43" s="3" t="e">
        <f t="shared" si="98"/>
        <v>#DIV/0!</v>
      </c>
      <c r="AC43" s="250">
        <f t="shared" si="99"/>
        <v>0</v>
      </c>
      <c r="AD43" s="270" t="e">
        <f t="shared" si="100"/>
        <v>#DIV/0!</v>
      </c>
      <c r="AE43" s="109">
        <f t="shared" si="143"/>
        <v>0</v>
      </c>
      <c r="AF43" s="110">
        <f t="shared" si="144"/>
        <v>0</v>
      </c>
      <c r="AG43" s="275">
        <f t="shared" si="145"/>
        <v>0</v>
      </c>
      <c r="AH43" s="32"/>
      <c r="AI43" s="31"/>
      <c r="AJ43" s="340" t="e">
        <f t="shared" si="101"/>
        <v>#DIV/0!</v>
      </c>
      <c r="AK43" s="29"/>
      <c r="AL43" s="3" t="e">
        <f t="shared" si="102"/>
        <v>#DIV/0!</v>
      </c>
      <c r="AM43" s="250">
        <f t="shared" si="103"/>
        <v>0</v>
      </c>
      <c r="AN43" s="270" t="e">
        <f t="shared" si="104"/>
        <v>#DIV/0!</v>
      </c>
      <c r="AO43" s="31"/>
      <c r="AP43" s="340" t="e">
        <f t="shared" si="105"/>
        <v>#DIV/0!</v>
      </c>
      <c r="AQ43" s="29"/>
      <c r="AR43" s="3" t="e">
        <f t="shared" si="106"/>
        <v>#DIV/0!</v>
      </c>
      <c r="AS43" s="250">
        <f t="shared" si="107"/>
        <v>0</v>
      </c>
      <c r="AT43" s="270" t="e">
        <f t="shared" si="108"/>
        <v>#DIV/0!</v>
      </c>
      <c r="AU43" s="109">
        <f t="shared" si="146"/>
        <v>0</v>
      </c>
      <c r="AV43" s="110">
        <f t="shared" si="147"/>
        <v>0</v>
      </c>
      <c r="AW43" s="275">
        <f t="shared" si="148"/>
        <v>0</v>
      </c>
      <c r="AX43" s="32"/>
      <c r="AY43" s="31"/>
      <c r="AZ43" s="340" t="e">
        <f t="shared" si="109"/>
        <v>#DIV/0!</v>
      </c>
      <c r="BA43" s="29"/>
      <c r="BB43" s="3" t="e">
        <f t="shared" si="110"/>
        <v>#DIV/0!</v>
      </c>
      <c r="BC43" s="250">
        <f t="shared" si="111"/>
        <v>0</v>
      </c>
      <c r="BD43" s="270" t="e">
        <f t="shared" si="112"/>
        <v>#DIV/0!</v>
      </c>
      <c r="BE43" s="31"/>
      <c r="BF43" s="340" t="e">
        <f t="shared" si="113"/>
        <v>#DIV/0!</v>
      </c>
      <c r="BG43" s="29"/>
      <c r="BH43" s="3" t="e">
        <f t="shared" si="114"/>
        <v>#DIV/0!</v>
      </c>
      <c r="BI43" s="250">
        <f t="shared" si="115"/>
        <v>0</v>
      </c>
      <c r="BJ43" s="270" t="e">
        <f t="shared" si="116"/>
        <v>#DIV/0!</v>
      </c>
      <c r="BK43" s="109">
        <f t="shared" si="149"/>
        <v>0</v>
      </c>
      <c r="BL43" s="110">
        <f t="shared" si="150"/>
        <v>0</v>
      </c>
      <c r="BM43" s="275">
        <f t="shared" si="151"/>
        <v>0</v>
      </c>
      <c r="BN43" s="32"/>
      <c r="BO43" s="31"/>
      <c r="BP43" s="340" t="e">
        <f t="shared" si="117"/>
        <v>#DIV/0!</v>
      </c>
      <c r="BQ43" s="29"/>
      <c r="BR43" s="3" t="e">
        <f t="shared" si="118"/>
        <v>#DIV/0!</v>
      </c>
      <c r="BS43" s="250">
        <f t="shared" si="119"/>
        <v>0</v>
      </c>
      <c r="BT43" s="270" t="e">
        <f t="shared" si="120"/>
        <v>#DIV/0!</v>
      </c>
      <c r="BU43" s="31"/>
      <c r="BV43" s="340" t="e">
        <f t="shared" si="121"/>
        <v>#DIV/0!</v>
      </c>
      <c r="BW43" s="29"/>
      <c r="BX43" s="3" t="e">
        <f t="shared" si="122"/>
        <v>#DIV/0!</v>
      </c>
      <c r="BY43" s="250">
        <f t="shared" si="123"/>
        <v>0</v>
      </c>
      <c r="BZ43" s="270" t="e">
        <f t="shared" si="124"/>
        <v>#DIV/0!</v>
      </c>
      <c r="CA43" s="109">
        <f t="shared" si="152"/>
        <v>0</v>
      </c>
      <c r="CB43" s="110">
        <f t="shared" si="153"/>
        <v>0</v>
      </c>
      <c r="CC43" s="275">
        <f t="shared" si="154"/>
        <v>0</v>
      </c>
      <c r="CD43"/>
      <c r="CE43" s="290">
        <v>19</v>
      </c>
      <c r="CF43" s="225" t="s">
        <v>29</v>
      </c>
      <c r="CG43" s="38">
        <f t="shared" si="125"/>
        <v>0</v>
      </c>
      <c r="CH43" s="39" t="e">
        <f t="shared" si="126"/>
        <v>#DIV/0!</v>
      </c>
      <c r="CI43" s="36">
        <f t="shared" si="127"/>
        <v>0</v>
      </c>
      <c r="CJ43" s="39" t="e">
        <f t="shared" si="128"/>
        <v>#DIV/0!</v>
      </c>
      <c r="CK43" s="36">
        <f t="shared" si="129"/>
        <v>0</v>
      </c>
      <c r="CL43" s="190" t="e">
        <f t="shared" si="130"/>
        <v>#DIV/0!</v>
      </c>
      <c r="CM43" s="38">
        <f t="shared" si="131"/>
        <v>0</v>
      </c>
      <c r="CN43" s="39" t="e">
        <f t="shared" si="132"/>
        <v>#DIV/0!</v>
      </c>
      <c r="CO43" s="36">
        <f t="shared" si="133"/>
        <v>0</v>
      </c>
      <c r="CP43" s="39" t="e">
        <f t="shared" si="134"/>
        <v>#DIV/0!</v>
      </c>
      <c r="CQ43" s="36">
        <f t="shared" si="135"/>
        <v>0</v>
      </c>
      <c r="CR43" s="40" t="e">
        <f t="shared" si="136"/>
        <v>#DIV/0!</v>
      </c>
      <c r="CS43"/>
      <c r="CT43" s="290">
        <v>19</v>
      </c>
      <c r="CU43" s="225" t="s">
        <v>29</v>
      </c>
      <c r="CV43" s="38">
        <f t="shared" si="137"/>
        <v>0</v>
      </c>
      <c r="CW43" s="36">
        <f t="shared" si="138"/>
        <v>0</v>
      </c>
      <c r="CX43" s="37">
        <f t="shared" si="139"/>
        <v>0</v>
      </c>
      <c r="CY43"/>
    </row>
    <row r="44" spans="1:103" s="19" customFormat="1" ht="15.6" customHeight="1" x14ac:dyDescent="0.3">
      <c r="A44" s="222">
        <v>20</v>
      </c>
      <c r="B44" s="225" t="s">
        <v>247</v>
      </c>
      <c r="C44" s="31"/>
      <c r="D44" s="340" t="e">
        <f t="shared" si="85"/>
        <v>#DIV/0!</v>
      </c>
      <c r="E44" s="29"/>
      <c r="F44" s="3" t="e">
        <f t="shared" si="86"/>
        <v>#DIV/0!</v>
      </c>
      <c r="G44" s="250">
        <f t="shared" si="87"/>
        <v>0</v>
      </c>
      <c r="H44" s="270" t="e">
        <f t="shared" si="88"/>
        <v>#DIV/0!</v>
      </c>
      <c r="I44" s="31"/>
      <c r="J44" s="340" t="e">
        <f t="shared" si="89"/>
        <v>#DIV/0!</v>
      </c>
      <c r="K44" s="29"/>
      <c r="L44" s="3" t="e">
        <f t="shared" si="90"/>
        <v>#DIV/0!</v>
      </c>
      <c r="M44" s="250">
        <f t="shared" si="91"/>
        <v>0</v>
      </c>
      <c r="N44" s="270" t="e">
        <f t="shared" si="92"/>
        <v>#DIV/0!</v>
      </c>
      <c r="O44" s="109">
        <f t="shared" si="140"/>
        <v>0</v>
      </c>
      <c r="P44" s="110">
        <f t="shared" si="141"/>
        <v>0</v>
      </c>
      <c r="Q44" s="275">
        <f t="shared" si="142"/>
        <v>0</v>
      </c>
      <c r="R44" s="32"/>
      <c r="S44" s="31"/>
      <c r="T44" s="340" t="e">
        <f t="shared" si="93"/>
        <v>#DIV/0!</v>
      </c>
      <c r="U44" s="29"/>
      <c r="V44" s="3" t="e">
        <f t="shared" si="94"/>
        <v>#DIV/0!</v>
      </c>
      <c r="W44" s="250">
        <f t="shared" si="95"/>
        <v>0</v>
      </c>
      <c r="X44" s="270" t="e">
        <f t="shared" si="96"/>
        <v>#DIV/0!</v>
      </c>
      <c r="Y44" s="31"/>
      <c r="Z44" s="340" t="e">
        <f t="shared" si="97"/>
        <v>#DIV/0!</v>
      </c>
      <c r="AA44" s="29"/>
      <c r="AB44" s="3" t="e">
        <f t="shared" si="98"/>
        <v>#DIV/0!</v>
      </c>
      <c r="AC44" s="250">
        <f t="shared" si="99"/>
        <v>0</v>
      </c>
      <c r="AD44" s="270" t="e">
        <f t="shared" si="100"/>
        <v>#DIV/0!</v>
      </c>
      <c r="AE44" s="109">
        <f t="shared" si="143"/>
        <v>0</v>
      </c>
      <c r="AF44" s="110">
        <f t="shared" si="144"/>
        <v>0</v>
      </c>
      <c r="AG44" s="275">
        <f t="shared" si="145"/>
        <v>0</v>
      </c>
      <c r="AH44" s="32"/>
      <c r="AI44" s="31"/>
      <c r="AJ44" s="340" t="e">
        <f t="shared" si="101"/>
        <v>#DIV/0!</v>
      </c>
      <c r="AK44" s="29"/>
      <c r="AL44" s="3" t="e">
        <f t="shared" si="102"/>
        <v>#DIV/0!</v>
      </c>
      <c r="AM44" s="250">
        <f t="shared" si="103"/>
        <v>0</v>
      </c>
      <c r="AN44" s="270" t="e">
        <f t="shared" si="104"/>
        <v>#DIV/0!</v>
      </c>
      <c r="AO44" s="31"/>
      <c r="AP44" s="340" t="e">
        <f t="shared" si="105"/>
        <v>#DIV/0!</v>
      </c>
      <c r="AQ44" s="29"/>
      <c r="AR44" s="3" t="e">
        <f t="shared" si="106"/>
        <v>#DIV/0!</v>
      </c>
      <c r="AS44" s="250">
        <f t="shared" si="107"/>
        <v>0</v>
      </c>
      <c r="AT44" s="270" t="e">
        <f t="shared" si="108"/>
        <v>#DIV/0!</v>
      </c>
      <c r="AU44" s="109">
        <f t="shared" si="146"/>
        <v>0</v>
      </c>
      <c r="AV44" s="110">
        <f t="shared" si="147"/>
        <v>0</v>
      </c>
      <c r="AW44" s="275">
        <f t="shared" si="148"/>
        <v>0</v>
      </c>
      <c r="AX44" s="32"/>
      <c r="AY44" s="31"/>
      <c r="AZ44" s="340" t="e">
        <f t="shared" si="109"/>
        <v>#DIV/0!</v>
      </c>
      <c r="BA44" s="29"/>
      <c r="BB44" s="3" t="e">
        <f t="shared" si="110"/>
        <v>#DIV/0!</v>
      </c>
      <c r="BC44" s="250">
        <f t="shared" si="111"/>
        <v>0</v>
      </c>
      <c r="BD44" s="270" t="e">
        <f t="shared" si="112"/>
        <v>#DIV/0!</v>
      </c>
      <c r="BE44" s="31"/>
      <c r="BF44" s="340" t="e">
        <f t="shared" si="113"/>
        <v>#DIV/0!</v>
      </c>
      <c r="BG44" s="29"/>
      <c r="BH44" s="3" t="e">
        <f t="shared" si="114"/>
        <v>#DIV/0!</v>
      </c>
      <c r="BI44" s="250">
        <f t="shared" si="115"/>
        <v>0</v>
      </c>
      <c r="BJ44" s="270" t="e">
        <f t="shared" si="116"/>
        <v>#DIV/0!</v>
      </c>
      <c r="BK44" s="109">
        <f t="shared" si="149"/>
        <v>0</v>
      </c>
      <c r="BL44" s="110">
        <f t="shared" si="150"/>
        <v>0</v>
      </c>
      <c r="BM44" s="275">
        <f t="shared" si="151"/>
        <v>0</v>
      </c>
      <c r="BN44" s="32"/>
      <c r="BO44" s="31"/>
      <c r="BP44" s="340" t="e">
        <f t="shared" si="117"/>
        <v>#DIV/0!</v>
      </c>
      <c r="BQ44" s="29"/>
      <c r="BR44" s="3" t="e">
        <f t="shared" si="118"/>
        <v>#DIV/0!</v>
      </c>
      <c r="BS44" s="250">
        <f t="shared" si="119"/>
        <v>0</v>
      </c>
      <c r="BT44" s="270" t="e">
        <f t="shared" si="120"/>
        <v>#DIV/0!</v>
      </c>
      <c r="BU44" s="31"/>
      <c r="BV44" s="340" t="e">
        <f t="shared" si="121"/>
        <v>#DIV/0!</v>
      </c>
      <c r="BW44" s="29"/>
      <c r="BX44" s="3" t="e">
        <f t="shared" si="122"/>
        <v>#DIV/0!</v>
      </c>
      <c r="BY44" s="250">
        <f t="shared" si="123"/>
        <v>0</v>
      </c>
      <c r="BZ44" s="270" t="e">
        <f t="shared" si="124"/>
        <v>#DIV/0!</v>
      </c>
      <c r="CA44" s="109">
        <f t="shared" si="152"/>
        <v>0</v>
      </c>
      <c r="CB44" s="110">
        <f t="shared" si="153"/>
        <v>0</v>
      </c>
      <c r="CC44" s="275">
        <f t="shared" si="154"/>
        <v>0</v>
      </c>
      <c r="CD44"/>
      <c r="CE44" s="290">
        <v>20</v>
      </c>
      <c r="CF44" s="225" t="s">
        <v>247</v>
      </c>
      <c r="CG44" s="38">
        <f t="shared" si="125"/>
        <v>0</v>
      </c>
      <c r="CH44" s="39" t="e">
        <f t="shared" si="126"/>
        <v>#DIV/0!</v>
      </c>
      <c r="CI44" s="36">
        <f t="shared" si="127"/>
        <v>0</v>
      </c>
      <c r="CJ44" s="39" t="e">
        <f t="shared" si="128"/>
        <v>#DIV/0!</v>
      </c>
      <c r="CK44" s="36">
        <f t="shared" si="129"/>
        <v>0</v>
      </c>
      <c r="CL44" s="190" t="e">
        <f t="shared" si="130"/>
        <v>#DIV/0!</v>
      </c>
      <c r="CM44" s="38">
        <f t="shared" si="131"/>
        <v>0</v>
      </c>
      <c r="CN44" s="39" t="e">
        <f t="shared" si="132"/>
        <v>#DIV/0!</v>
      </c>
      <c r="CO44" s="36">
        <f t="shared" si="133"/>
        <v>0</v>
      </c>
      <c r="CP44" s="39" t="e">
        <f t="shared" si="134"/>
        <v>#DIV/0!</v>
      </c>
      <c r="CQ44" s="36">
        <f t="shared" si="135"/>
        <v>0</v>
      </c>
      <c r="CR44" s="40" t="e">
        <f t="shared" si="136"/>
        <v>#DIV/0!</v>
      </c>
      <c r="CS44"/>
      <c r="CT44" s="290">
        <v>20</v>
      </c>
      <c r="CU44" s="225" t="s">
        <v>247</v>
      </c>
      <c r="CV44" s="38">
        <f t="shared" si="137"/>
        <v>0</v>
      </c>
      <c r="CW44" s="36">
        <f t="shared" si="138"/>
        <v>0</v>
      </c>
      <c r="CX44" s="37">
        <f t="shared" si="139"/>
        <v>0</v>
      </c>
      <c r="CY44"/>
    </row>
    <row r="45" spans="1:103" s="19" customFormat="1" ht="15.6" customHeight="1" x14ac:dyDescent="0.3">
      <c r="A45" s="222">
        <v>21</v>
      </c>
      <c r="B45" s="225" t="s">
        <v>248</v>
      </c>
      <c r="C45" s="31"/>
      <c r="D45" s="340" t="e">
        <f t="shared" si="85"/>
        <v>#DIV/0!</v>
      </c>
      <c r="E45" s="29"/>
      <c r="F45" s="3" t="e">
        <f t="shared" si="86"/>
        <v>#DIV/0!</v>
      </c>
      <c r="G45" s="250">
        <f t="shared" si="87"/>
        <v>0</v>
      </c>
      <c r="H45" s="270" t="e">
        <f t="shared" si="88"/>
        <v>#DIV/0!</v>
      </c>
      <c r="I45" s="31"/>
      <c r="J45" s="340" t="e">
        <f t="shared" si="89"/>
        <v>#DIV/0!</v>
      </c>
      <c r="K45" s="29"/>
      <c r="L45" s="3" t="e">
        <f t="shared" si="90"/>
        <v>#DIV/0!</v>
      </c>
      <c r="M45" s="250">
        <f t="shared" si="91"/>
        <v>0</v>
      </c>
      <c r="N45" s="270" t="e">
        <f t="shared" si="92"/>
        <v>#DIV/0!</v>
      </c>
      <c r="O45" s="109">
        <f t="shared" si="140"/>
        <v>0</v>
      </c>
      <c r="P45" s="110">
        <f t="shared" si="141"/>
        <v>0</v>
      </c>
      <c r="Q45" s="275">
        <f t="shared" si="142"/>
        <v>0</v>
      </c>
      <c r="R45" s="32"/>
      <c r="S45" s="31"/>
      <c r="T45" s="340" t="e">
        <f t="shared" si="93"/>
        <v>#DIV/0!</v>
      </c>
      <c r="U45" s="29"/>
      <c r="V45" s="3" t="e">
        <f t="shared" si="94"/>
        <v>#DIV/0!</v>
      </c>
      <c r="W45" s="250">
        <f t="shared" si="95"/>
        <v>0</v>
      </c>
      <c r="X45" s="270" t="e">
        <f t="shared" si="96"/>
        <v>#DIV/0!</v>
      </c>
      <c r="Y45" s="31"/>
      <c r="Z45" s="340" t="e">
        <f t="shared" si="97"/>
        <v>#DIV/0!</v>
      </c>
      <c r="AA45" s="29"/>
      <c r="AB45" s="3" t="e">
        <f t="shared" si="98"/>
        <v>#DIV/0!</v>
      </c>
      <c r="AC45" s="250">
        <f t="shared" si="99"/>
        <v>0</v>
      </c>
      <c r="AD45" s="270" t="e">
        <f t="shared" si="100"/>
        <v>#DIV/0!</v>
      </c>
      <c r="AE45" s="109">
        <f t="shared" si="143"/>
        <v>0</v>
      </c>
      <c r="AF45" s="110">
        <f t="shared" si="144"/>
        <v>0</v>
      </c>
      <c r="AG45" s="275">
        <f t="shared" si="145"/>
        <v>0</v>
      </c>
      <c r="AH45" s="32"/>
      <c r="AI45" s="31"/>
      <c r="AJ45" s="340" t="e">
        <f t="shared" si="101"/>
        <v>#DIV/0!</v>
      </c>
      <c r="AK45" s="29"/>
      <c r="AL45" s="3" t="e">
        <f t="shared" si="102"/>
        <v>#DIV/0!</v>
      </c>
      <c r="AM45" s="250">
        <f t="shared" si="103"/>
        <v>0</v>
      </c>
      <c r="AN45" s="270" t="e">
        <f t="shared" si="104"/>
        <v>#DIV/0!</v>
      </c>
      <c r="AO45" s="31"/>
      <c r="AP45" s="340" t="e">
        <f t="shared" si="105"/>
        <v>#DIV/0!</v>
      </c>
      <c r="AQ45" s="29"/>
      <c r="AR45" s="3" t="e">
        <f t="shared" si="106"/>
        <v>#DIV/0!</v>
      </c>
      <c r="AS45" s="250">
        <f t="shared" si="107"/>
        <v>0</v>
      </c>
      <c r="AT45" s="270" t="e">
        <f t="shared" si="108"/>
        <v>#DIV/0!</v>
      </c>
      <c r="AU45" s="109">
        <f t="shared" si="146"/>
        <v>0</v>
      </c>
      <c r="AV45" s="110">
        <f t="shared" si="147"/>
        <v>0</v>
      </c>
      <c r="AW45" s="275">
        <f t="shared" si="148"/>
        <v>0</v>
      </c>
      <c r="AX45" s="32"/>
      <c r="AY45" s="31"/>
      <c r="AZ45" s="340" t="e">
        <f t="shared" si="109"/>
        <v>#DIV/0!</v>
      </c>
      <c r="BA45" s="29"/>
      <c r="BB45" s="3" t="e">
        <f t="shared" si="110"/>
        <v>#DIV/0!</v>
      </c>
      <c r="BC45" s="250">
        <f t="shared" si="111"/>
        <v>0</v>
      </c>
      <c r="BD45" s="270" t="e">
        <f t="shared" si="112"/>
        <v>#DIV/0!</v>
      </c>
      <c r="BE45" s="31"/>
      <c r="BF45" s="340" t="e">
        <f t="shared" si="113"/>
        <v>#DIV/0!</v>
      </c>
      <c r="BG45" s="29"/>
      <c r="BH45" s="3" t="e">
        <f t="shared" si="114"/>
        <v>#DIV/0!</v>
      </c>
      <c r="BI45" s="250">
        <f t="shared" si="115"/>
        <v>0</v>
      </c>
      <c r="BJ45" s="270" t="e">
        <f t="shared" si="116"/>
        <v>#DIV/0!</v>
      </c>
      <c r="BK45" s="109">
        <f t="shared" si="149"/>
        <v>0</v>
      </c>
      <c r="BL45" s="110">
        <f t="shared" si="150"/>
        <v>0</v>
      </c>
      <c r="BM45" s="275">
        <f t="shared" si="151"/>
        <v>0</v>
      </c>
      <c r="BN45" s="32"/>
      <c r="BO45" s="31"/>
      <c r="BP45" s="340" t="e">
        <f t="shared" si="117"/>
        <v>#DIV/0!</v>
      </c>
      <c r="BQ45" s="29"/>
      <c r="BR45" s="3" t="e">
        <f t="shared" si="118"/>
        <v>#DIV/0!</v>
      </c>
      <c r="BS45" s="250">
        <f t="shared" si="119"/>
        <v>0</v>
      </c>
      <c r="BT45" s="270" t="e">
        <f t="shared" si="120"/>
        <v>#DIV/0!</v>
      </c>
      <c r="BU45" s="31"/>
      <c r="BV45" s="340" t="e">
        <f t="shared" si="121"/>
        <v>#DIV/0!</v>
      </c>
      <c r="BW45" s="29"/>
      <c r="BX45" s="3" t="e">
        <f t="shared" si="122"/>
        <v>#DIV/0!</v>
      </c>
      <c r="BY45" s="250">
        <f t="shared" si="123"/>
        <v>0</v>
      </c>
      <c r="BZ45" s="270" t="e">
        <f t="shared" si="124"/>
        <v>#DIV/0!</v>
      </c>
      <c r="CA45" s="109">
        <f t="shared" si="152"/>
        <v>0</v>
      </c>
      <c r="CB45" s="110">
        <f t="shared" si="153"/>
        <v>0</v>
      </c>
      <c r="CC45" s="275">
        <f t="shared" si="154"/>
        <v>0</v>
      </c>
      <c r="CD45"/>
      <c r="CE45" s="290">
        <v>21</v>
      </c>
      <c r="CF45" s="225" t="s">
        <v>248</v>
      </c>
      <c r="CG45" s="38">
        <f t="shared" si="125"/>
        <v>0</v>
      </c>
      <c r="CH45" s="39" t="e">
        <f t="shared" si="126"/>
        <v>#DIV/0!</v>
      </c>
      <c r="CI45" s="36">
        <f t="shared" si="127"/>
        <v>0</v>
      </c>
      <c r="CJ45" s="39" t="e">
        <f t="shared" si="128"/>
        <v>#DIV/0!</v>
      </c>
      <c r="CK45" s="36">
        <f t="shared" si="129"/>
        <v>0</v>
      </c>
      <c r="CL45" s="190" t="e">
        <f t="shared" si="130"/>
        <v>#DIV/0!</v>
      </c>
      <c r="CM45" s="38">
        <f t="shared" si="131"/>
        <v>0</v>
      </c>
      <c r="CN45" s="39" t="e">
        <f t="shared" si="132"/>
        <v>#DIV/0!</v>
      </c>
      <c r="CO45" s="36">
        <f t="shared" si="133"/>
        <v>0</v>
      </c>
      <c r="CP45" s="39" t="e">
        <f t="shared" si="134"/>
        <v>#DIV/0!</v>
      </c>
      <c r="CQ45" s="36">
        <f t="shared" si="135"/>
        <v>0</v>
      </c>
      <c r="CR45" s="40" t="e">
        <f t="shared" si="136"/>
        <v>#DIV/0!</v>
      </c>
      <c r="CS45"/>
      <c r="CT45" s="290">
        <v>21</v>
      </c>
      <c r="CU45" s="225" t="s">
        <v>248</v>
      </c>
      <c r="CV45" s="38">
        <f t="shared" si="137"/>
        <v>0</v>
      </c>
      <c r="CW45" s="36">
        <f t="shared" si="138"/>
        <v>0</v>
      </c>
      <c r="CX45" s="37">
        <f t="shared" si="139"/>
        <v>0</v>
      </c>
      <c r="CY45"/>
    </row>
    <row r="46" spans="1:103" s="19" customFormat="1" ht="15.6" customHeight="1" x14ac:dyDescent="0.3">
      <c r="A46" s="222">
        <v>22</v>
      </c>
      <c r="B46" s="225" t="s">
        <v>249</v>
      </c>
      <c r="C46" s="31"/>
      <c r="D46" s="340" t="e">
        <f t="shared" si="85"/>
        <v>#DIV/0!</v>
      </c>
      <c r="E46" s="29"/>
      <c r="F46" s="3" t="e">
        <f t="shared" si="86"/>
        <v>#DIV/0!</v>
      </c>
      <c r="G46" s="250">
        <f t="shared" si="87"/>
        <v>0</v>
      </c>
      <c r="H46" s="270" t="e">
        <f t="shared" si="88"/>
        <v>#DIV/0!</v>
      </c>
      <c r="I46" s="31"/>
      <c r="J46" s="340" t="e">
        <f t="shared" si="89"/>
        <v>#DIV/0!</v>
      </c>
      <c r="K46" s="29"/>
      <c r="L46" s="3" t="e">
        <f t="shared" si="90"/>
        <v>#DIV/0!</v>
      </c>
      <c r="M46" s="250">
        <f t="shared" si="91"/>
        <v>0</v>
      </c>
      <c r="N46" s="270" t="e">
        <f t="shared" si="92"/>
        <v>#DIV/0!</v>
      </c>
      <c r="O46" s="109">
        <f t="shared" si="140"/>
        <v>0</v>
      </c>
      <c r="P46" s="110">
        <f t="shared" si="141"/>
        <v>0</v>
      </c>
      <c r="Q46" s="275">
        <f t="shared" si="142"/>
        <v>0</v>
      </c>
      <c r="R46" s="32"/>
      <c r="S46" s="31"/>
      <c r="T46" s="340" t="e">
        <f t="shared" si="93"/>
        <v>#DIV/0!</v>
      </c>
      <c r="U46" s="29"/>
      <c r="V46" s="3" t="e">
        <f t="shared" si="94"/>
        <v>#DIV/0!</v>
      </c>
      <c r="W46" s="250">
        <f t="shared" si="95"/>
        <v>0</v>
      </c>
      <c r="X46" s="270" t="e">
        <f t="shared" si="96"/>
        <v>#DIV/0!</v>
      </c>
      <c r="Y46" s="31"/>
      <c r="Z46" s="340" t="e">
        <f t="shared" si="97"/>
        <v>#DIV/0!</v>
      </c>
      <c r="AA46" s="29"/>
      <c r="AB46" s="3" t="e">
        <f t="shared" si="98"/>
        <v>#DIV/0!</v>
      </c>
      <c r="AC46" s="250">
        <f t="shared" si="99"/>
        <v>0</v>
      </c>
      <c r="AD46" s="270" t="e">
        <f t="shared" si="100"/>
        <v>#DIV/0!</v>
      </c>
      <c r="AE46" s="109">
        <f t="shared" si="143"/>
        <v>0</v>
      </c>
      <c r="AF46" s="110">
        <f t="shared" si="144"/>
        <v>0</v>
      </c>
      <c r="AG46" s="275">
        <f t="shared" si="145"/>
        <v>0</v>
      </c>
      <c r="AH46" s="32"/>
      <c r="AI46" s="31"/>
      <c r="AJ46" s="340" t="e">
        <f t="shared" si="101"/>
        <v>#DIV/0!</v>
      </c>
      <c r="AK46" s="29"/>
      <c r="AL46" s="3" t="e">
        <f t="shared" si="102"/>
        <v>#DIV/0!</v>
      </c>
      <c r="AM46" s="250">
        <f t="shared" si="103"/>
        <v>0</v>
      </c>
      <c r="AN46" s="270" t="e">
        <f t="shared" si="104"/>
        <v>#DIV/0!</v>
      </c>
      <c r="AO46" s="31"/>
      <c r="AP46" s="340" t="e">
        <f t="shared" si="105"/>
        <v>#DIV/0!</v>
      </c>
      <c r="AQ46" s="29"/>
      <c r="AR46" s="3" t="e">
        <f t="shared" si="106"/>
        <v>#DIV/0!</v>
      </c>
      <c r="AS46" s="250">
        <f t="shared" si="107"/>
        <v>0</v>
      </c>
      <c r="AT46" s="270" t="e">
        <f t="shared" si="108"/>
        <v>#DIV/0!</v>
      </c>
      <c r="AU46" s="109">
        <f t="shared" si="146"/>
        <v>0</v>
      </c>
      <c r="AV46" s="110">
        <f t="shared" si="147"/>
        <v>0</v>
      </c>
      <c r="AW46" s="275">
        <f t="shared" si="148"/>
        <v>0</v>
      </c>
      <c r="AX46" s="32"/>
      <c r="AY46" s="31"/>
      <c r="AZ46" s="340" t="e">
        <f t="shared" si="109"/>
        <v>#DIV/0!</v>
      </c>
      <c r="BA46" s="29"/>
      <c r="BB46" s="3" t="e">
        <f t="shared" si="110"/>
        <v>#DIV/0!</v>
      </c>
      <c r="BC46" s="250">
        <f t="shared" si="111"/>
        <v>0</v>
      </c>
      <c r="BD46" s="270" t="e">
        <f t="shared" si="112"/>
        <v>#DIV/0!</v>
      </c>
      <c r="BE46" s="31"/>
      <c r="BF46" s="340" t="e">
        <f t="shared" si="113"/>
        <v>#DIV/0!</v>
      </c>
      <c r="BG46" s="29"/>
      <c r="BH46" s="3" t="e">
        <f t="shared" si="114"/>
        <v>#DIV/0!</v>
      </c>
      <c r="BI46" s="250">
        <f t="shared" si="115"/>
        <v>0</v>
      </c>
      <c r="BJ46" s="270" t="e">
        <f t="shared" si="116"/>
        <v>#DIV/0!</v>
      </c>
      <c r="BK46" s="109">
        <f t="shared" si="149"/>
        <v>0</v>
      </c>
      <c r="BL46" s="110">
        <f t="shared" si="150"/>
        <v>0</v>
      </c>
      <c r="BM46" s="275">
        <f t="shared" si="151"/>
        <v>0</v>
      </c>
      <c r="BN46" s="32"/>
      <c r="BO46" s="31"/>
      <c r="BP46" s="340" t="e">
        <f t="shared" si="117"/>
        <v>#DIV/0!</v>
      </c>
      <c r="BQ46" s="29"/>
      <c r="BR46" s="3" t="e">
        <f t="shared" si="118"/>
        <v>#DIV/0!</v>
      </c>
      <c r="BS46" s="250">
        <f t="shared" si="119"/>
        <v>0</v>
      </c>
      <c r="BT46" s="270" t="e">
        <f t="shared" si="120"/>
        <v>#DIV/0!</v>
      </c>
      <c r="BU46" s="31"/>
      <c r="BV46" s="340" t="e">
        <f t="shared" si="121"/>
        <v>#DIV/0!</v>
      </c>
      <c r="BW46" s="29"/>
      <c r="BX46" s="3" t="e">
        <f t="shared" si="122"/>
        <v>#DIV/0!</v>
      </c>
      <c r="BY46" s="250">
        <f t="shared" si="123"/>
        <v>0</v>
      </c>
      <c r="BZ46" s="270" t="e">
        <f t="shared" si="124"/>
        <v>#DIV/0!</v>
      </c>
      <c r="CA46" s="109">
        <f t="shared" si="152"/>
        <v>0</v>
      </c>
      <c r="CB46" s="110">
        <f t="shared" si="153"/>
        <v>0</v>
      </c>
      <c r="CC46" s="275">
        <f t="shared" si="154"/>
        <v>0</v>
      </c>
      <c r="CD46"/>
      <c r="CE46" s="290">
        <v>22</v>
      </c>
      <c r="CF46" s="225" t="s">
        <v>249</v>
      </c>
      <c r="CG46" s="38">
        <f t="shared" si="125"/>
        <v>0</v>
      </c>
      <c r="CH46" s="39" t="e">
        <f t="shared" si="126"/>
        <v>#DIV/0!</v>
      </c>
      <c r="CI46" s="36">
        <f t="shared" si="127"/>
        <v>0</v>
      </c>
      <c r="CJ46" s="39" t="e">
        <f t="shared" si="128"/>
        <v>#DIV/0!</v>
      </c>
      <c r="CK46" s="36">
        <f t="shared" si="129"/>
        <v>0</v>
      </c>
      <c r="CL46" s="190" t="e">
        <f t="shared" si="130"/>
        <v>#DIV/0!</v>
      </c>
      <c r="CM46" s="38">
        <f t="shared" si="131"/>
        <v>0</v>
      </c>
      <c r="CN46" s="39" t="e">
        <f t="shared" si="132"/>
        <v>#DIV/0!</v>
      </c>
      <c r="CO46" s="36">
        <f t="shared" si="133"/>
        <v>0</v>
      </c>
      <c r="CP46" s="39" t="e">
        <f t="shared" si="134"/>
        <v>#DIV/0!</v>
      </c>
      <c r="CQ46" s="36">
        <f t="shared" si="135"/>
        <v>0</v>
      </c>
      <c r="CR46" s="40" t="e">
        <f t="shared" si="136"/>
        <v>#DIV/0!</v>
      </c>
      <c r="CS46"/>
      <c r="CT46" s="290">
        <v>22</v>
      </c>
      <c r="CU46" s="225" t="s">
        <v>249</v>
      </c>
      <c r="CV46" s="38">
        <f t="shared" si="137"/>
        <v>0</v>
      </c>
      <c r="CW46" s="36">
        <f t="shared" si="138"/>
        <v>0</v>
      </c>
      <c r="CX46" s="37">
        <f t="shared" si="139"/>
        <v>0</v>
      </c>
      <c r="CY46"/>
    </row>
    <row r="47" spans="1:103" s="19" customFormat="1" ht="15.6" customHeight="1" x14ac:dyDescent="0.3">
      <c r="A47" s="222">
        <v>23</v>
      </c>
      <c r="B47" s="225" t="s">
        <v>32</v>
      </c>
      <c r="C47" s="31"/>
      <c r="D47" s="340" t="e">
        <f t="shared" si="85"/>
        <v>#DIV/0!</v>
      </c>
      <c r="E47" s="29"/>
      <c r="F47" s="3" t="e">
        <f t="shared" si="86"/>
        <v>#DIV/0!</v>
      </c>
      <c r="G47" s="250">
        <f t="shared" si="87"/>
        <v>0</v>
      </c>
      <c r="H47" s="270" t="e">
        <f t="shared" si="88"/>
        <v>#DIV/0!</v>
      </c>
      <c r="I47" s="31"/>
      <c r="J47" s="340" t="e">
        <f t="shared" si="89"/>
        <v>#DIV/0!</v>
      </c>
      <c r="K47" s="29"/>
      <c r="L47" s="3" t="e">
        <f t="shared" si="90"/>
        <v>#DIV/0!</v>
      </c>
      <c r="M47" s="250">
        <f t="shared" si="91"/>
        <v>0</v>
      </c>
      <c r="N47" s="270" t="e">
        <f t="shared" si="92"/>
        <v>#DIV/0!</v>
      </c>
      <c r="O47" s="109">
        <f t="shared" si="140"/>
        <v>0</v>
      </c>
      <c r="P47" s="110">
        <f t="shared" si="141"/>
        <v>0</v>
      </c>
      <c r="Q47" s="275">
        <f t="shared" si="142"/>
        <v>0</v>
      </c>
      <c r="R47" s="32"/>
      <c r="S47" s="31"/>
      <c r="T47" s="340" t="e">
        <f t="shared" si="93"/>
        <v>#DIV/0!</v>
      </c>
      <c r="U47" s="29"/>
      <c r="V47" s="3" t="e">
        <f t="shared" si="94"/>
        <v>#DIV/0!</v>
      </c>
      <c r="W47" s="250">
        <f t="shared" si="95"/>
        <v>0</v>
      </c>
      <c r="X47" s="270" t="e">
        <f t="shared" si="96"/>
        <v>#DIV/0!</v>
      </c>
      <c r="Y47" s="31"/>
      <c r="Z47" s="340" t="e">
        <f t="shared" si="97"/>
        <v>#DIV/0!</v>
      </c>
      <c r="AA47" s="29"/>
      <c r="AB47" s="3" t="e">
        <f t="shared" si="98"/>
        <v>#DIV/0!</v>
      </c>
      <c r="AC47" s="250">
        <f t="shared" si="99"/>
        <v>0</v>
      </c>
      <c r="AD47" s="270" t="e">
        <f t="shared" si="100"/>
        <v>#DIV/0!</v>
      </c>
      <c r="AE47" s="109">
        <f t="shared" si="143"/>
        <v>0</v>
      </c>
      <c r="AF47" s="110">
        <f t="shared" si="144"/>
        <v>0</v>
      </c>
      <c r="AG47" s="275">
        <f t="shared" si="145"/>
        <v>0</v>
      </c>
      <c r="AH47" s="32"/>
      <c r="AI47" s="31"/>
      <c r="AJ47" s="340" t="e">
        <f t="shared" si="101"/>
        <v>#DIV/0!</v>
      </c>
      <c r="AK47" s="29"/>
      <c r="AL47" s="3" t="e">
        <f t="shared" si="102"/>
        <v>#DIV/0!</v>
      </c>
      <c r="AM47" s="250">
        <f t="shared" si="103"/>
        <v>0</v>
      </c>
      <c r="AN47" s="270" t="e">
        <f t="shared" si="104"/>
        <v>#DIV/0!</v>
      </c>
      <c r="AO47" s="31"/>
      <c r="AP47" s="340" t="e">
        <f t="shared" si="105"/>
        <v>#DIV/0!</v>
      </c>
      <c r="AQ47" s="29"/>
      <c r="AR47" s="3" t="e">
        <f t="shared" si="106"/>
        <v>#DIV/0!</v>
      </c>
      <c r="AS47" s="250">
        <f t="shared" si="107"/>
        <v>0</v>
      </c>
      <c r="AT47" s="270" t="e">
        <f t="shared" si="108"/>
        <v>#DIV/0!</v>
      </c>
      <c r="AU47" s="109">
        <f t="shared" si="146"/>
        <v>0</v>
      </c>
      <c r="AV47" s="110">
        <f t="shared" si="147"/>
        <v>0</v>
      </c>
      <c r="AW47" s="275">
        <f t="shared" si="148"/>
        <v>0</v>
      </c>
      <c r="AX47" s="32"/>
      <c r="AY47" s="31"/>
      <c r="AZ47" s="340" t="e">
        <f t="shared" si="109"/>
        <v>#DIV/0!</v>
      </c>
      <c r="BA47" s="29"/>
      <c r="BB47" s="3" t="e">
        <f t="shared" si="110"/>
        <v>#DIV/0!</v>
      </c>
      <c r="BC47" s="250">
        <f t="shared" si="111"/>
        <v>0</v>
      </c>
      <c r="BD47" s="270" t="e">
        <f t="shared" si="112"/>
        <v>#DIV/0!</v>
      </c>
      <c r="BE47" s="31"/>
      <c r="BF47" s="340" t="e">
        <f t="shared" si="113"/>
        <v>#DIV/0!</v>
      </c>
      <c r="BG47" s="29"/>
      <c r="BH47" s="3" t="e">
        <f t="shared" si="114"/>
        <v>#DIV/0!</v>
      </c>
      <c r="BI47" s="250">
        <f t="shared" si="115"/>
        <v>0</v>
      </c>
      <c r="BJ47" s="270" t="e">
        <f t="shared" si="116"/>
        <v>#DIV/0!</v>
      </c>
      <c r="BK47" s="109">
        <f t="shared" si="149"/>
        <v>0</v>
      </c>
      <c r="BL47" s="110">
        <f t="shared" si="150"/>
        <v>0</v>
      </c>
      <c r="BM47" s="275">
        <f t="shared" si="151"/>
        <v>0</v>
      </c>
      <c r="BN47" s="32"/>
      <c r="BO47" s="31"/>
      <c r="BP47" s="340" t="e">
        <f t="shared" si="117"/>
        <v>#DIV/0!</v>
      </c>
      <c r="BQ47" s="29"/>
      <c r="BR47" s="3" t="e">
        <f t="shared" si="118"/>
        <v>#DIV/0!</v>
      </c>
      <c r="BS47" s="250">
        <f t="shared" si="119"/>
        <v>0</v>
      </c>
      <c r="BT47" s="270" t="e">
        <f t="shared" si="120"/>
        <v>#DIV/0!</v>
      </c>
      <c r="BU47" s="31"/>
      <c r="BV47" s="340" t="e">
        <f t="shared" si="121"/>
        <v>#DIV/0!</v>
      </c>
      <c r="BW47" s="29"/>
      <c r="BX47" s="3" t="e">
        <f t="shared" si="122"/>
        <v>#DIV/0!</v>
      </c>
      <c r="BY47" s="250">
        <f t="shared" si="123"/>
        <v>0</v>
      </c>
      <c r="BZ47" s="270" t="e">
        <f t="shared" si="124"/>
        <v>#DIV/0!</v>
      </c>
      <c r="CA47" s="109">
        <f t="shared" si="152"/>
        <v>0</v>
      </c>
      <c r="CB47" s="110">
        <f t="shared" si="153"/>
        <v>0</v>
      </c>
      <c r="CC47" s="275">
        <f t="shared" si="154"/>
        <v>0</v>
      </c>
      <c r="CD47"/>
      <c r="CE47" s="290">
        <v>23</v>
      </c>
      <c r="CF47" s="225" t="s">
        <v>32</v>
      </c>
      <c r="CG47" s="38">
        <f t="shared" si="125"/>
        <v>0</v>
      </c>
      <c r="CH47" s="39" t="e">
        <f t="shared" si="126"/>
        <v>#DIV/0!</v>
      </c>
      <c r="CI47" s="36">
        <f t="shared" si="127"/>
        <v>0</v>
      </c>
      <c r="CJ47" s="39" t="e">
        <f t="shared" si="128"/>
        <v>#DIV/0!</v>
      </c>
      <c r="CK47" s="36">
        <f t="shared" si="129"/>
        <v>0</v>
      </c>
      <c r="CL47" s="190" t="e">
        <f t="shared" si="130"/>
        <v>#DIV/0!</v>
      </c>
      <c r="CM47" s="38">
        <f t="shared" si="131"/>
        <v>0</v>
      </c>
      <c r="CN47" s="39" t="e">
        <f t="shared" si="132"/>
        <v>#DIV/0!</v>
      </c>
      <c r="CO47" s="36">
        <f t="shared" si="133"/>
        <v>0</v>
      </c>
      <c r="CP47" s="39" t="e">
        <f t="shared" si="134"/>
        <v>#DIV/0!</v>
      </c>
      <c r="CQ47" s="36">
        <f t="shared" si="135"/>
        <v>0</v>
      </c>
      <c r="CR47" s="40" t="e">
        <f t="shared" si="136"/>
        <v>#DIV/0!</v>
      </c>
      <c r="CS47"/>
      <c r="CT47" s="290">
        <v>23</v>
      </c>
      <c r="CU47" s="225" t="s">
        <v>32</v>
      </c>
      <c r="CV47" s="38">
        <f t="shared" si="137"/>
        <v>0</v>
      </c>
      <c r="CW47" s="36">
        <f t="shared" si="138"/>
        <v>0</v>
      </c>
      <c r="CX47" s="37">
        <f t="shared" si="139"/>
        <v>0</v>
      </c>
      <c r="CY47"/>
    </row>
    <row r="48" spans="1:103" s="19" customFormat="1" ht="15.6" customHeight="1" x14ac:dyDescent="0.3">
      <c r="A48" s="222">
        <v>24</v>
      </c>
      <c r="B48" s="225" t="s">
        <v>250</v>
      </c>
      <c r="C48" s="31"/>
      <c r="D48" s="340" t="e">
        <f t="shared" si="85"/>
        <v>#DIV/0!</v>
      </c>
      <c r="E48" s="29"/>
      <c r="F48" s="3" t="e">
        <f t="shared" si="86"/>
        <v>#DIV/0!</v>
      </c>
      <c r="G48" s="250">
        <f t="shared" si="87"/>
        <v>0</v>
      </c>
      <c r="H48" s="270" t="e">
        <f t="shared" si="88"/>
        <v>#DIV/0!</v>
      </c>
      <c r="I48" s="31"/>
      <c r="J48" s="340" t="e">
        <f t="shared" si="89"/>
        <v>#DIV/0!</v>
      </c>
      <c r="K48" s="29"/>
      <c r="L48" s="3" t="e">
        <f t="shared" si="90"/>
        <v>#DIV/0!</v>
      </c>
      <c r="M48" s="250">
        <f t="shared" si="91"/>
        <v>0</v>
      </c>
      <c r="N48" s="270" t="e">
        <f t="shared" si="92"/>
        <v>#DIV/0!</v>
      </c>
      <c r="O48" s="109">
        <f t="shared" si="140"/>
        <v>0</v>
      </c>
      <c r="P48" s="110">
        <f t="shared" si="141"/>
        <v>0</v>
      </c>
      <c r="Q48" s="275">
        <f t="shared" si="142"/>
        <v>0</v>
      </c>
      <c r="R48" s="32"/>
      <c r="S48" s="31"/>
      <c r="T48" s="340" t="e">
        <f t="shared" si="93"/>
        <v>#DIV/0!</v>
      </c>
      <c r="U48" s="29"/>
      <c r="V48" s="3" t="e">
        <f t="shared" si="94"/>
        <v>#DIV/0!</v>
      </c>
      <c r="W48" s="250">
        <f t="shared" si="95"/>
        <v>0</v>
      </c>
      <c r="X48" s="270" t="e">
        <f t="shared" si="96"/>
        <v>#DIV/0!</v>
      </c>
      <c r="Y48" s="31"/>
      <c r="Z48" s="340" t="e">
        <f t="shared" si="97"/>
        <v>#DIV/0!</v>
      </c>
      <c r="AA48" s="29"/>
      <c r="AB48" s="3" t="e">
        <f t="shared" si="98"/>
        <v>#DIV/0!</v>
      </c>
      <c r="AC48" s="250">
        <f t="shared" si="99"/>
        <v>0</v>
      </c>
      <c r="AD48" s="270" t="e">
        <f t="shared" si="100"/>
        <v>#DIV/0!</v>
      </c>
      <c r="AE48" s="109">
        <f t="shared" si="143"/>
        <v>0</v>
      </c>
      <c r="AF48" s="110">
        <f t="shared" si="144"/>
        <v>0</v>
      </c>
      <c r="AG48" s="275">
        <f t="shared" si="145"/>
        <v>0</v>
      </c>
      <c r="AH48" s="32"/>
      <c r="AI48" s="31"/>
      <c r="AJ48" s="340" t="e">
        <f t="shared" si="101"/>
        <v>#DIV/0!</v>
      </c>
      <c r="AK48" s="29"/>
      <c r="AL48" s="3" t="e">
        <f t="shared" si="102"/>
        <v>#DIV/0!</v>
      </c>
      <c r="AM48" s="250">
        <f t="shared" si="103"/>
        <v>0</v>
      </c>
      <c r="AN48" s="270" t="e">
        <f t="shared" si="104"/>
        <v>#DIV/0!</v>
      </c>
      <c r="AO48" s="31"/>
      <c r="AP48" s="340" t="e">
        <f t="shared" si="105"/>
        <v>#DIV/0!</v>
      </c>
      <c r="AQ48" s="29"/>
      <c r="AR48" s="3" t="e">
        <f t="shared" si="106"/>
        <v>#DIV/0!</v>
      </c>
      <c r="AS48" s="250">
        <f t="shared" si="107"/>
        <v>0</v>
      </c>
      <c r="AT48" s="270" t="e">
        <f t="shared" si="108"/>
        <v>#DIV/0!</v>
      </c>
      <c r="AU48" s="109">
        <f t="shared" si="146"/>
        <v>0</v>
      </c>
      <c r="AV48" s="110">
        <f t="shared" si="147"/>
        <v>0</v>
      </c>
      <c r="AW48" s="275">
        <f t="shared" si="148"/>
        <v>0</v>
      </c>
      <c r="AX48" s="32"/>
      <c r="AY48" s="31"/>
      <c r="AZ48" s="340" t="e">
        <f t="shared" si="109"/>
        <v>#DIV/0!</v>
      </c>
      <c r="BA48" s="29"/>
      <c r="BB48" s="3" t="e">
        <f t="shared" si="110"/>
        <v>#DIV/0!</v>
      </c>
      <c r="BC48" s="250">
        <f t="shared" si="111"/>
        <v>0</v>
      </c>
      <c r="BD48" s="270" t="e">
        <f t="shared" si="112"/>
        <v>#DIV/0!</v>
      </c>
      <c r="BE48" s="31"/>
      <c r="BF48" s="340" t="e">
        <f t="shared" si="113"/>
        <v>#DIV/0!</v>
      </c>
      <c r="BG48" s="29"/>
      <c r="BH48" s="3" t="e">
        <f t="shared" si="114"/>
        <v>#DIV/0!</v>
      </c>
      <c r="BI48" s="250">
        <f t="shared" si="115"/>
        <v>0</v>
      </c>
      <c r="BJ48" s="270" t="e">
        <f t="shared" si="116"/>
        <v>#DIV/0!</v>
      </c>
      <c r="BK48" s="109">
        <f t="shared" si="149"/>
        <v>0</v>
      </c>
      <c r="BL48" s="110">
        <f t="shared" si="150"/>
        <v>0</v>
      </c>
      <c r="BM48" s="275">
        <f t="shared" si="151"/>
        <v>0</v>
      </c>
      <c r="BN48" s="32"/>
      <c r="BO48" s="31"/>
      <c r="BP48" s="340" t="e">
        <f t="shared" si="117"/>
        <v>#DIV/0!</v>
      </c>
      <c r="BQ48" s="29"/>
      <c r="BR48" s="3" t="e">
        <f t="shared" si="118"/>
        <v>#DIV/0!</v>
      </c>
      <c r="BS48" s="250">
        <f t="shared" si="119"/>
        <v>0</v>
      </c>
      <c r="BT48" s="270" t="e">
        <f t="shared" si="120"/>
        <v>#DIV/0!</v>
      </c>
      <c r="BU48" s="31"/>
      <c r="BV48" s="340" t="e">
        <f t="shared" si="121"/>
        <v>#DIV/0!</v>
      </c>
      <c r="BW48" s="29"/>
      <c r="BX48" s="3" t="e">
        <f t="shared" si="122"/>
        <v>#DIV/0!</v>
      </c>
      <c r="BY48" s="250">
        <f t="shared" si="123"/>
        <v>0</v>
      </c>
      <c r="BZ48" s="270" t="e">
        <f t="shared" si="124"/>
        <v>#DIV/0!</v>
      </c>
      <c r="CA48" s="109">
        <f t="shared" si="152"/>
        <v>0</v>
      </c>
      <c r="CB48" s="110">
        <f t="shared" si="153"/>
        <v>0</v>
      </c>
      <c r="CC48" s="275">
        <f t="shared" si="154"/>
        <v>0</v>
      </c>
      <c r="CD48"/>
      <c r="CE48" s="290">
        <v>24</v>
      </c>
      <c r="CF48" s="225" t="s">
        <v>250</v>
      </c>
      <c r="CG48" s="38">
        <f t="shared" si="125"/>
        <v>0</v>
      </c>
      <c r="CH48" s="39" t="e">
        <f t="shared" si="126"/>
        <v>#DIV/0!</v>
      </c>
      <c r="CI48" s="36">
        <f t="shared" si="127"/>
        <v>0</v>
      </c>
      <c r="CJ48" s="39" t="e">
        <f t="shared" si="128"/>
        <v>#DIV/0!</v>
      </c>
      <c r="CK48" s="36">
        <f t="shared" si="129"/>
        <v>0</v>
      </c>
      <c r="CL48" s="190" t="e">
        <f t="shared" si="130"/>
        <v>#DIV/0!</v>
      </c>
      <c r="CM48" s="38">
        <f t="shared" si="131"/>
        <v>0</v>
      </c>
      <c r="CN48" s="39" t="e">
        <f t="shared" si="132"/>
        <v>#DIV/0!</v>
      </c>
      <c r="CO48" s="36">
        <f t="shared" si="133"/>
        <v>0</v>
      </c>
      <c r="CP48" s="39" t="e">
        <f t="shared" si="134"/>
        <v>#DIV/0!</v>
      </c>
      <c r="CQ48" s="36">
        <f t="shared" si="135"/>
        <v>0</v>
      </c>
      <c r="CR48" s="40" t="e">
        <f t="shared" si="136"/>
        <v>#DIV/0!</v>
      </c>
      <c r="CS48"/>
      <c r="CT48" s="290">
        <v>24</v>
      </c>
      <c r="CU48" s="225" t="s">
        <v>250</v>
      </c>
      <c r="CV48" s="38">
        <f t="shared" si="137"/>
        <v>0</v>
      </c>
      <c r="CW48" s="36">
        <f t="shared" si="138"/>
        <v>0</v>
      </c>
      <c r="CX48" s="37">
        <f t="shared" si="139"/>
        <v>0</v>
      </c>
      <c r="CY48"/>
    </row>
    <row r="49" spans="1:103" s="19" customFormat="1" ht="15.6" customHeight="1" x14ac:dyDescent="0.3">
      <c r="A49" s="222">
        <v>25</v>
      </c>
      <c r="B49" s="225" t="s">
        <v>251</v>
      </c>
      <c r="C49" s="31"/>
      <c r="D49" s="340" t="e">
        <f t="shared" si="85"/>
        <v>#DIV/0!</v>
      </c>
      <c r="E49" s="29"/>
      <c r="F49" s="3" t="e">
        <f t="shared" si="86"/>
        <v>#DIV/0!</v>
      </c>
      <c r="G49" s="250">
        <f t="shared" si="87"/>
        <v>0</v>
      </c>
      <c r="H49" s="270" t="e">
        <f t="shared" si="88"/>
        <v>#DIV/0!</v>
      </c>
      <c r="I49" s="31"/>
      <c r="J49" s="340" t="e">
        <f t="shared" si="89"/>
        <v>#DIV/0!</v>
      </c>
      <c r="K49" s="29"/>
      <c r="L49" s="3" t="e">
        <f t="shared" si="90"/>
        <v>#DIV/0!</v>
      </c>
      <c r="M49" s="250">
        <f t="shared" si="91"/>
        <v>0</v>
      </c>
      <c r="N49" s="270" t="e">
        <f t="shared" si="92"/>
        <v>#DIV/0!</v>
      </c>
      <c r="O49" s="109">
        <f t="shared" si="140"/>
        <v>0</v>
      </c>
      <c r="P49" s="110">
        <f t="shared" si="141"/>
        <v>0</v>
      </c>
      <c r="Q49" s="275">
        <f t="shared" si="142"/>
        <v>0</v>
      </c>
      <c r="R49" s="32"/>
      <c r="S49" s="31"/>
      <c r="T49" s="340" t="e">
        <f t="shared" si="93"/>
        <v>#DIV/0!</v>
      </c>
      <c r="U49" s="29"/>
      <c r="V49" s="3" t="e">
        <f t="shared" si="94"/>
        <v>#DIV/0!</v>
      </c>
      <c r="W49" s="250">
        <f t="shared" si="95"/>
        <v>0</v>
      </c>
      <c r="X49" s="270" t="e">
        <f t="shared" si="96"/>
        <v>#DIV/0!</v>
      </c>
      <c r="Y49" s="31"/>
      <c r="Z49" s="340" t="e">
        <f t="shared" si="97"/>
        <v>#DIV/0!</v>
      </c>
      <c r="AA49" s="29"/>
      <c r="AB49" s="3" t="e">
        <f t="shared" si="98"/>
        <v>#DIV/0!</v>
      </c>
      <c r="AC49" s="250">
        <f t="shared" si="99"/>
        <v>0</v>
      </c>
      <c r="AD49" s="270" t="e">
        <f t="shared" si="100"/>
        <v>#DIV/0!</v>
      </c>
      <c r="AE49" s="109">
        <f t="shared" si="143"/>
        <v>0</v>
      </c>
      <c r="AF49" s="110">
        <f t="shared" si="144"/>
        <v>0</v>
      </c>
      <c r="AG49" s="275">
        <f t="shared" si="145"/>
        <v>0</v>
      </c>
      <c r="AH49" s="32"/>
      <c r="AI49" s="31"/>
      <c r="AJ49" s="340" t="e">
        <f t="shared" si="101"/>
        <v>#DIV/0!</v>
      </c>
      <c r="AK49" s="29"/>
      <c r="AL49" s="3" t="e">
        <f t="shared" si="102"/>
        <v>#DIV/0!</v>
      </c>
      <c r="AM49" s="250">
        <f t="shared" si="103"/>
        <v>0</v>
      </c>
      <c r="AN49" s="270" t="e">
        <f t="shared" si="104"/>
        <v>#DIV/0!</v>
      </c>
      <c r="AO49" s="31"/>
      <c r="AP49" s="340" t="e">
        <f t="shared" si="105"/>
        <v>#DIV/0!</v>
      </c>
      <c r="AQ49" s="29"/>
      <c r="AR49" s="3" t="e">
        <f t="shared" si="106"/>
        <v>#DIV/0!</v>
      </c>
      <c r="AS49" s="250">
        <f t="shared" si="107"/>
        <v>0</v>
      </c>
      <c r="AT49" s="270" t="e">
        <f t="shared" si="108"/>
        <v>#DIV/0!</v>
      </c>
      <c r="AU49" s="109">
        <f t="shared" si="146"/>
        <v>0</v>
      </c>
      <c r="AV49" s="110">
        <f t="shared" si="147"/>
        <v>0</v>
      </c>
      <c r="AW49" s="275">
        <f t="shared" si="148"/>
        <v>0</v>
      </c>
      <c r="AX49" s="32"/>
      <c r="AY49" s="31"/>
      <c r="AZ49" s="340" t="e">
        <f t="shared" si="109"/>
        <v>#DIV/0!</v>
      </c>
      <c r="BA49" s="29"/>
      <c r="BB49" s="3" t="e">
        <f t="shared" si="110"/>
        <v>#DIV/0!</v>
      </c>
      <c r="BC49" s="250">
        <f t="shared" si="111"/>
        <v>0</v>
      </c>
      <c r="BD49" s="270" t="e">
        <f t="shared" si="112"/>
        <v>#DIV/0!</v>
      </c>
      <c r="BE49" s="31"/>
      <c r="BF49" s="340" t="e">
        <f t="shared" si="113"/>
        <v>#DIV/0!</v>
      </c>
      <c r="BG49" s="29"/>
      <c r="BH49" s="3" t="e">
        <f t="shared" si="114"/>
        <v>#DIV/0!</v>
      </c>
      <c r="BI49" s="250">
        <f t="shared" si="115"/>
        <v>0</v>
      </c>
      <c r="BJ49" s="270" t="e">
        <f t="shared" si="116"/>
        <v>#DIV/0!</v>
      </c>
      <c r="BK49" s="109">
        <f t="shared" si="149"/>
        <v>0</v>
      </c>
      <c r="BL49" s="110">
        <f t="shared" si="150"/>
        <v>0</v>
      </c>
      <c r="BM49" s="275">
        <f t="shared" si="151"/>
        <v>0</v>
      </c>
      <c r="BN49" s="32"/>
      <c r="BO49" s="31"/>
      <c r="BP49" s="340" t="e">
        <f t="shared" si="117"/>
        <v>#DIV/0!</v>
      </c>
      <c r="BQ49" s="29"/>
      <c r="BR49" s="3" t="e">
        <f t="shared" si="118"/>
        <v>#DIV/0!</v>
      </c>
      <c r="BS49" s="250">
        <f t="shared" si="119"/>
        <v>0</v>
      </c>
      <c r="BT49" s="270" t="e">
        <f t="shared" si="120"/>
        <v>#DIV/0!</v>
      </c>
      <c r="BU49" s="31"/>
      <c r="BV49" s="340" t="e">
        <f t="shared" si="121"/>
        <v>#DIV/0!</v>
      </c>
      <c r="BW49" s="29"/>
      <c r="BX49" s="3" t="e">
        <f t="shared" si="122"/>
        <v>#DIV/0!</v>
      </c>
      <c r="BY49" s="250">
        <f t="shared" si="123"/>
        <v>0</v>
      </c>
      <c r="BZ49" s="270" t="e">
        <f t="shared" si="124"/>
        <v>#DIV/0!</v>
      </c>
      <c r="CA49" s="109">
        <f t="shared" si="152"/>
        <v>0</v>
      </c>
      <c r="CB49" s="110">
        <f t="shared" si="153"/>
        <v>0</v>
      </c>
      <c r="CC49" s="275">
        <f t="shared" si="154"/>
        <v>0</v>
      </c>
      <c r="CD49"/>
      <c r="CE49" s="290">
        <v>25</v>
      </c>
      <c r="CF49" s="225" t="s">
        <v>251</v>
      </c>
      <c r="CG49" s="38">
        <f t="shared" si="125"/>
        <v>0</v>
      </c>
      <c r="CH49" s="39" t="e">
        <f t="shared" si="126"/>
        <v>#DIV/0!</v>
      </c>
      <c r="CI49" s="36">
        <f t="shared" si="127"/>
        <v>0</v>
      </c>
      <c r="CJ49" s="39" t="e">
        <f t="shared" si="128"/>
        <v>#DIV/0!</v>
      </c>
      <c r="CK49" s="36">
        <f t="shared" si="129"/>
        <v>0</v>
      </c>
      <c r="CL49" s="190" t="e">
        <f t="shared" si="130"/>
        <v>#DIV/0!</v>
      </c>
      <c r="CM49" s="38">
        <f t="shared" si="131"/>
        <v>0</v>
      </c>
      <c r="CN49" s="39" t="e">
        <f t="shared" si="132"/>
        <v>#DIV/0!</v>
      </c>
      <c r="CO49" s="36">
        <f t="shared" si="133"/>
        <v>0</v>
      </c>
      <c r="CP49" s="39" t="e">
        <f t="shared" si="134"/>
        <v>#DIV/0!</v>
      </c>
      <c r="CQ49" s="36">
        <f t="shared" si="135"/>
        <v>0</v>
      </c>
      <c r="CR49" s="40" t="e">
        <f t="shared" si="136"/>
        <v>#DIV/0!</v>
      </c>
      <c r="CS49"/>
      <c r="CT49" s="290">
        <v>25</v>
      </c>
      <c r="CU49" s="225" t="s">
        <v>251</v>
      </c>
      <c r="CV49" s="38">
        <f t="shared" si="137"/>
        <v>0</v>
      </c>
      <c r="CW49" s="36">
        <f t="shared" si="138"/>
        <v>0</v>
      </c>
      <c r="CX49" s="37">
        <f t="shared" si="139"/>
        <v>0</v>
      </c>
      <c r="CY49"/>
    </row>
    <row r="50" spans="1:103" s="19" customFormat="1" ht="15.6" customHeight="1" x14ac:dyDescent="0.3">
      <c r="A50" s="222">
        <v>26</v>
      </c>
      <c r="B50" s="225" t="s">
        <v>252</v>
      </c>
      <c r="C50" s="31"/>
      <c r="D50" s="340" t="e">
        <f t="shared" si="85"/>
        <v>#DIV/0!</v>
      </c>
      <c r="E50" s="29"/>
      <c r="F50" s="3" t="e">
        <f t="shared" si="86"/>
        <v>#DIV/0!</v>
      </c>
      <c r="G50" s="250">
        <f t="shared" si="87"/>
        <v>0</v>
      </c>
      <c r="H50" s="270" t="e">
        <f t="shared" si="88"/>
        <v>#DIV/0!</v>
      </c>
      <c r="I50" s="31"/>
      <c r="J50" s="340" t="e">
        <f t="shared" si="89"/>
        <v>#DIV/0!</v>
      </c>
      <c r="K50" s="29"/>
      <c r="L50" s="3" t="e">
        <f t="shared" si="90"/>
        <v>#DIV/0!</v>
      </c>
      <c r="M50" s="250">
        <f t="shared" si="91"/>
        <v>0</v>
      </c>
      <c r="N50" s="270" t="e">
        <f t="shared" si="92"/>
        <v>#DIV/0!</v>
      </c>
      <c r="O50" s="109">
        <f t="shared" si="140"/>
        <v>0</v>
      </c>
      <c r="P50" s="110">
        <f t="shared" si="141"/>
        <v>0</v>
      </c>
      <c r="Q50" s="275">
        <f t="shared" si="142"/>
        <v>0</v>
      </c>
      <c r="R50" s="32"/>
      <c r="S50" s="31"/>
      <c r="T50" s="340" t="e">
        <f t="shared" si="93"/>
        <v>#DIV/0!</v>
      </c>
      <c r="U50" s="29"/>
      <c r="V50" s="3" t="e">
        <f t="shared" si="94"/>
        <v>#DIV/0!</v>
      </c>
      <c r="W50" s="250">
        <f t="shared" si="95"/>
        <v>0</v>
      </c>
      <c r="X50" s="270" t="e">
        <f t="shared" si="96"/>
        <v>#DIV/0!</v>
      </c>
      <c r="Y50" s="31"/>
      <c r="Z50" s="340" t="e">
        <f t="shared" si="97"/>
        <v>#DIV/0!</v>
      </c>
      <c r="AA50" s="29"/>
      <c r="AB50" s="3" t="e">
        <f t="shared" si="98"/>
        <v>#DIV/0!</v>
      </c>
      <c r="AC50" s="250">
        <f t="shared" si="99"/>
        <v>0</v>
      </c>
      <c r="AD50" s="270" t="e">
        <f t="shared" si="100"/>
        <v>#DIV/0!</v>
      </c>
      <c r="AE50" s="109">
        <f t="shared" si="143"/>
        <v>0</v>
      </c>
      <c r="AF50" s="110">
        <f t="shared" si="144"/>
        <v>0</v>
      </c>
      <c r="AG50" s="275">
        <f t="shared" si="145"/>
        <v>0</v>
      </c>
      <c r="AH50" s="32"/>
      <c r="AI50" s="31"/>
      <c r="AJ50" s="340" t="e">
        <f t="shared" si="101"/>
        <v>#DIV/0!</v>
      </c>
      <c r="AK50" s="29"/>
      <c r="AL50" s="3" t="e">
        <f t="shared" si="102"/>
        <v>#DIV/0!</v>
      </c>
      <c r="AM50" s="250">
        <f t="shared" si="103"/>
        <v>0</v>
      </c>
      <c r="AN50" s="270" t="e">
        <f t="shared" si="104"/>
        <v>#DIV/0!</v>
      </c>
      <c r="AO50" s="31"/>
      <c r="AP50" s="340" t="e">
        <f t="shared" si="105"/>
        <v>#DIV/0!</v>
      </c>
      <c r="AQ50" s="29"/>
      <c r="AR50" s="3" t="e">
        <f t="shared" si="106"/>
        <v>#DIV/0!</v>
      </c>
      <c r="AS50" s="250">
        <f t="shared" si="107"/>
        <v>0</v>
      </c>
      <c r="AT50" s="270" t="e">
        <f t="shared" si="108"/>
        <v>#DIV/0!</v>
      </c>
      <c r="AU50" s="109">
        <f t="shared" si="146"/>
        <v>0</v>
      </c>
      <c r="AV50" s="110">
        <f t="shared" si="147"/>
        <v>0</v>
      </c>
      <c r="AW50" s="275">
        <f t="shared" si="148"/>
        <v>0</v>
      </c>
      <c r="AX50" s="32"/>
      <c r="AY50" s="31"/>
      <c r="AZ50" s="340" t="e">
        <f t="shared" si="109"/>
        <v>#DIV/0!</v>
      </c>
      <c r="BA50" s="29"/>
      <c r="BB50" s="3" t="e">
        <f t="shared" si="110"/>
        <v>#DIV/0!</v>
      </c>
      <c r="BC50" s="250">
        <f t="shared" si="111"/>
        <v>0</v>
      </c>
      <c r="BD50" s="270" t="e">
        <f t="shared" si="112"/>
        <v>#DIV/0!</v>
      </c>
      <c r="BE50" s="31"/>
      <c r="BF50" s="340" t="e">
        <f t="shared" si="113"/>
        <v>#DIV/0!</v>
      </c>
      <c r="BG50" s="29"/>
      <c r="BH50" s="3" t="e">
        <f t="shared" si="114"/>
        <v>#DIV/0!</v>
      </c>
      <c r="BI50" s="250">
        <f t="shared" si="115"/>
        <v>0</v>
      </c>
      <c r="BJ50" s="270" t="e">
        <f t="shared" si="116"/>
        <v>#DIV/0!</v>
      </c>
      <c r="BK50" s="109">
        <f t="shared" si="149"/>
        <v>0</v>
      </c>
      <c r="BL50" s="110">
        <f t="shared" si="150"/>
        <v>0</v>
      </c>
      <c r="BM50" s="275">
        <f t="shared" si="151"/>
        <v>0</v>
      </c>
      <c r="BN50" s="32"/>
      <c r="BO50" s="31"/>
      <c r="BP50" s="340" t="e">
        <f t="shared" si="117"/>
        <v>#DIV/0!</v>
      </c>
      <c r="BQ50" s="29"/>
      <c r="BR50" s="3" t="e">
        <f t="shared" si="118"/>
        <v>#DIV/0!</v>
      </c>
      <c r="BS50" s="250">
        <f t="shared" si="119"/>
        <v>0</v>
      </c>
      <c r="BT50" s="270" t="e">
        <f t="shared" si="120"/>
        <v>#DIV/0!</v>
      </c>
      <c r="BU50" s="31"/>
      <c r="BV50" s="340" t="e">
        <f t="shared" si="121"/>
        <v>#DIV/0!</v>
      </c>
      <c r="BW50" s="29"/>
      <c r="BX50" s="3" t="e">
        <f t="shared" si="122"/>
        <v>#DIV/0!</v>
      </c>
      <c r="BY50" s="250">
        <f t="shared" si="123"/>
        <v>0</v>
      </c>
      <c r="BZ50" s="270" t="e">
        <f t="shared" si="124"/>
        <v>#DIV/0!</v>
      </c>
      <c r="CA50" s="109">
        <f t="shared" si="152"/>
        <v>0</v>
      </c>
      <c r="CB50" s="110">
        <f t="shared" si="153"/>
        <v>0</v>
      </c>
      <c r="CC50" s="275">
        <f t="shared" si="154"/>
        <v>0</v>
      </c>
      <c r="CD50"/>
      <c r="CE50" s="290">
        <v>26</v>
      </c>
      <c r="CF50" s="225" t="s">
        <v>252</v>
      </c>
      <c r="CG50" s="38">
        <f t="shared" si="125"/>
        <v>0</v>
      </c>
      <c r="CH50" s="39" t="e">
        <f t="shared" si="126"/>
        <v>#DIV/0!</v>
      </c>
      <c r="CI50" s="36">
        <f t="shared" si="127"/>
        <v>0</v>
      </c>
      <c r="CJ50" s="39" t="e">
        <f t="shared" si="128"/>
        <v>#DIV/0!</v>
      </c>
      <c r="CK50" s="36">
        <f t="shared" si="129"/>
        <v>0</v>
      </c>
      <c r="CL50" s="190" t="e">
        <f t="shared" si="130"/>
        <v>#DIV/0!</v>
      </c>
      <c r="CM50" s="38">
        <f t="shared" si="131"/>
        <v>0</v>
      </c>
      <c r="CN50" s="39" t="e">
        <f t="shared" si="132"/>
        <v>#DIV/0!</v>
      </c>
      <c r="CO50" s="36">
        <f t="shared" si="133"/>
        <v>0</v>
      </c>
      <c r="CP50" s="39" t="e">
        <f t="shared" si="134"/>
        <v>#DIV/0!</v>
      </c>
      <c r="CQ50" s="36">
        <f t="shared" si="135"/>
        <v>0</v>
      </c>
      <c r="CR50" s="40" t="e">
        <f t="shared" si="136"/>
        <v>#DIV/0!</v>
      </c>
      <c r="CS50"/>
      <c r="CT50" s="290">
        <v>26</v>
      </c>
      <c r="CU50" s="225" t="s">
        <v>252</v>
      </c>
      <c r="CV50" s="38">
        <f t="shared" si="137"/>
        <v>0</v>
      </c>
      <c r="CW50" s="36">
        <f t="shared" si="138"/>
        <v>0</v>
      </c>
      <c r="CX50" s="37">
        <f t="shared" si="139"/>
        <v>0</v>
      </c>
      <c r="CY50"/>
    </row>
    <row r="51" spans="1:103" s="19" customFormat="1" ht="15.6" customHeight="1" x14ac:dyDescent="0.3">
      <c r="A51" s="222">
        <v>27</v>
      </c>
      <c r="B51" s="225" t="s">
        <v>253</v>
      </c>
      <c r="C51" s="31"/>
      <c r="D51" s="340" t="e">
        <f t="shared" si="85"/>
        <v>#DIV/0!</v>
      </c>
      <c r="E51" s="29"/>
      <c r="F51" s="3" t="e">
        <f t="shared" si="86"/>
        <v>#DIV/0!</v>
      </c>
      <c r="G51" s="250">
        <f t="shared" si="87"/>
        <v>0</v>
      </c>
      <c r="H51" s="270" t="e">
        <f t="shared" si="88"/>
        <v>#DIV/0!</v>
      </c>
      <c r="I51" s="31"/>
      <c r="J51" s="340" t="e">
        <f t="shared" si="89"/>
        <v>#DIV/0!</v>
      </c>
      <c r="K51" s="29"/>
      <c r="L51" s="3" t="e">
        <f t="shared" si="90"/>
        <v>#DIV/0!</v>
      </c>
      <c r="M51" s="250">
        <f t="shared" si="91"/>
        <v>0</v>
      </c>
      <c r="N51" s="270" t="e">
        <f t="shared" si="92"/>
        <v>#DIV/0!</v>
      </c>
      <c r="O51" s="109">
        <f t="shared" si="140"/>
        <v>0</v>
      </c>
      <c r="P51" s="110">
        <f t="shared" si="141"/>
        <v>0</v>
      </c>
      <c r="Q51" s="275">
        <f t="shared" si="142"/>
        <v>0</v>
      </c>
      <c r="R51" s="32"/>
      <c r="S51" s="31"/>
      <c r="T51" s="340" t="e">
        <f t="shared" si="93"/>
        <v>#DIV/0!</v>
      </c>
      <c r="U51" s="29"/>
      <c r="V51" s="3" t="e">
        <f t="shared" si="94"/>
        <v>#DIV/0!</v>
      </c>
      <c r="W51" s="250">
        <f t="shared" si="95"/>
        <v>0</v>
      </c>
      <c r="X51" s="270" t="e">
        <f t="shared" si="96"/>
        <v>#DIV/0!</v>
      </c>
      <c r="Y51" s="31"/>
      <c r="Z51" s="340" t="e">
        <f t="shared" si="97"/>
        <v>#DIV/0!</v>
      </c>
      <c r="AA51" s="29"/>
      <c r="AB51" s="3" t="e">
        <f t="shared" si="98"/>
        <v>#DIV/0!</v>
      </c>
      <c r="AC51" s="250">
        <f t="shared" si="99"/>
        <v>0</v>
      </c>
      <c r="AD51" s="270" t="e">
        <f t="shared" si="100"/>
        <v>#DIV/0!</v>
      </c>
      <c r="AE51" s="109">
        <f t="shared" si="143"/>
        <v>0</v>
      </c>
      <c r="AF51" s="110">
        <f t="shared" si="144"/>
        <v>0</v>
      </c>
      <c r="AG51" s="275">
        <f t="shared" si="145"/>
        <v>0</v>
      </c>
      <c r="AH51" s="32"/>
      <c r="AI51" s="31"/>
      <c r="AJ51" s="340" t="e">
        <f t="shared" si="101"/>
        <v>#DIV/0!</v>
      </c>
      <c r="AK51" s="29"/>
      <c r="AL51" s="3" t="e">
        <f t="shared" si="102"/>
        <v>#DIV/0!</v>
      </c>
      <c r="AM51" s="250">
        <f t="shared" si="103"/>
        <v>0</v>
      </c>
      <c r="AN51" s="270" t="e">
        <f t="shared" si="104"/>
        <v>#DIV/0!</v>
      </c>
      <c r="AO51" s="31"/>
      <c r="AP51" s="340" t="e">
        <f t="shared" si="105"/>
        <v>#DIV/0!</v>
      </c>
      <c r="AQ51" s="29"/>
      <c r="AR51" s="3" t="e">
        <f t="shared" si="106"/>
        <v>#DIV/0!</v>
      </c>
      <c r="AS51" s="250">
        <f t="shared" si="107"/>
        <v>0</v>
      </c>
      <c r="AT51" s="270" t="e">
        <f t="shared" si="108"/>
        <v>#DIV/0!</v>
      </c>
      <c r="AU51" s="109">
        <f t="shared" si="146"/>
        <v>0</v>
      </c>
      <c r="AV51" s="110">
        <f t="shared" si="147"/>
        <v>0</v>
      </c>
      <c r="AW51" s="275">
        <f t="shared" si="148"/>
        <v>0</v>
      </c>
      <c r="AX51" s="32"/>
      <c r="AY51" s="31"/>
      <c r="AZ51" s="340" t="e">
        <f t="shared" si="109"/>
        <v>#DIV/0!</v>
      </c>
      <c r="BA51" s="29"/>
      <c r="BB51" s="3" t="e">
        <f t="shared" si="110"/>
        <v>#DIV/0!</v>
      </c>
      <c r="BC51" s="250">
        <f t="shared" si="111"/>
        <v>0</v>
      </c>
      <c r="BD51" s="270" t="e">
        <f t="shared" si="112"/>
        <v>#DIV/0!</v>
      </c>
      <c r="BE51" s="31"/>
      <c r="BF51" s="340" t="e">
        <f t="shared" si="113"/>
        <v>#DIV/0!</v>
      </c>
      <c r="BG51" s="29"/>
      <c r="BH51" s="3" t="e">
        <f t="shared" si="114"/>
        <v>#DIV/0!</v>
      </c>
      <c r="BI51" s="250">
        <f t="shared" si="115"/>
        <v>0</v>
      </c>
      <c r="BJ51" s="270" t="e">
        <f t="shared" si="116"/>
        <v>#DIV/0!</v>
      </c>
      <c r="BK51" s="109">
        <f t="shared" si="149"/>
        <v>0</v>
      </c>
      <c r="BL51" s="110">
        <f t="shared" si="150"/>
        <v>0</v>
      </c>
      <c r="BM51" s="275">
        <f t="shared" si="151"/>
        <v>0</v>
      </c>
      <c r="BN51" s="32"/>
      <c r="BO51" s="31"/>
      <c r="BP51" s="340" t="e">
        <f t="shared" si="117"/>
        <v>#DIV/0!</v>
      </c>
      <c r="BQ51" s="29"/>
      <c r="BR51" s="3" t="e">
        <f t="shared" si="118"/>
        <v>#DIV/0!</v>
      </c>
      <c r="BS51" s="250">
        <f t="shared" si="119"/>
        <v>0</v>
      </c>
      <c r="BT51" s="270" t="e">
        <f t="shared" si="120"/>
        <v>#DIV/0!</v>
      </c>
      <c r="BU51" s="31"/>
      <c r="BV51" s="340" t="e">
        <f t="shared" si="121"/>
        <v>#DIV/0!</v>
      </c>
      <c r="BW51" s="29"/>
      <c r="BX51" s="3" t="e">
        <f t="shared" si="122"/>
        <v>#DIV/0!</v>
      </c>
      <c r="BY51" s="250">
        <f t="shared" si="123"/>
        <v>0</v>
      </c>
      <c r="BZ51" s="270" t="e">
        <f t="shared" si="124"/>
        <v>#DIV/0!</v>
      </c>
      <c r="CA51" s="109">
        <f t="shared" si="152"/>
        <v>0</v>
      </c>
      <c r="CB51" s="110">
        <f t="shared" si="153"/>
        <v>0</v>
      </c>
      <c r="CC51" s="275">
        <f t="shared" si="154"/>
        <v>0</v>
      </c>
      <c r="CD51"/>
      <c r="CE51" s="290">
        <v>27</v>
      </c>
      <c r="CF51" s="225" t="s">
        <v>253</v>
      </c>
      <c r="CG51" s="38">
        <f t="shared" si="125"/>
        <v>0</v>
      </c>
      <c r="CH51" s="39" t="e">
        <f t="shared" si="126"/>
        <v>#DIV/0!</v>
      </c>
      <c r="CI51" s="36">
        <f t="shared" si="127"/>
        <v>0</v>
      </c>
      <c r="CJ51" s="39" t="e">
        <f t="shared" si="128"/>
        <v>#DIV/0!</v>
      </c>
      <c r="CK51" s="36">
        <f t="shared" si="129"/>
        <v>0</v>
      </c>
      <c r="CL51" s="190" t="e">
        <f t="shared" si="130"/>
        <v>#DIV/0!</v>
      </c>
      <c r="CM51" s="38">
        <f t="shared" si="131"/>
        <v>0</v>
      </c>
      <c r="CN51" s="39" t="e">
        <f t="shared" si="132"/>
        <v>#DIV/0!</v>
      </c>
      <c r="CO51" s="36">
        <f t="shared" si="133"/>
        <v>0</v>
      </c>
      <c r="CP51" s="39" t="e">
        <f t="shared" si="134"/>
        <v>#DIV/0!</v>
      </c>
      <c r="CQ51" s="36">
        <f t="shared" si="135"/>
        <v>0</v>
      </c>
      <c r="CR51" s="40" t="e">
        <f t="shared" si="136"/>
        <v>#DIV/0!</v>
      </c>
      <c r="CS51"/>
      <c r="CT51" s="290">
        <v>27</v>
      </c>
      <c r="CU51" s="225" t="s">
        <v>253</v>
      </c>
      <c r="CV51" s="38">
        <f t="shared" si="137"/>
        <v>0</v>
      </c>
      <c r="CW51" s="36">
        <f t="shared" si="138"/>
        <v>0</v>
      </c>
      <c r="CX51" s="37">
        <f t="shared" si="139"/>
        <v>0</v>
      </c>
      <c r="CY51"/>
    </row>
    <row r="52" spans="1:103" s="19" customFormat="1" ht="15.6" customHeight="1" x14ac:dyDescent="0.3">
      <c r="A52" s="222">
        <v>28</v>
      </c>
      <c r="B52" s="225" t="s">
        <v>254</v>
      </c>
      <c r="C52" s="31"/>
      <c r="D52" s="340" t="e">
        <f t="shared" si="85"/>
        <v>#DIV/0!</v>
      </c>
      <c r="E52" s="29"/>
      <c r="F52" s="3" t="e">
        <f t="shared" si="86"/>
        <v>#DIV/0!</v>
      </c>
      <c r="G52" s="250">
        <f t="shared" si="87"/>
        <v>0</v>
      </c>
      <c r="H52" s="270" t="e">
        <f t="shared" si="88"/>
        <v>#DIV/0!</v>
      </c>
      <c r="I52" s="31"/>
      <c r="J52" s="340" t="e">
        <f t="shared" si="89"/>
        <v>#DIV/0!</v>
      </c>
      <c r="K52" s="29"/>
      <c r="L52" s="3" t="e">
        <f t="shared" si="90"/>
        <v>#DIV/0!</v>
      </c>
      <c r="M52" s="250">
        <f t="shared" si="91"/>
        <v>0</v>
      </c>
      <c r="N52" s="270" t="e">
        <f t="shared" si="92"/>
        <v>#DIV/0!</v>
      </c>
      <c r="O52" s="109">
        <f t="shared" si="140"/>
        <v>0</v>
      </c>
      <c r="P52" s="110">
        <f t="shared" si="141"/>
        <v>0</v>
      </c>
      <c r="Q52" s="275">
        <f t="shared" si="142"/>
        <v>0</v>
      </c>
      <c r="R52" s="32"/>
      <c r="S52" s="31"/>
      <c r="T52" s="340" t="e">
        <f t="shared" si="93"/>
        <v>#DIV/0!</v>
      </c>
      <c r="U52" s="29"/>
      <c r="V52" s="3" t="e">
        <f t="shared" si="94"/>
        <v>#DIV/0!</v>
      </c>
      <c r="W52" s="250">
        <f t="shared" si="95"/>
        <v>0</v>
      </c>
      <c r="X52" s="270" t="e">
        <f t="shared" si="96"/>
        <v>#DIV/0!</v>
      </c>
      <c r="Y52" s="31"/>
      <c r="Z52" s="340" t="e">
        <f t="shared" si="97"/>
        <v>#DIV/0!</v>
      </c>
      <c r="AA52" s="29"/>
      <c r="AB52" s="3" t="e">
        <f t="shared" si="98"/>
        <v>#DIV/0!</v>
      </c>
      <c r="AC52" s="250">
        <f t="shared" si="99"/>
        <v>0</v>
      </c>
      <c r="AD52" s="270" t="e">
        <f t="shared" si="100"/>
        <v>#DIV/0!</v>
      </c>
      <c r="AE52" s="109">
        <f t="shared" si="143"/>
        <v>0</v>
      </c>
      <c r="AF52" s="110">
        <f t="shared" si="144"/>
        <v>0</v>
      </c>
      <c r="AG52" s="275">
        <f t="shared" si="145"/>
        <v>0</v>
      </c>
      <c r="AH52" s="32"/>
      <c r="AI52" s="31"/>
      <c r="AJ52" s="340" t="e">
        <f t="shared" si="101"/>
        <v>#DIV/0!</v>
      </c>
      <c r="AK52" s="29"/>
      <c r="AL52" s="3" t="e">
        <f t="shared" si="102"/>
        <v>#DIV/0!</v>
      </c>
      <c r="AM52" s="250">
        <f t="shared" si="103"/>
        <v>0</v>
      </c>
      <c r="AN52" s="270" t="e">
        <f t="shared" si="104"/>
        <v>#DIV/0!</v>
      </c>
      <c r="AO52" s="31"/>
      <c r="AP52" s="340" t="e">
        <f t="shared" si="105"/>
        <v>#DIV/0!</v>
      </c>
      <c r="AQ52" s="29"/>
      <c r="AR52" s="3" t="e">
        <f t="shared" si="106"/>
        <v>#DIV/0!</v>
      </c>
      <c r="AS52" s="250">
        <f t="shared" si="107"/>
        <v>0</v>
      </c>
      <c r="AT52" s="270" t="e">
        <f t="shared" si="108"/>
        <v>#DIV/0!</v>
      </c>
      <c r="AU52" s="109">
        <f t="shared" si="146"/>
        <v>0</v>
      </c>
      <c r="AV52" s="110">
        <f t="shared" si="147"/>
        <v>0</v>
      </c>
      <c r="AW52" s="275">
        <f t="shared" si="148"/>
        <v>0</v>
      </c>
      <c r="AX52" s="32"/>
      <c r="AY52" s="31"/>
      <c r="AZ52" s="340" t="e">
        <f t="shared" si="109"/>
        <v>#DIV/0!</v>
      </c>
      <c r="BA52" s="29"/>
      <c r="BB52" s="3" t="e">
        <f t="shared" si="110"/>
        <v>#DIV/0!</v>
      </c>
      <c r="BC52" s="250">
        <f t="shared" si="111"/>
        <v>0</v>
      </c>
      <c r="BD52" s="270" t="e">
        <f t="shared" si="112"/>
        <v>#DIV/0!</v>
      </c>
      <c r="BE52" s="31"/>
      <c r="BF52" s="340" t="e">
        <f t="shared" si="113"/>
        <v>#DIV/0!</v>
      </c>
      <c r="BG52" s="29"/>
      <c r="BH52" s="3" t="e">
        <f t="shared" si="114"/>
        <v>#DIV/0!</v>
      </c>
      <c r="BI52" s="250">
        <f t="shared" si="115"/>
        <v>0</v>
      </c>
      <c r="BJ52" s="270" t="e">
        <f t="shared" si="116"/>
        <v>#DIV/0!</v>
      </c>
      <c r="BK52" s="109">
        <f t="shared" si="149"/>
        <v>0</v>
      </c>
      <c r="BL52" s="110">
        <f t="shared" si="150"/>
        <v>0</v>
      </c>
      <c r="BM52" s="275">
        <f t="shared" si="151"/>
        <v>0</v>
      </c>
      <c r="BN52" s="32"/>
      <c r="BO52" s="31"/>
      <c r="BP52" s="340" t="e">
        <f t="shared" si="117"/>
        <v>#DIV/0!</v>
      </c>
      <c r="BQ52" s="29"/>
      <c r="BR52" s="3" t="e">
        <f t="shared" si="118"/>
        <v>#DIV/0!</v>
      </c>
      <c r="BS52" s="250">
        <f t="shared" si="119"/>
        <v>0</v>
      </c>
      <c r="BT52" s="270" t="e">
        <f t="shared" si="120"/>
        <v>#DIV/0!</v>
      </c>
      <c r="BU52" s="31"/>
      <c r="BV52" s="340" t="e">
        <f t="shared" si="121"/>
        <v>#DIV/0!</v>
      </c>
      <c r="BW52" s="29"/>
      <c r="BX52" s="3" t="e">
        <f t="shared" si="122"/>
        <v>#DIV/0!</v>
      </c>
      <c r="BY52" s="250">
        <f t="shared" si="123"/>
        <v>0</v>
      </c>
      <c r="BZ52" s="270" t="e">
        <f t="shared" si="124"/>
        <v>#DIV/0!</v>
      </c>
      <c r="CA52" s="109">
        <f t="shared" si="152"/>
        <v>0</v>
      </c>
      <c r="CB52" s="110">
        <f t="shared" si="153"/>
        <v>0</v>
      </c>
      <c r="CC52" s="275">
        <f t="shared" si="154"/>
        <v>0</v>
      </c>
      <c r="CD52"/>
      <c r="CE52" s="290">
        <v>28</v>
      </c>
      <c r="CF52" s="225" t="s">
        <v>254</v>
      </c>
      <c r="CG52" s="38">
        <f t="shared" si="125"/>
        <v>0</v>
      </c>
      <c r="CH52" s="39" t="e">
        <f t="shared" si="126"/>
        <v>#DIV/0!</v>
      </c>
      <c r="CI52" s="36">
        <f t="shared" si="127"/>
        <v>0</v>
      </c>
      <c r="CJ52" s="39" t="e">
        <f t="shared" si="128"/>
        <v>#DIV/0!</v>
      </c>
      <c r="CK52" s="36">
        <f t="shared" si="129"/>
        <v>0</v>
      </c>
      <c r="CL52" s="190" t="e">
        <f t="shared" si="130"/>
        <v>#DIV/0!</v>
      </c>
      <c r="CM52" s="38">
        <f t="shared" si="131"/>
        <v>0</v>
      </c>
      <c r="CN52" s="39" t="e">
        <f t="shared" si="132"/>
        <v>#DIV/0!</v>
      </c>
      <c r="CO52" s="36">
        <f t="shared" si="133"/>
        <v>0</v>
      </c>
      <c r="CP52" s="39" t="e">
        <f t="shared" si="134"/>
        <v>#DIV/0!</v>
      </c>
      <c r="CQ52" s="36">
        <f t="shared" si="135"/>
        <v>0</v>
      </c>
      <c r="CR52" s="40" t="e">
        <f t="shared" si="136"/>
        <v>#DIV/0!</v>
      </c>
      <c r="CS52"/>
      <c r="CT52" s="290">
        <v>28</v>
      </c>
      <c r="CU52" s="225" t="s">
        <v>254</v>
      </c>
      <c r="CV52" s="38">
        <f t="shared" si="137"/>
        <v>0</v>
      </c>
      <c r="CW52" s="36">
        <f t="shared" si="138"/>
        <v>0</v>
      </c>
      <c r="CX52" s="37">
        <f t="shared" si="139"/>
        <v>0</v>
      </c>
      <c r="CY52"/>
    </row>
    <row r="53" spans="1:103" s="19" customFormat="1" ht="15.6" customHeight="1" x14ac:dyDescent="0.3">
      <c r="A53" s="222">
        <v>29</v>
      </c>
      <c r="B53" s="225" t="s">
        <v>38</v>
      </c>
      <c r="C53" s="31"/>
      <c r="D53" s="340" t="e">
        <f t="shared" si="85"/>
        <v>#DIV/0!</v>
      </c>
      <c r="E53" s="29"/>
      <c r="F53" s="3" t="e">
        <f t="shared" si="86"/>
        <v>#DIV/0!</v>
      </c>
      <c r="G53" s="250">
        <f t="shared" si="87"/>
        <v>0</v>
      </c>
      <c r="H53" s="270" t="e">
        <f t="shared" si="88"/>
        <v>#DIV/0!</v>
      </c>
      <c r="I53" s="31"/>
      <c r="J53" s="340" t="e">
        <f t="shared" si="89"/>
        <v>#DIV/0!</v>
      </c>
      <c r="K53" s="29"/>
      <c r="L53" s="3" t="e">
        <f t="shared" si="90"/>
        <v>#DIV/0!</v>
      </c>
      <c r="M53" s="250">
        <f t="shared" si="91"/>
        <v>0</v>
      </c>
      <c r="N53" s="270" t="e">
        <f t="shared" si="92"/>
        <v>#DIV/0!</v>
      </c>
      <c r="O53" s="109">
        <f t="shared" si="140"/>
        <v>0</v>
      </c>
      <c r="P53" s="110">
        <f t="shared" si="141"/>
        <v>0</v>
      </c>
      <c r="Q53" s="275">
        <f t="shared" si="142"/>
        <v>0</v>
      </c>
      <c r="R53" s="32"/>
      <c r="S53" s="31"/>
      <c r="T53" s="340" t="e">
        <f t="shared" si="93"/>
        <v>#DIV/0!</v>
      </c>
      <c r="U53" s="29"/>
      <c r="V53" s="3" t="e">
        <f t="shared" si="94"/>
        <v>#DIV/0!</v>
      </c>
      <c r="W53" s="250">
        <f t="shared" si="95"/>
        <v>0</v>
      </c>
      <c r="X53" s="270" t="e">
        <f t="shared" si="96"/>
        <v>#DIV/0!</v>
      </c>
      <c r="Y53" s="31"/>
      <c r="Z53" s="340" t="e">
        <f t="shared" si="97"/>
        <v>#DIV/0!</v>
      </c>
      <c r="AA53" s="29"/>
      <c r="AB53" s="3" t="e">
        <f t="shared" si="98"/>
        <v>#DIV/0!</v>
      </c>
      <c r="AC53" s="250">
        <f t="shared" si="99"/>
        <v>0</v>
      </c>
      <c r="AD53" s="270" t="e">
        <f t="shared" si="100"/>
        <v>#DIV/0!</v>
      </c>
      <c r="AE53" s="109">
        <f t="shared" si="143"/>
        <v>0</v>
      </c>
      <c r="AF53" s="110">
        <f t="shared" si="144"/>
        <v>0</v>
      </c>
      <c r="AG53" s="275">
        <f t="shared" si="145"/>
        <v>0</v>
      </c>
      <c r="AH53" s="32"/>
      <c r="AI53" s="31"/>
      <c r="AJ53" s="340" t="e">
        <f t="shared" si="101"/>
        <v>#DIV/0!</v>
      </c>
      <c r="AK53" s="29"/>
      <c r="AL53" s="3" t="e">
        <f t="shared" si="102"/>
        <v>#DIV/0!</v>
      </c>
      <c r="AM53" s="250">
        <f t="shared" si="103"/>
        <v>0</v>
      </c>
      <c r="AN53" s="270" t="e">
        <f t="shared" si="104"/>
        <v>#DIV/0!</v>
      </c>
      <c r="AO53" s="31"/>
      <c r="AP53" s="340" t="e">
        <f t="shared" si="105"/>
        <v>#DIV/0!</v>
      </c>
      <c r="AQ53" s="29"/>
      <c r="AR53" s="3" t="e">
        <f t="shared" si="106"/>
        <v>#DIV/0!</v>
      </c>
      <c r="AS53" s="250">
        <f t="shared" si="107"/>
        <v>0</v>
      </c>
      <c r="AT53" s="270" t="e">
        <f t="shared" si="108"/>
        <v>#DIV/0!</v>
      </c>
      <c r="AU53" s="109">
        <f t="shared" si="146"/>
        <v>0</v>
      </c>
      <c r="AV53" s="110">
        <f t="shared" si="147"/>
        <v>0</v>
      </c>
      <c r="AW53" s="275">
        <f t="shared" si="148"/>
        <v>0</v>
      </c>
      <c r="AX53" s="32"/>
      <c r="AY53" s="31"/>
      <c r="AZ53" s="340" t="e">
        <f t="shared" si="109"/>
        <v>#DIV/0!</v>
      </c>
      <c r="BA53" s="29"/>
      <c r="BB53" s="3" t="e">
        <f t="shared" si="110"/>
        <v>#DIV/0!</v>
      </c>
      <c r="BC53" s="250">
        <f t="shared" si="111"/>
        <v>0</v>
      </c>
      <c r="BD53" s="270" t="e">
        <f t="shared" si="112"/>
        <v>#DIV/0!</v>
      </c>
      <c r="BE53" s="31"/>
      <c r="BF53" s="340" t="e">
        <f t="shared" si="113"/>
        <v>#DIV/0!</v>
      </c>
      <c r="BG53" s="29"/>
      <c r="BH53" s="3" t="e">
        <f t="shared" si="114"/>
        <v>#DIV/0!</v>
      </c>
      <c r="BI53" s="250">
        <f t="shared" si="115"/>
        <v>0</v>
      </c>
      <c r="BJ53" s="270" t="e">
        <f t="shared" si="116"/>
        <v>#DIV/0!</v>
      </c>
      <c r="BK53" s="109">
        <f t="shared" si="149"/>
        <v>0</v>
      </c>
      <c r="BL53" s="110">
        <f t="shared" si="150"/>
        <v>0</v>
      </c>
      <c r="BM53" s="275">
        <f t="shared" si="151"/>
        <v>0</v>
      </c>
      <c r="BN53" s="32"/>
      <c r="BO53" s="31"/>
      <c r="BP53" s="340" t="e">
        <f t="shared" si="117"/>
        <v>#DIV/0!</v>
      </c>
      <c r="BQ53" s="29"/>
      <c r="BR53" s="3" t="e">
        <f t="shared" si="118"/>
        <v>#DIV/0!</v>
      </c>
      <c r="BS53" s="250">
        <f t="shared" si="119"/>
        <v>0</v>
      </c>
      <c r="BT53" s="270" t="e">
        <f t="shared" si="120"/>
        <v>#DIV/0!</v>
      </c>
      <c r="BU53" s="31"/>
      <c r="BV53" s="340" t="e">
        <f t="shared" si="121"/>
        <v>#DIV/0!</v>
      </c>
      <c r="BW53" s="29"/>
      <c r="BX53" s="3" t="e">
        <f t="shared" si="122"/>
        <v>#DIV/0!</v>
      </c>
      <c r="BY53" s="250">
        <f t="shared" si="123"/>
        <v>0</v>
      </c>
      <c r="BZ53" s="270" t="e">
        <f t="shared" si="124"/>
        <v>#DIV/0!</v>
      </c>
      <c r="CA53" s="109">
        <f t="shared" si="152"/>
        <v>0</v>
      </c>
      <c r="CB53" s="110">
        <f t="shared" si="153"/>
        <v>0</v>
      </c>
      <c r="CC53" s="275">
        <f t="shared" si="154"/>
        <v>0</v>
      </c>
      <c r="CD53"/>
      <c r="CE53" s="290">
        <v>29</v>
      </c>
      <c r="CF53" s="225" t="s">
        <v>38</v>
      </c>
      <c r="CG53" s="38">
        <f t="shared" si="125"/>
        <v>0</v>
      </c>
      <c r="CH53" s="39" t="e">
        <f t="shared" si="126"/>
        <v>#DIV/0!</v>
      </c>
      <c r="CI53" s="36">
        <f t="shared" si="127"/>
        <v>0</v>
      </c>
      <c r="CJ53" s="39" t="e">
        <f t="shared" si="128"/>
        <v>#DIV/0!</v>
      </c>
      <c r="CK53" s="36">
        <f t="shared" si="129"/>
        <v>0</v>
      </c>
      <c r="CL53" s="190" t="e">
        <f t="shared" si="130"/>
        <v>#DIV/0!</v>
      </c>
      <c r="CM53" s="38">
        <f t="shared" si="131"/>
        <v>0</v>
      </c>
      <c r="CN53" s="39" t="e">
        <f t="shared" si="132"/>
        <v>#DIV/0!</v>
      </c>
      <c r="CO53" s="36">
        <f t="shared" si="133"/>
        <v>0</v>
      </c>
      <c r="CP53" s="39" t="e">
        <f t="shared" si="134"/>
        <v>#DIV/0!</v>
      </c>
      <c r="CQ53" s="36">
        <f t="shared" si="135"/>
        <v>0</v>
      </c>
      <c r="CR53" s="40" t="e">
        <f t="shared" si="136"/>
        <v>#DIV/0!</v>
      </c>
      <c r="CS53"/>
      <c r="CT53" s="290">
        <v>29</v>
      </c>
      <c r="CU53" s="225" t="s">
        <v>38</v>
      </c>
      <c r="CV53" s="38">
        <f t="shared" si="137"/>
        <v>0</v>
      </c>
      <c r="CW53" s="36">
        <f t="shared" si="138"/>
        <v>0</v>
      </c>
      <c r="CX53" s="37">
        <f t="shared" si="139"/>
        <v>0</v>
      </c>
      <c r="CY53"/>
    </row>
    <row r="54" spans="1:103" s="19" customFormat="1" ht="15.6" customHeight="1" x14ac:dyDescent="0.3">
      <c r="A54" s="222">
        <v>30</v>
      </c>
      <c r="B54" s="225" t="s">
        <v>39</v>
      </c>
      <c r="C54" s="31"/>
      <c r="D54" s="340" t="e">
        <f t="shared" si="85"/>
        <v>#DIV/0!</v>
      </c>
      <c r="E54" s="29"/>
      <c r="F54" s="3" t="e">
        <f t="shared" si="86"/>
        <v>#DIV/0!</v>
      </c>
      <c r="G54" s="250">
        <f t="shared" si="87"/>
        <v>0</v>
      </c>
      <c r="H54" s="270" t="e">
        <f t="shared" si="88"/>
        <v>#DIV/0!</v>
      </c>
      <c r="I54" s="31"/>
      <c r="J54" s="340" t="e">
        <f t="shared" si="89"/>
        <v>#DIV/0!</v>
      </c>
      <c r="K54" s="29"/>
      <c r="L54" s="3" t="e">
        <f t="shared" si="90"/>
        <v>#DIV/0!</v>
      </c>
      <c r="M54" s="250">
        <f t="shared" si="91"/>
        <v>0</v>
      </c>
      <c r="N54" s="270" t="e">
        <f t="shared" si="92"/>
        <v>#DIV/0!</v>
      </c>
      <c r="O54" s="109">
        <f t="shared" si="140"/>
        <v>0</v>
      </c>
      <c r="P54" s="110">
        <f t="shared" si="141"/>
        <v>0</v>
      </c>
      <c r="Q54" s="275">
        <f t="shared" si="142"/>
        <v>0</v>
      </c>
      <c r="R54" s="32"/>
      <c r="S54" s="31"/>
      <c r="T54" s="340" t="e">
        <f t="shared" si="93"/>
        <v>#DIV/0!</v>
      </c>
      <c r="U54" s="29"/>
      <c r="V54" s="3" t="e">
        <f t="shared" si="94"/>
        <v>#DIV/0!</v>
      </c>
      <c r="W54" s="250">
        <f t="shared" si="95"/>
        <v>0</v>
      </c>
      <c r="X54" s="270" t="e">
        <f t="shared" si="96"/>
        <v>#DIV/0!</v>
      </c>
      <c r="Y54" s="31"/>
      <c r="Z54" s="340" t="e">
        <f t="shared" si="97"/>
        <v>#DIV/0!</v>
      </c>
      <c r="AA54" s="29"/>
      <c r="AB54" s="3" t="e">
        <f t="shared" si="98"/>
        <v>#DIV/0!</v>
      </c>
      <c r="AC54" s="250">
        <f t="shared" si="99"/>
        <v>0</v>
      </c>
      <c r="AD54" s="270" t="e">
        <f t="shared" si="100"/>
        <v>#DIV/0!</v>
      </c>
      <c r="AE54" s="109">
        <f t="shared" si="143"/>
        <v>0</v>
      </c>
      <c r="AF54" s="110">
        <f t="shared" si="144"/>
        <v>0</v>
      </c>
      <c r="AG54" s="275">
        <f t="shared" si="145"/>
        <v>0</v>
      </c>
      <c r="AH54" s="32"/>
      <c r="AI54" s="31"/>
      <c r="AJ54" s="340" t="e">
        <f t="shared" si="101"/>
        <v>#DIV/0!</v>
      </c>
      <c r="AK54" s="29"/>
      <c r="AL54" s="3" t="e">
        <f t="shared" si="102"/>
        <v>#DIV/0!</v>
      </c>
      <c r="AM54" s="250">
        <f t="shared" si="103"/>
        <v>0</v>
      </c>
      <c r="AN54" s="270" t="e">
        <f t="shared" si="104"/>
        <v>#DIV/0!</v>
      </c>
      <c r="AO54" s="31"/>
      <c r="AP54" s="340" t="e">
        <f t="shared" si="105"/>
        <v>#DIV/0!</v>
      </c>
      <c r="AQ54" s="29"/>
      <c r="AR54" s="3" t="e">
        <f t="shared" si="106"/>
        <v>#DIV/0!</v>
      </c>
      <c r="AS54" s="250">
        <f t="shared" si="107"/>
        <v>0</v>
      </c>
      <c r="AT54" s="270" t="e">
        <f t="shared" si="108"/>
        <v>#DIV/0!</v>
      </c>
      <c r="AU54" s="109">
        <f t="shared" si="146"/>
        <v>0</v>
      </c>
      <c r="AV54" s="110">
        <f t="shared" si="147"/>
        <v>0</v>
      </c>
      <c r="AW54" s="275">
        <f t="shared" si="148"/>
        <v>0</v>
      </c>
      <c r="AX54" s="32"/>
      <c r="AY54" s="31"/>
      <c r="AZ54" s="340" t="e">
        <f t="shared" si="109"/>
        <v>#DIV/0!</v>
      </c>
      <c r="BA54" s="29"/>
      <c r="BB54" s="3" t="e">
        <f t="shared" si="110"/>
        <v>#DIV/0!</v>
      </c>
      <c r="BC54" s="250">
        <f t="shared" si="111"/>
        <v>0</v>
      </c>
      <c r="BD54" s="270" t="e">
        <f t="shared" si="112"/>
        <v>#DIV/0!</v>
      </c>
      <c r="BE54" s="31"/>
      <c r="BF54" s="340" t="e">
        <f t="shared" si="113"/>
        <v>#DIV/0!</v>
      </c>
      <c r="BG54" s="29"/>
      <c r="BH54" s="3" t="e">
        <f t="shared" si="114"/>
        <v>#DIV/0!</v>
      </c>
      <c r="BI54" s="250">
        <f t="shared" si="115"/>
        <v>0</v>
      </c>
      <c r="BJ54" s="270" t="e">
        <f t="shared" si="116"/>
        <v>#DIV/0!</v>
      </c>
      <c r="BK54" s="109">
        <f t="shared" si="149"/>
        <v>0</v>
      </c>
      <c r="BL54" s="110">
        <f t="shared" si="150"/>
        <v>0</v>
      </c>
      <c r="BM54" s="275">
        <f t="shared" si="151"/>
        <v>0</v>
      </c>
      <c r="BN54" s="32"/>
      <c r="BO54" s="31"/>
      <c r="BP54" s="340" t="e">
        <f t="shared" si="117"/>
        <v>#DIV/0!</v>
      </c>
      <c r="BQ54" s="29"/>
      <c r="BR54" s="3" t="e">
        <f t="shared" si="118"/>
        <v>#DIV/0!</v>
      </c>
      <c r="BS54" s="250">
        <f t="shared" si="119"/>
        <v>0</v>
      </c>
      <c r="BT54" s="270" t="e">
        <f t="shared" si="120"/>
        <v>#DIV/0!</v>
      </c>
      <c r="BU54" s="31"/>
      <c r="BV54" s="340" t="e">
        <f t="shared" si="121"/>
        <v>#DIV/0!</v>
      </c>
      <c r="BW54" s="29"/>
      <c r="BX54" s="3" t="e">
        <f t="shared" si="122"/>
        <v>#DIV/0!</v>
      </c>
      <c r="BY54" s="250">
        <f t="shared" si="123"/>
        <v>0</v>
      </c>
      <c r="BZ54" s="270" t="e">
        <f t="shared" si="124"/>
        <v>#DIV/0!</v>
      </c>
      <c r="CA54" s="109">
        <f t="shared" si="152"/>
        <v>0</v>
      </c>
      <c r="CB54" s="110">
        <f t="shared" si="153"/>
        <v>0</v>
      </c>
      <c r="CC54" s="275">
        <f t="shared" si="154"/>
        <v>0</v>
      </c>
      <c r="CD54"/>
      <c r="CE54" s="290">
        <v>30</v>
      </c>
      <c r="CF54" s="225" t="s">
        <v>39</v>
      </c>
      <c r="CG54" s="38">
        <f t="shared" si="125"/>
        <v>0</v>
      </c>
      <c r="CH54" s="39" t="e">
        <f t="shared" si="126"/>
        <v>#DIV/0!</v>
      </c>
      <c r="CI54" s="36">
        <f t="shared" si="127"/>
        <v>0</v>
      </c>
      <c r="CJ54" s="39" t="e">
        <f t="shared" si="128"/>
        <v>#DIV/0!</v>
      </c>
      <c r="CK54" s="36">
        <f t="shared" si="129"/>
        <v>0</v>
      </c>
      <c r="CL54" s="190" t="e">
        <f t="shared" si="130"/>
        <v>#DIV/0!</v>
      </c>
      <c r="CM54" s="38">
        <f t="shared" si="131"/>
        <v>0</v>
      </c>
      <c r="CN54" s="39" t="e">
        <f t="shared" si="132"/>
        <v>#DIV/0!</v>
      </c>
      <c r="CO54" s="36">
        <f t="shared" si="133"/>
        <v>0</v>
      </c>
      <c r="CP54" s="39" t="e">
        <f t="shared" si="134"/>
        <v>#DIV/0!</v>
      </c>
      <c r="CQ54" s="36">
        <f t="shared" si="135"/>
        <v>0</v>
      </c>
      <c r="CR54" s="40" t="e">
        <f t="shared" si="136"/>
        <v>#DIV/0!</v>
      </c>
      <c r="CS54"/>
      <c r="CT54" s="290">
        <v>30</v>
      </c>
      <c r="CU54" s="225" t="s">
        <v>39</v>
      </c>
      <c r="CV54" s="38">
        <f t="shared" si="137"/>
        <v>0</v>
      </c>
      <c r="CW54" s="36">
        <f t="shared" si="138"/>
        <v>0</v>
      </c>
      <c r="CX54" s="37">
        <f t="shared" si="139"/>
        <v>0</v>
      </c>
      <c r="CY54"/>
    </row>
    <row r="55" spans="1:103" s="19" customFormat="1" ht="15.6" customHeight="1" x14ac:dyDescent="0.3">
      <c r="A55" s="222">
        <v>31</v>
      </c>
      <c r="B55" s="225" t="s">
        <v>255</v>
      </c>
      <c r="C55" s="31"/>
      <c r="D55" s="340" t="e">
        <f t="shared" si="85"/>
        <v>#DIV/0!</v>
      </c>
      <c r="E55" s="29"/>
      <c r="F55" s="3" t="e">
        <f t="shared" si="86"/>
        <v>#DIV/0!</v>
      </c>
      <c r="G55" s="250">
        <f t="shared" si="87"/>
        <v>0</v>
      </c>
      <c r="H55" s="270" t="e">
        <f t="shared" si="88"/>
        <v>#DIV/0!</v>
      </c>
      <c r="I55" s="31"/>
      <c r="J55" s="340" t="e">
        <f t="shared" si="89"/>
        <v>#DIV/0!</v>
      </c>
      <c r="K55" s="29"/>
      <c r="L55" s="3" t="e">
        <f t="shared" si="90"/>
        <v>#DIV/0!</v>
      </c>
      <c r="M55" s="250">
        <f t="shared" si="91"/>
        <v>0</v>
      </c>
      <c r="N55" s="270" t="e">
        <f t="shared" si="92"/>
        <v>#DIV/0!</v>
      </c>
      <c r="O55" s="109">
        <f t="shared" si="140"/>
        <v>0</v>
      </c>
      <c r="P55" s="110">
        <f t="shared" si="141"/>
        <v>0</v>
      </c>
      <c r="Q55" s="275">
        <f t="shared" si="142"/>
        <v>0</v>
      </c>
      <c r="R55" s="32"/>
      <c r="S55" s="31"/>
      <c r="T55" s="340" t="e">
        <f t="shared" si="93"/>
        <v>#DIV/0!</v>
      </c>
      <c r="U55" s="29"/>
      <c r="V55" s="3" t="e">
        <f t="shared" si="94"/>
        <v>#DIV/0!</v>
      </c>
      <c r="W55" s="250">
        <f t="shared" si="95"/>
        <v>0</v>
      </c>
      <c r="X55" s="270" t="e">
        <f t="shared" si="96"/>
        <v>#DIV/0!</v>
      </c>
      <c r="Y55" s="31"/>
      <c r="Z55" s="340" t="e">
        <f t="shared" si="97"/>
        <v>#DIV/0!</v>
      </c>
      <c r="AA55" s="29"/>
      <c r="AB55" s="3" t="e">
        <f t="shared" si="98"/>
        <v>#DIV/0!</v>
      </c>
      <c r="AC55" s="250">
        <f t="shared" si="99"/>
        <v>0</v>
      </c>
      <c r="AD55" s="270" t="e">
        <f t="shared" si="100"/>
        <v>#DIV/0!</v>
      </c>
      <c r="AE55" s="109">
        <f t="shared" si="143"/>
        <v>0</v>
      </c>
      <c r="AF55" s="110">
        <f t="shared" si="144"/>
        <v>0</v>
      </c>
      <c r="AG55" s="275">
        <f t="shared" si="145"/>
        <v>0</v>
      </c>
      <c r="AH55" s="32"/>
      <c r="AI55" s="31"/>
      <c r="AJ55" s="340" t="e">
        <f t="shared" si="101"/>
        <v>#DIV/0!</v>
      </c>
      <c r="AK55" s="29"/>
      <c r="AL55" s="3" t="e">
        <f t="shared" si="102"/>
        <v>#DIV/0!</v>
      </c>
      <c r="AM55" s="250">
        <f t="shared" si="103"/>
        <v>0</v>
      </c>
      <c r="AN55" s="270" t="e">
        <f t="shared" si="104"/>
        <v>#DIV/0!</v>
      </c>
      <c r="AO55" s="31"/>
      <c r="AP55" s="340" t="e">
        <f t="shared" si="105"/>
        <v>#DIV/0!</v>
      </c>
      <c r="AQ55" s="29"/>
      <c r="AR55" s="3" t="e">
        <f t="shared" si="106"/>
        <v>#DIV/0!</v>
      </c>
      <c r="AS55" s="250">
        <f t="shared" si="107"/>
        <v>0</v>
      </c>
      <c r="AT55" s="270" t="e">
        <f t="shared" si="108"/>
        <v>#DIV/0!</v>
      </c>
      <c r="AU55" s="109">
        <f t="shared" si="146"/>
        <v>0</v>
      </c>
      <c r="AV55" s="110">
        <f t="shared" si="147"/>
        <v>0</v>
      </c>
      <c r="AW55" s="275">
        <f t="shared" si="148"/>
        <v>0</v>
      </c>
      <c r="AX55" s="32"/>
      <c r="AY55" s="31"/>
      <c r="AZ55" s="340" t="e">
        <f t="shared" si="109"/>
        <v>#DIV/0!</v>
      </c>
      <c r="BA55" s="29"/>
      <c r="BB55" s="3" t="e">
        <f t="shared" si="110"/>
        <v>#DIV/0!</v>
      </c>
      <c r="BC55" s="250">
        <f t="shared" si="111"/>
        <v>0</v>
      </c>
      <c r="BD55" s="270" t="e">
        <f t="shared" si="112"/>
        <v>#DIV/0!</v>
      </c>
      <c r="BE55" s="31"/>
      <c r="BF55" s="340" t="e">
        <f t="shared" si="113"/>
        <v>#DIV/0!</v>
      </c>
      <c r="BG55" s="29"/>
      <c r="BH55" s="3" t="e">
        <f t="shared" si="114"/>
        <v>#DIV/0!</v>
      </c>
      <c r="BI55" s="250">
        <f t="shared" si="115"/>
        <v>0</v>
      </c>
      <c r="BJ55" s="270" t="e">
        <f t="shared" si="116"/>
        <v>#DIV/0!</v>
      </c>
      <c r="BK55" s="109">
        <f t="shared" si="149"/>
        <v>0</v>
      </c>
      <c r="BL55" s="110">
        <f t="shared" si="150"/>
        <v>0</v>
      </c>
      <c r="BM55" s="275">
        <f t="shared" si="151"/>
        <v>0</v>
      </c>
      <c r="BN55" s="32"/>
      <c r="BO55" s="31"/>
      <c r="BP55" s="340" t="e">
        <f t="shared" si="117"/>
        <v>#DIV/0!</v>
      </c>
      <c r="BQ55" s="29"/>
      <c r="BR55" s="3" t="e">
        <f t="shared" si="118"/>
        <v>#DIV/0!</v>
      </c>
      <c r="BS55" s="250">
        <f t="shared" si="119"/>
        <v>0</v>
      </c>
      <c r="BT55" s="270" t="e">
        <f t="shared" si="120"/>
        <v>#DIV/0!</v>
      </c>
      <c r="BU55" s="31"/>
      <c r="BV55" s="340" t="e">
        <f t="shared" si="121"/>
        <v>#DIV/0!</v>
      </c>
      <c r="BW55" s="29"/>
      <c r="BX55" s="3" t="e">
        <f t="shared" si="122"/>
        <v>#DIV/0!</v>
      </c>
      <c r="BY55" s="250">
        <f t="shared" si="123"/>
        <v>0</v>
      </c>
      <c r="BZ55" s="270" t="e">
        <f t="shared" si="124"/>
        <v>#DIV/0!</v>
      </c>
      <c r="CA55" s="109">
        <f t="shared" si="152"/>
        <v>0</v>
      </c>
      <c r="CB55" s="110">
        <f t="shared" si="153"/>
        <v>0</v>
      </c>
      <c r="CC55" s="275">
        <f t="shared" si="154"/>
        <v>0</v>
      </c>
      <c r="CD55"/>
      <c r="CE55" s="290">
        <v>31</v>
      </c>
      <c r="CF55" s="225" t="s">
        <v>255</v>
      </c>
      <c r="CG55" s="38">
        <f t="shared" si="125"/>
        <v>0</v>
      </c>
      <c r="CH55" s="39" t="e">
        <f t="shared" si="126"/>
        <v>#DIV/0!</v>
      </c>
      <c r="CI55" s="36">
        <f t="shared" si="127"/>
        <v>0</v>
      </c>
      <c r="CJ55" s="39" t="e">
        <f t="shared" si="128"/>
        <v>#DIV/0!</v>
      </c>
      <c r="CK55" s="36">
        <f t="shared" si="129"/>
        <v>0</v>
      </c>
      <c r="CL55" s="190" t="e">
        <f t="shared" si="130"/>
        <v>#DIV/0!</v>
      </c>
      <c r="CM55" s="38">
        <f t="shared" si="131"/>
        <v>0</v>
      </c>
      <c r="CN55" s="39" t="e">
        <f t="shared" si="132"/>
        <v>#DIV/0!</v>
      </c>
      <c r="CO55" s="36">
        <f t="shared" si="133"/>
        <v>0</v>
      </c>
      <c r="CP55" s="39" t="e">
        <f t="shared" si="134"/>
        <v>#DIV/0!</v>
      </c>
      <c r="CQ55" s="36">
        <f t="shared" si="135"/>
        <v>0</v>
      </c>
      <c r="CR55" s="40" t="e">
        <f t="shared" si="136"/>
        <v>#DIV/0!</v>
      </c>
      <c r="CS55"/>
      <c r="CT55" s="290">
        <v>31</v>
      </c>
      <c r="CU55" s="225" t="s">
        <v>255</v>
      </c>
      <c r="CV55" s="38">
        <f t="shared" si="137"/>
        <v>0</v>
      </c>
      <c r="CW55" s="36">
        <f t="shared" si="138"/>
        <v>0</v>
      </c>
      <c r="CX55" s="37">
        <f t="shared" si="139"/>
        <v>0</v>
      </c>
      <c r="CY55"/>
    </row>
    <row r="56" spans="1:103" s="19" customFormat="1" ht="15.6" customHeight="1" x14ac:dyDescent="0.3">
      <c r="A56" s="222">
        <v>32</v>
      </c>
      <c r="B56" s="225" t="s">
        <v>256</v>
      </c>
      <c r="C56" s="31"/>
      <c r="D56" s="340" t="e">
        <f t="shared" si="85"/>
        <v>#DIV/0!</v>
      </c>
      <c r="E56" s="29"/>
      <c r="F56" s="3" t="e">
        <f t="shared" si="86"/>
        <v>#DIV/0!</v>
      </c>
      <c r="G56" s="250">
        <f t="shared" si="87"/>
        <v>0</v>
      </c>
      <c r="H56" s="270" t="e">
        <f t="shared" si="88"/>
        <v>#DIV/0!</v>
      </c>
      <c r="I56" s="31"/>
      <c r="J56" s="340" t="e">
        <f t="shared" si="89"/>
        <v>#DIV/0!</v>
      </c>
      <c r="K56" s="29"/>
      <c r="L56" s="3" t="e">
        <f t="shared" si="90"/>
        <v>#DIV/0!</v>
      </c>
      <c r="M56" s="250">
        <f t="shared" si="91"/>
        <v>0</v>
      </c>
      <c r="N56" s="270" t="e">
        <f t="shared" si="92"/>
        <v>#DIV/0!</v>
      </c>
      <c r="O56" s="109">
        <f t="shared" si="140"/>
        <v>0</v>
      </c>
      <c r="P56" s="110">
        <f t="shared" si="141"/>
        <v>0</v>
      </c>
      <c r="Q56" s="275">
        <f t="shared" si="142"/>
        <v>0</v>
      </c>
      <c r="R56" s="32"/>
      <c r="S56" s="31"/>
      <c r="T56" s="340" t="e">
        <f t="shared" si="93"/>
        <v>#DIV/0!</v>
      </c>
      <c r="U56" s="29"/>
      <c r="V56" s="3" t="e">
        <f t="shared" si="94"/>
        <v>#DIV/0!</v>
      </c>
      <c r="W56" s="250">
        <f t="shared" si="95"/>
        <v>0</v>
      </c>
      <c r="X56" s="270" t="e">
        <f t="shared" si="96"/>
        <v>#DIV/0!</v>
      </c>
      <c r="Y56" s="31"/>
      <c r="Z56" s="340" t="e">
        <f t="shared" si="97"/>
        <v>#DIV/0!</v>
      </c>
      <c r="AA56" s="29"/>
      <c r="AB56" s="3" t="e">
        <f t="shared" si="98"/>
        <v>#DIV/0!</v>
      </c>
      <c r="AC56" s="250">
        <f t="shared" si="99"/>
        <v>0</v>
      </c>
      <c r="AD56" s="270" t="e">
        <f t="shared" si="100"/>
        <v>#DIV/0!</v>
      </c>
      <c r="AE56" s="109">
        <f t="shared" si="143"/>
        <v>0</v>
      </c>
      <c r="AF56" s="110">
        <f t="shared" si="144"/>
        <v>0</v>
      </c>
      <c r="AG56" s="275">
        <f t="shared" si="145"/>
        <v>0</v>
      </c>
      <c r="AH56" s="32"/>
      <c r="AI56" s="31"/>
      <c r="AJ56" s="340" t="e">
        <f t="shared" si="101"/>
        <v>#DIV/0!</v>
      </c>
      <c r="AK56" s="29"/>
      <c r="AL56" s="3" t="e">
        <f t="shared" si="102"/>
        <v>#DIV/0!</v>
      </c>
      <c r="AM56" s="250">
        <f t="shared" si="103"/>
        <v>0</v>
      </c>
      <c r="AN56" s="270" t="e">
        <f t="shared" si="104"/>
        <v>#DIV/0!</v>
      </c>
      <c r="AO56" s="31"/>
      <c r="AP56" s="340" t="e">
        <f t="shared" si="105"/>
        <v>#DIV/0!</v>
      </c>
      <c r="AQ56" s="29"/>
      <c r="AR56" s="3" t="e">
        <f t="shared" si="106"/>
        <v>#DIV/0!</v>
      </c>
      <c r="AS56" s="250">
        <f t="shared" si="107"/>
        <v>0</v>
      </c>
      <c r="AT56" s="270" t="e">
        <f t="shared" si="108"/>
        <v>#DIV/0!</v>
      </c>
      <c r="AU56" s="109">
        <f t="shared" si="146"/>
        <v>0</v>
      </c>
      <c r="AV56" s="110">
        <f t="shared" si="147"/>
        <v>0</v>
      </c>
      <c r="AW56" s="275">
        <f t="shared" si="148"/>
        <v>0</v>
      </c>
      <c r="AX56" s="32"/>
      <c r="AY56" s="31"/>
      <c r="AZ56" s="340" t="e">
        <f t="shared" si="109"/>
        <v>#DIV/0!</v>
      </c>
      <c r="BA56" s="29"/>
      <c r="BB56" s="3" t="e">
        <f t="shared" si="110"/>
        <v>#DIV/0!</v>
      </c>
      <c r="BC56" s="250">
        <f t="shared" si="111"/>
        <v>0</v>
      </c>
      <c r="BD56" s="270" t="e">
        <f t="shared" si="112"/>
        <v>#DIV/0!</v>
      </c>
      <c r="BE56" s="31"/>
      <c r="BF56" s="340" t="e">
        <f t="shared" si="113"/>
        <v>#DIV/0!</v>
      </c>
      <c r="BG56" s="29"/>
      <c r="BH56" s="3" t="e">
        <f t="shared" si="114"/>
        <v>#DIV/0!</v>
      </c>
      <c r="BI56" s="250">
        <f t="shared" si="115"/>
        <v>0</v>
      </c>
      <c r="BJ56" s="270" t="e">
        <f t="shared" si="116"/>
        <v>#DIV/0!</v>
      </c>
      <c r="BK56" s="109">
        <f t="shared" si="149"/>
        <v>0</v>
      </c>
      <c r="BL56" s="110">
        <f t="shared" si="150"/>
        <v>0</v>
      </c>
      <c r="BM56" s="275">
        <f t="shared" si="151"/>
        <v>0</v>
      </c>
      <c r="BN56" s="32"/>
      <c r="BO56" s="31"/>
      <c r="BP56" s="340" t="e">
        <f t="shared" si="117"/>
        <v>#DIV/0!</v>
      </c>
      <c r="BQ56" s="29"/>
      <c r="BR56" s="3" t="e">
        <f t="shared" si="118"/>
        <v>#DIV/0!</v>
      </c>
      <c r="BS56" s="250">
        <f t="shared" si="119"/>
        <v>0</v>
      </c>
      <c r="BT56" s="270" t="e">
        <f t="shared" si="120"/>
        <v>#DIV/0!</v>
      </c>
      <c r="BU56" s="31"/>
      <c r="BV56" s="340" t="e">
        <f t="shared" si="121"/>
        <v>#DIV/0!</v>
      </c>
      <c r="BW56" s="29"/>
      <c r="BX56" s="3" t="e">
        <f t="shared" si="122"/>
        <v>#DIV/0!</v>
      </c>
      <c r="BY56" s="250">
        <f t="shared" si="123"/>
        <v>0</v>
      </c>
      <c r="BZ56" s="270" t="e">
        <f t="shared" si="124"/>
        <v>#DIV/0!</v>
      </c>
      <c r="CA56" s="109">
        <f t="shared" si="152"/>
        <v>0</v>
      </c>
      <c r="CB56" s="110">
        <f t="shared" si="153"/>
        <v>0</v>
      </c>
      <c r="CC56" s="275">
        <f t="shared" si="154"/>
        <v>0</v>
      </c>
      <c r="CD56"/>
      <c r="CE56" s="290">
        <v>32</v>
      </c>
      <c r="CF56" s="225" t="s">
        <v>256</v>
      </c>
      <c r="CG56" s="38">
        <f t="shared" si="125"/>
        <v>0</v>
      </c>
      <c r="CH56" s="39" t="e">
        <f t="shared" si="126"/>
        <v>#DIV/0!</v>
      </c>
      <c r="CI56" s="36">
        <f t="shared" si="127"/>
        <v>0</v>
      </c>
      <c r="CJ56" s="39" t="e">
        <f t="shared" si="128"/>
        <v>#DIV/0!</v>
      </c>
      <c r="CK56" s="36">
        <f t="shared" si="129"/>
        <v>0</v>
      </c>
      <c r="CL56" s="190" t="e">
        <f t="shared" si="130"/>
        <v>#DIV/0!</v>
      </c>
      <c r="CM56" s="38">
        <f t="shared" si="131"/>
        <v>0</v>
      </c>
      <c r="CN56" s="39" t="e">
        <f t="shared" si="132"/>
        <v>#DIV/0!</v>
      </c>
      <c r="CO56" s="36">
        <f t="shared" si="133"/>
        <v>0</v>
      </c>
      <c r="CP56" s="39" t="e">
        <f t="shared" si="134"/>
        <v>#DIV/0!</v>
      </c>
      <c r="CQ56" s="36">
        <f t="shared" si="135"/>
        <v>0</v>
      </c>
      <c r="CR56" s="40" t="e">
        <f t="shared" si="136"/>
        <v>#DIV/0!</v>
      </c>
      <c r="CS56"/>
      <c r="CT56" s="290">
        <v>32</v>
      </c>
      <c r="CU56" s="225" t="s">
        <v>256</v>
      </c>
      <c r="CV56" s="38">
        <f t="shared" si="137"/>
        <v>0</v>
      </c>
      <c r="CW56" s="36">
        <f t="shared" si="138"/>
        <v>0</v>
      </c>
      <c r="CX56" s="37">
        <f t="shared" si="139"/>
        <v>0</v>
      </c>
      <c r="CY56"/>
    </row>
    <row r="57" spans="1:103" s="19" customFormat="1" ht="15.6" customHeight="1" x14ac:dyDescent="0.3">
      <c r="A57" s="222">
        <v>33</v>
      </c>
      <c r="B57" s="225" t="s">
        <v>257</v>
      </c>
      <c r="C57" s="31"/>
      <c r="D57" s="340" t="e">
        <f t="shared" si="85"/>
        <v>#DIV/0!</v>
      </c>
      <c r="E57" s="29"/>
      <c r="F57" s="3" t="e">
        <f t="shared" si="86"/>
        <v>#DIV/0!</v>
      </c>
      <c r="G57" s="250">
        <f t="shared" si="87"/>
        <v>0</v>
      </c>
      <c r="H57" s="270" t="e">
        <f t="shared" si="88"/>
        <v>#DIV/0!</v>
      </c>
      <c r="I57" s="31"/>
      <c r="J57" s="340" t="e">
        <f t="shared" si="89"/>
        <v>#DIV/0!</v>
      </c>
      <c r="K57" s="29"/>
      <c r="L57" s="3" t="e">
        <f t="shared" si="90"/>
        <v>#DIV/0!</v>
      </c>
      <c r="M57" s="250">
        <f t="shared" si="91"/>
        <v>0</v>
      </c>
      <c r="N57" s="270" t="e">
        <f t="shared" si="92"/>
        <v>#DIV/0!</v>
      </c>
      <c r="O57" s="109">
        <f t="shared" si="140"/>
        <v>0</v>
      </c>
      <c r="P57" s="110">
        <f t="shared" si="141"/>
        <v>0</v>
      </c>
      <c r="Q57" s="275">
        <f t="shared" si="142"/>
        <v>0</v>
      </c>
      <c r="R57" s="32"/>
      <c r="S57" s="31"/>
      <c r="T57" s="340" t="e">
        <f t="shared" si="93"/>
        <v>#DIV/0!</v>
      </c>
      <c r="U57" s="29"/>
      <c r="V57" s="3" t="e">
        <f t="shared" si="94"/>
        <v>#DIV/0!</v>
      </c>
      <c r="W57" s="250">
        <f t="shared" si="95"/>
        <v>0</v>
      </c>
      <c r="X57" s="270" t="e">
        <f t="shared" si="96"/>
        <v>#DIV/0!</v>
      </c>
      <c r="Y57" s="31"/>
      <c r="Z57" s="340" t="e">
        <f t="shared" si="97"/>
        <v>#DIV/0!</v>
      </c>
      <c r="AA57" s="29"/>
      <c r="AB57" s="3" t="e">
        <f t="shared" si="98"/>
        <v>#DIV/0!</v>
      </c>
      <c r="AC57" s="250">
        <f t="shared" si="99"/>
        <v>0</v>
      </c>
      <c r="AD57" s="270" t="e">
        <f t="shared" si="100"/>
        <v>#DIV/0!</v>
      </c>
      <c r="AE57" s="109">
        <f t="shared" si="143"/>
        <v>0</v>
      </c>
      <c r="AF57" s="110">
        <f t="shared" si="144"/>
        <v>0</v>
      </c>
      <c r="AG57" s="275">
        <f t="shared" si="145"/>
        <v>0</v>
      </c>
      <c r="AH57" s="32"/>
      <c r="AI57" s="31"/>
      <c r="AJ57" s="340" t="e">
        <f t="shared" si="101"/>
        <v>#DIV/0!</v>
      </c>
      <c r="AK57" s="29"/>
      <c r="AL57" s="3" t="e">
        <f t="shared" si="102"/>
        <v>#DIV/0!</v>
      </c>
      <c r="AM57" s="250">
        <f t="shared" si="103"/>
        <v>0</v>
      </c>
      <c r="AN57" s="270" t="e">
        <f t="shared" si="104"/>
        <v>#DIV/0!</v>
      </c>
      <c r="AO57" s="31"/>
      <c r="AP57" s="340" t="e">
        <f t="shared" si="105"/>
        <v>#DIV/0!</v>
      </c>
      <c r="AQ57" s="29"/>
      <c r="AR57" s="3" t="e">
        <f t="shared" si="106"/>
        <v>#DIV/0!</v>
      </c>
      <c r="AS57" s="250">
        <f t="shared" si="107"/>
        <v>0</v>
      </c>
      <c r="AT57" s="270" t="e">
        <f t="shared" si="108"/>
        <v>#DIV/0!</v>
      </c>
      <c r="AU57" s="109">
        <f t="shared" si="146"/>
        <v>0</v>
      </c>
      <c r="AV57" s="110">
        <f t="shared" si="147"/>
        <v>0</v>
      </c>
      <c r="AW57" s="275">
        <f t="shared" si="148"/>
        <v>0</v>
      </c>
      <c r="AX57" s="32"/>
      <c r="AY57" s="31"/>
      <c r="AZ57" s="340" t="e">
        <f t="shared" si="109"/>
        <v>#DIV/0!</v>
      </c>
      <c r="BA57" s="29"/>
      <c r="BB57" s="3" t="e">
        <f t="shared" si="110"/>
        <v>#DIV/0!</v>
      </c>
      <c r="BC57" s="250">
        <f t="shared" si="111"/>
        <v>0</v>
      </c>
      <c r="BD57" s="270" t="e">
        <f t="shared" si="112"/>
        <v>#DIV/0!</v>
      </c>
      <c r="BE57" s="31"/>
      <c r="BF57" s="340" t="e">
        <f t="shared" si="113"/>
        <v>#DIV/0!</v>
      </c>
      <c r="BG57" s="29"/>
      <c r="BH57" s="3" t="e">
        <f t="shared" si="114"/>
        <v>#DIV/0!</v>
      </c>
      <c r="BI57" s="250">
        <f t="shared" si="115"/>
        <v>0</v>
      </c>
      <c r="BJ57" s="270" t="e">
        <f t="shared" si="116"/>
        <v>#DIV/0!</v>
      </c>
      <c r="BK57" s="109">
        <f t="shared" si="149"/>
        <v>0</v>
      </c>
      <c r="BL57" s="110">
        <f t="shared" si="150"/>
        <v>0</v>
      </c>
      <c r="BM57" s="275">
        <f t="shared" si="151"/>
        <v>0</v>
      </c>
      <c r="BN57" s="32"/>
      <c r="BO57" s="31"/>
      <c r="BP57" s="340" t="e">
        <f t="shared" si="117"/>
        <v>#DIV/0!</v>
      </c>
      <c r="BQ57" s="29"/>
      <c r="BR57" s="3" t="e">
        <f t="shared" si="118"/>
        <v>#DIV/0!</v>
      </c>
      <c r="BS57" s="250">
        <f t="shared" si="119"/>
        <v>0</v>
      </c>
      <c r="BT57" s="270" t="e">
        <f t="shared" si="120"/>
        <v>#DIV/0!</v>
      </c>
      <c r="BU57" s="31"/>
      <c r="BV57" s="340" t="e">
        <f t="shared" si="121"/>
        <v>#DIV/0!</v>
      </c>
      <c r="BW57" s="29"/>
      <c r="BX57" s="3" t="e">
        <f t="shared" si="122"/>
        <v>#DIV/0!</v>
      </c>
      <c r="BY57" s="250">
        <f t="shared" si="123"/>
        <v>0</v>
      </c>
      <c r="BZ57" s="270" t="e">
        <f t="shared" si="124"/>
        <v>#DIV/0!</v>
      </c>
      <c r="CA57" s="109">
        <f t="shared" si="152"/>
        <v>0</v>
      </c>
      <c r="CB57" s="110">
        <f t="shared" si="153"/>
        <v>0</v>
      </c>
      <c r="CC57" s="275">
        <f t="shared" si="154"/>
        <v>0</v>
      </c>
      <c r="CD57"/>
      <c r="CE57" s="290">
        <v>33</v>
      </c>
      <c r="CF57" s="225" t="s">
        <v>257</v>
      </c>
      <c r="CG57" s="38">
        <f t="shared" si="125"/>
        <v>0</v>
      </c>
      <c r="CH57" s="39" t="e">
        <f t="shared" si="126"/>
        <v>#DIV/0!</v>
      </c>
      <c r="CI57" s="36">
        <f t="shared" si="127"/>
        <v>0</v>
      </c>
      <c r="CJ57" s="39" t="e">
        <f t="shared" si="128"/>
        <v>#DIV/0!</v>
      </c>
      <c r="CK57" s="36">
        <f t="shared" si="129"/>
        <v>0</v>
      </c>
      <c r="CL57" s="190" t="e">
        <f t="shared" si="130"/>
        <v>#DIV/0!</v>
      </c>
      <c r="CM57" s="38">
        <f t="shared" si="131"/>
        <v>0</v>
      </c>
      <c r="CN57" s="39" t="e">
        <f t="shared" si="132"/>
        <v>#DIV/0!</v>
      </c>
      <c r="CO57" s="36">
        <f t="shared" si="133"/>
        <v>0</v>
      </c>
      <c r="CP57" s="39" t="e">
        <f t="shared" si="134"/>
        <v>#DIV/0!</v>
      </c>
      <c r="CQ57" s="36">
        <f t="shared" si="135"/>
        <v>0</v>
      </c>
      <c r="CR57" s="40" t="e">
        <f t="shared" si="136"/>
        <v>#DIV/0!</v>
      </c>
      <c r="CS57"/>
      <c r="CT57" s="290">
        <v>33</v>
      </c>
      <c r="CU57" s="225" t="s">
        <v>257</v>
      </c>
      <c r="CV57" s="38">
        <f t="shared" si="137"/>
        <v>0</v>
      </c>
      <c r="CW57" s="36">
        <f t="shared" si="138"/>
        <v>0</v>
      </c>
      <c r="CX57" s="37">
        <f t="shared" si="139"/>
        <v>0</v>
      </c>
      <c r="CY57"/>
    </row>
    <row r="58" spans="1:103" s="19" customFormat="1" ht="15.6" customHeight="1" x14ac:dyDescent="0.3">
      <c r="A58" s="222">
        <v>34</v>
      </c>
      <c r="B58" s="225" t="s">
        <v>258</v>
      </c>
      <c r="C58" s="31"/>
      <c r="D58" s="340" t="e">
        <f t="shared" si="85"/>
        <v>#DIV/0!</v>
      </c>
      <c r="E58" s="29"/>
      <c r="F58" s="3" t="e">
        <f t="shared" si="86"/>
        <v>#DIV/0!</v>
      </c>
      <c r="G58" s="250">
        <f t="shared" si="87"/>
        <v>0</v>
      </c>
      <c r="H58" s="270" t="e">
        <f t="shared" si="88"/>
        <v>#DIV/0!</v>
      </c>
      <c r="I58" s="31"/>
      <c r="J58" s="340" t="e">
        <f t="shared" si="89"/>
        <v>#DIV/0!</v>
      </c>
      <c r="K58" s="29"/>
      <c r="L58" s="3" t="e">
        <f t="shared" si="90"/>
        <v>#DIV/0!</v>
      </c>
      <c r="M58" s="250">
        <f t="shared" si="91"/>
        <v>0</v>
      </c>
      <c r="N58" s="270" t="e">
        <f t="shared" si="92"/>
        <v>#DIV/0!</v>
      </c>
      <c r="O58" s="109">
        <f t="shared" si="140"/>
        <v>0</v>
      </c>
      <c r="P58" s="110">
        <f t="shared" si="141"/>
        <v>0</v>
      </c>
      <c r="Q58" s="275">
        <f t="shared" si="142"/>
        <v>0</v>
      </c>
      <c r="R58" s="32"/>
      <c r="S58" s="31"/>
      <c r="T58" s="340" t="e">
        <f t="shared" si="93"/>
        <v>#DIV/0!</v>
      </c>
      <c r="U58" s="29"/>
      <c r="V58" s="3" t="e">
        <f t="shared" si="94"/>
        <v>#DIV/0!</v>
      </c>
      <c r="W58" s="250">
        <f t="shared" si="95"/>
        <v>0</v>
      </c>
      <c r="X58" s="270" t="e">
        <f t="shared" si="96"/>
        <v>#DIV/0!</v>
      </c>
      <c r="Y58" s="31"/>
      <c r="Z58" s="340" t="e">
        <f t="shared" si="97"/>
        <v>#DIV/0!</v>
      </c>
      <c r="AA58" s="29"/>
      <c r="AB58" s="3" t="e">
        <f t="shared" si="98"/>
        <v>#DIV/0!</v>
      </c>
      <c r="AC58" s="250">
        <f t="shared" si="99"/>
        <v>0</v>
      </c>
      <c r="AD58" s="270" t="e">
        <f t="shared" si="100"/>
        <v>#DIV/0!</v>
      </c>
      <c r="AE58" s="109">
        <f t="shared" si="143"/>
        <v>0</v>
      </c>
      <c r="AF58" s="110">
        <f t="shared" si="144"/>
        <v>0</v>
      </c>
      <c r="AG58" s="275">
        <f t="shared" si="145"/>
        <v>0</v>
      </c>
      <c r="AH58" s="32"/>
      <c r="AI58" s="31"/>
      <c r="AJ58" s="340" t="e">
        <f t="shared" si="101"/>
        <v>#DIV/0!</v>
      </c>
      <c r="AK58" s="29"/>
      <c r="AL58" s="3" t="e">
        <f t="shared" si="102"/>
        <v>#DIV/0!</v>
      </c>
      <c r="AM58" s="250">
        <f t="shared" si="103"/>
        <v>0</v>
      </c>
      <c r="AN58" s="270" t="e">
        <f t="shared" si="104"/>
        <v>#DIV/0!</v>
      </c>
      <c r="AO58" s="31"/>
      <c r="AP58" s="340" t="e">
        <f t="shared" si="105"/>
        <v>#DIV/0!</v>
      </c>
      <c r="AQ58" s="29"/>
      <c r="AR58" s="3" t="e">
        <f t="shared" si="106"/>
        <v>#DIV/0!</v>
      </c>
      <c r="AS58" s="250">
        <f t="shared" si="107"/>
        <v>0</v>
      </c>
      <c r="AT58" s="270" t="e">
        <f t="shared" si="108"/>
        <v>#DIV/0!</v>
      </c>
      <c r="AU58" s="109">
        <f t="shared" si="146"/>
        <v>0</v>
      </c>
      <c r="AV58" s="110">
        <f t="shared" si="147"/>
        <v>0</v>
      </c>
      <c r="AW58" s="275">
        <f t="shared" si="148"/>
        <v>0</v>
      </c>
      <c r="AX58" s="32"/>
      <c r="AY58" s="31"/>
      <c r="AZ58" s="340" t="e">
        <f t="shared" si="109"/>
        <v>#DIV/0!</v>
      </c>
      <c r="BA58" s="29"/>
      <c r="BB58" s="3" t="e">
        <f t="shared" si="110"/>
        <v>#DIV/0!</v>
      </c>
      <c r="BC58" s="250">
        <f t="shared" si="111"/>
        <v>0</v>
      </c>
      <c r="BD58" s="270" t="e">
        <f t="shared" si="112"/>
        <v>#DIV/0!</v>
      </c>
      <c r="BE58" s="31"/>
      <c r="BF58" s="340" t="e">
        <f t="shared" si="113"/>
        <v>#DIV/0!</v>
      </c>
      <c r="BG58" s="29"/>
      <c r="BH58" s="3" t="e">
        <f t="shared" si="114"/>
        <v>#DIV/0!</v>
      </c>
      <c r="BI58" s="250">
        <f t="shared" si="115"/>
        <v>0</v>
      </c>
      <c r="BJ58" s="270" t="e">
        <f t="shared" si="116"/>
        <v>#DIV/0!</v>
      </c>
      <c r="BK58" s="109">
        <f t="shared" si="149"/>
        <v>0</v>
      </c>
      <c r="BL58" s="110">
        <f t="shared" si="150"/>
        <v>0</v>
      </c>
      <c r="BM58" s="275">
        <f t="shared" si="151"/>
        <v>0</v>
      </c>
      <c r="BN58" s="32"/>
      <c r="BO58" s="31"/>
      <c r="BP58" s="340" t="e">
        <f t="shared" si="117"/>
        <v>#DIV/0!</v>
      </c>
      <c r="BQ58" s="29"/>
      <c r="BR58" s="3" t="e">
        <f t="shared" si="118"/>
        <v>#DIV/0!</v>
      </c>
      <c r="BS58" s="250">
        <f t="shared" si="119"/>
        <v>0</v>
      </c>
      <c r="BT58" s="270" t="e">
        <f t="shared" si="120"/>
        <v>#DIV/0!</v>
      </c>
      <c r="BU58" s="31"/>
      <c r="BV58" s="340" t="e">
        <f t="shared" si="121"/>
        <v>#DIV/0!</v>
      </c>
      <c r="BW58" s="29"/>
      <c r="BX58" s="3" t="e">
        <f t="shared" si="122"/>
        <v>#DIV/0!</v>
      </c>
      <c r="BY58" s="250">
        <f t="shared" si="123"/>
        <v>0</v>
      </c>
      <c r="BZ58" s="270" t="e">
        <f t="shared" si="124"/>
        <v>#DIV/0!</v>
      </c>
      <c r="CA58" s="109">
        <f t="shared" si="152"/>
        <v>0</v>
      </c>
      <c r="CB58" s="110">
        <f t="shared" si="153"/>
        <v>0</v>
      </c>
      <c r="CC58" s="275">
        <f t="shared" si="154"/>
        <v>0</v>
      </c>
      <c r="CD58"/>
      <c r="CE58" s="290">
        <v>34</v>
      </c>
      <c r="CF58" s="225" t="s">
        <v>258</v>
      </c>
      <c r="CG58" s="38">
        <f t="shared" si="125"/>
        <v>0</v>
      </c>
      <c r="CH58" s="39" t="e">
        <f t="shared" si="126"/>
        <v>#DIV/0!</v>
      </c>
      <c r="CI58" s="36">
        <f t="shared" si="127"/>
        <v>0</v>
      </c>
      <c r="CJ58" s="39" t="e">
        <f t="shared" si="128"/>
        <v>#DIV/0!</v>
      </c>
      <c r="CK58" s="36">
        <f t="shared" si="129"/>
        <v>0</v>
      </c>
      <c r="CL58" s="190" t="e">
        <f t="shared" si="130"/>
        <v>#DIV/0!</v>
      </c>
      <c r="CM58" s="38">
        <f t="shared" si="131"/>
        <v>0</v>
      </c>
      <c r="CN58" s="39" t="e">
        <f t="shared" si="132"/>
        <v>#DIV/0!</v>
      </c>
      <c r="CO58" s="36">
        <f t="shared" si="133"/>
        <v>0</v>
      </c>
      <c r="CP58" s="39" t="e">
        <f t="shared" si="134"/>
        <v>#DIV/0!</v>
      </c>
      <c r="CQ58" s="36">
        <f t="shared" si="135"/>
        <v>0</v>
      </c>
      <c r="CR58" s="40" t="e">
        <f t="shared" si="136"/>
        <v>#DIV/0!</v>
      </c>
      <c r="CS58"/>
      <c r="CT58" s="290">
        <v>34</v>
      </c>
      <c r="CU58" s="225" t="s">
        <v>258</v>
      </c>
      <c r="CV58" s="38">
        <f t="shared" si="137"/>
        <v>0</v>
      </c>
      <c r="CW58" s="36">
        <f t="shared" si="138"/>
        <v>0</v>
      </c>
      <c r="CX58" s="37">
        <f t="shared" si="139"/>
        <v>0</v>
      </c>
      <c r="CY58"/>
    </row>
    <row r="59" spans="1:103" s="19" customFormat="1" ht="15.6" customHeight="1" x14ac:dyDescent="0.3">
      <c r="A59" s="222">
        <v>35</v>
      </c>
      <c r="B59" s="225" t="s">
        <v>259</v>
      </c>
      <c r="C59" s="31"/>
      <c r="D59" s="340" t="e">
        <f t="shared" si="85"/>
        <v>#DIV/0!</v>
      </c>
      <c r="E59" s="29"/>
      <c r="F59" s="3" t="e">
        <f t="shared" si="86"/>
        <v>#DIV/0!</v>
      </c>
      <c r="G59" s="250">
        <f t="shared" si="87"/>
        <v>0</v>
      </c>
      <c r="H59" s="270" t="e">
        <f t="shared" si="88"/>
        <v>#DIV/0!</v>
      </c>
      <c r="I59" s="31"/>
      <c r="J59" s="340" t="e">
        <f t="shared" si="89"/>
        <v>#DIV/0!</v>
      </c>
      <c r="K59" s="29"/>
      <c r="L59" s="3" t="e">
        <f t="shared" si="90"/>
        <v>#DIV/0!</v>
      </c>
      <c r="M59" s="250">
        <f t="shared" si="91"/>
        <v>0</v>
      </c>
      <c r="N59" s="270" t="e">
        <f t="shared" si="92"/>
        <v>#DIV/0!</v>
      </c>
      <c r="O59" s="109">
        <f t="shared" si="140"/>
        <v>0</v>
      </c>
      <c r="P59" s="110">
        <f t="shared" si="141"/>
        <v>0</v>
      </c>
      <c r="Q59" s="275">
        <f t="shared" si="142"/>
        <v>0</v>
      </c>
      <c r="R59" s="32"/>
      <c r="S59" s="31"/>
      <c r="T59" s="340" t="e">
        <f t="shared" si="93"/>
        <v>#DIV/0!</v>
      </c>
      <c r="U59" s="29"/>
      <c r="V59" s="3" t="e">
        <f t="shared" si="94"/>
        <v>#DIV/0!</v>
      </c>
      <c r="W59" s="250">
        <f t="shared" si="95"/>
        <v>0</v>
      </c>
      <c r="X59" s="270" t="e">
        <f t="shared" si="96"/>
        <v>#DIV/0!</v>
      </c>
      <c r="Y59" s="31"/>
      <c r="Z59" s="340" t="e">
        <f t="shared" si="97"/>
        <v>#DIV/0!</v>
      </c>
      <c r="AA59" s="29"/>
      <c r="AB59" s="3" t="e">
        <f t="shared" si="98"/>
        <v>#DIV/0!</v>
      </c>
      <c r="AC59" s="250">
        <f t="shared" si="99"/>
        <v>0</v>
      </c>
      <c r="AD59" s="270" t="e">
        <f t="shared" si="100"/>
        <v>#DIV/0!</v>
      </c>
      <c r="AE59" s="109">
        <f t="shared" si="143"/>
        <v>0</v>
      </c>
      <c r="AF59" s="110">
        <f t="shared" si="144"/>
        <v>0</v>
      </c>
      <c r="AG59" s="275">
        <f t="shared" si="145"/>
        <v>0</v>
      </c>
      <c r="AH59" s="32"/>
      <c r="AI59" s="31"/>
      <c r="AJ59" s="340" t="e">
        <f t="shared" si="101"/>
        <v>#DIV/0!</v>
      </c>
      <c r="AK59" s="29"/>
      <c r="AL59" s="3" t="e">
        <f t="shared" si="102"/>
        <v>#DIV/0!</v>
      </c>
      <c r="AM59" s="250">
        <f t="shared" si="103"/>
        <v>0</v>
      </c>
      <c r="AN59" s="270" t="e">
        <f t="shared" si="104"/>
        <v>#DIV/0!</v>
      </c>
      <c r="AO59" s="31"/>
      <c r="AP59" s="340" t="e">
        <f t="shared" si="105"/>
        <v>#DIV/0!</v>
      </c>
      <c r="AQ59" s="29"/>
      <c r="AR59" s="3" t="e">
        <f t="shared" si="106"/>
        <v>#DIV/0!</v>
      </c>
      <c r="AS59" s="250">
        <f t="shared" si="107"/>
        <v>0</v>
      </c>
      <c r="AT59" s="270" t="e">
        <f t="shared" si="108"/>
        <v>#DIV/0!</v>
      </c>
      <c r="AU59" s="109">
        <f t="shared" si="146"/>
        <v>0</v>
      </c>
      <c r="AV59" s="110">
        <f t="shared" si="147"/>
        <v>0</v>
      </c>
      <c r="AW59" s="275">
        <f t="shared" si="148"/>
        <v>0</v>
      </c>
      <c r="AX59" s="32"/>
      <c r="AY59" s="31"/>
      <c r="AZ59" s="340" t="e">
        <f t="shared" si="109"/>
        <v>#DIV/0!</v>
      </c>
      <c r="BA59" s="29"/>
      <c r="BB59" s="3" t="e">
        <f t="shared" si="110"/>
        <v>#DIV/0!</v>
      </c>
      <c r="BC59" s="250">
        <f t="shared" si="111"/>
        <v>0</v>
      </c>
      <c r="BD59" s="270" t="e">
        <f t="shared" si="112"/>
        <v>#DIV/0!</v>
      </c>
      <c r="BE59" s="31"/>
      <c r="BF59" s="340" t="e">
        <f t="shared" si="113"/>
        <v>#DIV/0!</v>
      </c>
      <c r="BG59" s="29"/>
      <c r="BH59" s="3" t="e">
        <f t="shared" si="114"/>
        <v>#DIV/0!</v>
      </c>
      <c r="BI59" s="250">
        <f t="shared" si="115"/>
        <v>0</v>
      </c>
      <c r="BJ59" s="270" t="e">
        <f t="shared" si="116"/>
        <v>#DIV/0!</v>
      </c>
      <c r="BK59" s="109">
        <f t="shared" si="149"/>
        <v>0</v>
      </c>
      <c r="BL59" s="110">
        <f t="shared" si="150"/>
        <v>0</v>
      </c>
      <c r="BM59" s="275">
        <f t="shared" si="151"/>
        <v>0</v>
      </c>
      <c r="BN59" s="32"/>
      <c r="BO59" s="31"/>
      <c r="BP59" s="340" t="e">
        <f t="shared" si="117"/>
        <v>#DIV/0!</v>
      </c>
      <c r="BQ59" s="29"/>
      <c r="BR59" s="3" t="e">
        <f t="shared" si="118"/>
        <v>#DIV/0!</v>
      </c>
      <c r="BS59" s="250">
        <f t="shared" si="119"/>
        <v>0</v>
      </c>
      <c r="BT59" s="270" t="e">
        <f t="shared" si="120"/>
        <v>#DIV/0!</v>
      </c>
      <c r="BU59" s="31"/>
      <c r="BV59" s="340" t="e">
        <f t="shared" si="121"/>
        <v>#DIV/0!</v>
      </c>
      <c r="BW59" s="29"/>
      <c r="BX59" s="3" t="e">
        <f t="shared" si="122"/>
        <v>#DIV/0!</v>
      </c>
      <c r="BY59" s="250">
        <f t="shared" si="123"/>
        <v>0</v>
      </c>
      <c r="BZ59" s="270" t="e">
        <f t="shared" si="124"/>
        <v>#DIV/0!</v>
      </c>
      <c r="CA59" s="109">
        <f t="shared" si="152"/>
        <v>0</v>
      </c>
      <c r="CB59" s="110">
        <f t="shared" si="153"/>
        <v>0</v>
      </c>
      <c r="CC59" s="275">
        <f t="shared" si="154"/>
        <v>0</v>
      </c>
      <c r="CD59"/>
      <c r="CE59" s="290">
        <v>35</v>
      </c>
      <c r="CF59" s="225" t="s">
        <v>259</v>
      </c>
      <c r="CG59" s="38">
        <f t="shared" si="125"/>
        <v>0</v>
      </c>
      <c r="CH59" s="39" t="e">
        <f t="shared" si="126"/>
        <v>#DIV/0!</v>
      </c>
      <c r="CI59" s="36">
        <f t="shared" si="127"/>
        <v>0</v>
      </c>
      <c r="CJ59" s="39" t="e">
        <f t="shared" si="128"/>
        <v>#DIV/0!</v>
      </c>
      <c r="CK59" s="36">
        <f t="shared" si="129"/>
        <v>0</v>
      </c>
      <c r="CL59" s="190" t="e">
        <f t="shared" si="130"/>
        <v>#DIV/0!</v>
      </c>
      <c r="CM59" s="38">
        <f t="shared" si="131"/>
        <v>0</v>
      </c>
      <c r="CN59" s="39" t="e">
        <f t="shared" si="132"/>
        <v>#DIV/0!</v>
      </c>
      <c r="CO59" s="36">
        <f t="shared" si="133"/>
        <v>0</v>
      </c>
      <c r="CP59" s="39" t="e">
        <f t="shared" si="134"/>
        <v>#DIV/0!</v>
      </c>
      <c r="CQ59" s="36">
        <f t="shared" si="135"/>
        <v>0</v>
      </c>
      <c r="CR59" s="40" t="e">
        <f t="shared" si="136"/>
        <v>#DIV/0!</v>
      </c>
      <c r="CS59"/>
      <c r="CT59" s="290">
        <v>35</v>
      </c>
      <c r="CU59" s="225" t="s">
        <v>259</v>
      </c>
      <c r="CV59" s="38">
        <f t="shared" si="137"/>
        <v>0</v>
      </c>
      <c r="CW59" s="36">
        <f t="shared" si="138"/>
        <v>0</v>
      </c>
      <c r="CX59" s="37">
        <f t="shared" si="139"/>
        <v>0</v>
      </c>
      <c r="CY59"/>
    </row>
    <row r="60" spans="1:103" s="19" customFormat="1" ht="15.6" customHeight="1" x14ac:dyDescent="0.3">
      <c r="A60" s="222">
        <v>36</v>
      </c>
      <c r="B60" s="225" t="s">
        <v>260</v>
      </c>
      <c r="C60" s="31"/>
      <c r="D60" s="340" t="e">
        <f t="shared" si="85"/>
        <v>#DIV/0!</v>
      </c>
      <c r="E60" s="29"/>
      <c r="F60" s="3" t="e">
        <f t="shared" si="86"/>
        <v>#DIV/0!</v>
      </c>
      <c r="G60" s="250">
        <f t="shared" si="87"/>
        <v>0</v>
      </c>
      <c r="H60" s="270" t="e">
        <f t="shared" si="88"/>
        <v>#DIV/0!</v>
      </c>
      <c r="I60" s="31"/>
      <c r="J60" s="340" t="e">
        <f t="shared" si="89"/>
        <v>#DIV/0!</v>
      </c>
      <c r="K60" s="29"/>
      <c r="L60" s="3" t="e">
        <f t="shared" si="90"/>
        <v>#DIV/0!</v>
      </c>
      <c r="M60" s="250">
        <f t="shared" si="91"/>
        <v>0</v>
      </c>
      <c r="N60" s="270" t="e">
        <f t="shared" si="92"/>
        <v>#DIV/0!</v>
      </c>
      <c r="O60" s="109">
        <f t="shared" si="140"/>
        <v>0</v>
      </c>
      <c r="P60" s="110">
        <f t="shared" si="141"/>
        <v>0</v>
      </c>
      <c r="Q60" s="275">
        <f t="shared" si="142"/>
        <v>0</v>
      </c>
      <c r="R60" s="32"/>
      <c r="S60" s="31"/>
      <c r="T60" s="340" t="e">
        <f t="shared" si="93"/>
        <v>#DIV/0!</v>
      </c>
      <c r="U60" s="29"/>
      <c r="V60" s="3" t="e">
        <f t="shared" si="94"/>
        <v>#DIV/0!</v>
      </c>
      <c r="W60" s="250">
        <f t="shared" si="95"/>
        <v>0</v>
      </c>
      <c r="X60" s="270" t="e">
        <f t="shared" si="96"/>
        <v>#DIV/0!</v>
      </c>
      <c r="Y60" s="31"/>
      <c r="Z60" s="340" t="e">
        <f t="shared" si="97"/>
        <v>#DIV/0!</v>
      </c>
      <c r="AA60" s="29"/>
      <c r="AB60" s="3" t="e">
        <f t="shared" si="98"/>
        <v>#DIV/0!</v>
      </c>
      <c r="AC60" s="250">
        <f t="shared" si="99"/>
        <v>0</v>
      </c>
      <c r="AD60" s="270" t="e">
        <f t="shared" si="100"/>
        <v>#DIV/0!</v>
      </c>
      <c r="AE60" s="109">
        <f t="shared" si="143"/>
        <v>0</v>
      </c>
      <c r="AF60" s="110">
        <f t="shared" si="144"/>
        <v>0</v>
      </c>
      <c r="AG60" s="275">
        <f t="shared" si="145"/>
        <v>0</v>
      </c>
      <c r="AH60" s="32"/>
      <c r="AI60" s="31"/>
      <c r="AJ60" s="340" t="e">
        <f t="shared" si="101"/>
        <v>#DIV/0!</v>
      </c>
      <c r="AK60" s="29"/>
      <c r="AL60" s="3" t="e">
        <f t="shared" si="102"/>
        <v>#DIV/0!</v>
      </c>
      <c r="AM60" s="250">
        <f t="shared" si="103"/>
        <v>0</v>
      </c>
      <c r="AN60" s="270" t="e">
        <f t="shared" si="104"/>
        <v>#DIV/0!</v>
      </c>
      <c r="AO60" s="31"/>
      <c r="AP60" s="340" t="e">
        <f t="shared" si="105"/>
        <v>#DIV/0!</v>
      </c>
      <c r="AQ60" s="29"/>
      <c r="AR60" s="3" t="e">
        <f t="shared" si="106"/>
        <v>#DIV/0!</v>
      </c>
      <c r="AS60" s="250">
        <f t="shared" si="107"/>
        <v>0</v>
      </c>
      <c r="AT60" s="270" t="e">
        <f t="shared" si="108"/>
        <v>#DIV/0!</v>
      </c>
      <c r="AU60" s="109">
        <f t="shared" si="146"/>
        <v>0</v>
      </c>
      <c r="AV60" s="110">
        <f t="shared" si="147"/>
        <v>0</v>
      </c>
      <c r="AW60" s="275">
        <f t="shared" si="148"/>
        <v>0</v>
      </c>
      <c r="AX60" s="32"/>
      <c r="AY60" s="31"/>
      <c r="AZ60" s="340" t="e">
        <f t="shared" si="109"/>
        <v>#DIV/0!</v>
      </c>
      <c r="BA60" s="29"/>
      <c r="BB60" s="3" t="e">
        <f t="shared" si="110"/>
        <v>#DIV/0!</v>
      </c>
      <c r="BC60" s="250">
        <f t="shared" si="111"/>
        <v>0</v>
      </c>
      <c r="BD60" s="270" t="e">
        <f t="shared" si="112"/>
        <v>#DIV/0!</v>
      </c>
      <c r="BE60" s="31"/>
      <c r="BF60" s="340" t="e">
        <f t="shared" si="113"/>
        <v>#DIV/0!</v>
      </c>
      <c r="BG60" s="29"/>
      <c r="BH60" s="3" t="e">
        <f t="shared" si="114"/>
        <v>#DIV/0!</v>
      </c>
      <c r="BI60" s="250">
        <f t="shared" si="115"/>
        <v>0</v>
      </c>
      <c r="BJ60" s="270" t="e">
        <f t="shared" si="116"/>
        <v>#DIV/0!</v>
      </c>
      <c r="BK60" s="109">
        <f t="shared" si="149"/>
        <v>0</v>
      </c>
      <c r="BL60" s="110">
        <f t="shared" si="150"/>
        <v>0</v>
      </c>
      <c r="BM60" s="275">
        <f t="shared" si="151"/>
        <v>0</v>
      </c>
      <c r="BN60" s="32"/>
      <c r="BO60" s="31"/>
      <c r="BP60" s="340" t="e">
        <f t="shared" si="117"/>
        <v>#DIV/0!</v>
      </c>
      <c r="BQ60" s="29"/>
      <c r="BR60" s="3" t="e">
        <f t="shared" si="118"/>
        <v>#DIV/0!</v>
      </c>
      <c r="BS60" s="250">
        <f t="shared" si="119"/>
        <v>0</v>
      </c>
      <c r="BT60" s="270" t="e">
        <f t="shared" si="120"/>
        <v>#DIV/0!</v>
      </c>
      <c r="BU60" s="31"/>
      <c r="BV60" s="340" t="e">
        <f t="shared" si="121"/>
        <v>#DIV/0!</v>
      </c>
      <c r="BW60" s="29"/>
      <c r="BX60" s="3" t="e">
        <f t="shared" si="122"/>
        <v>#DIV/0!</v>
      </c>
      <c r="BY60" s="250">
        <f t="shared" si="123"/>
        <v>0</v>
      </c>
      <c r="BZ60" s="270" t="e">
        <f t="shared" si="124"/>
        <v>#DIV/0!</v>
      </c>
      <c r="CA60" s="109">
        <f t="shared" si="152"/>
        <v>0</v>
      </c>
      <c r="CB60" s="110">
        <f t="shared" si="153"/>
        <v>0</v>
      </c>
      <c r="CC60" s="275">
        <f t="shared" si="154"/>
        <v>0</v>
      </c>
      <c r="CD60"/>
      <c r="CE60" s="290">
        <v>36</v>
      </c>
      <c r="CF60" s="225" t="s">
        <v>260</v>
      </c>
      <c r="CG60" s="38">
        <f t="shared" si="125"/>
        <v>0</v>
      </c>
      <c r="CH60" s="39" t="e">
        <f t="shared" si="126"/>
        <v>#DIV/0!</v>
      </c>
      <c r="CI60" s="36">
        <f t="shared" si="127"/>
        <v>0</v>
      </c>
      <c r="CJ60" s="39" t="e">
        <f t="shared" si="128"/>
        <v>#DIV/0!</v>
      </c>
      <c r="CK60" s="36">
        <f t="shared" si="129"/>
        <v>0</v>
      </c>
      <c r="CL60" s="190" t="e">
        <f t="shared" si="130"/>
        <v>#DIV/0!</v>
      </c>
      <c r="CM60" s="38">
        <f t="shared" si="131"/>
        <v>0</v>
      </c>
      <c r="CN60" s="39" t="e">
        <f t="shared" si="132"/>
        <v>#DIV/0!</v>
      </c>
      <c r="CO60" s="36">
        <f t="shared" si="133"/>
        <v>0</v>
      </c>
      <c r="CP60" s="39" t="e">
        <f t="shared" si="134"/>
        <v>#DIV/0!</v>
      </c>
      <c r="CQ60" s="36">
        <f t="shared" si="135"/>
        <v>0</v>
      </c>
      <c r="CR60" s="40" t="e">
        <f t="shared" si="136"/>
        <v>#DIV/0!</v>
      </c>
      <c r="CS60"/>
      <c r="CT60" s="290">
        <v>36</v>
      </c>
      <c r="CU60" s="225" t="s">
        <v>260</v>
      </c>
      <c r="CV60" s="38">
        <f t="shared" si="137"/>
        <v>0</v>
      </c>
      <c r="CW60" s="36">
        <f t="shared" si="138"/>
        <v>0</v>
      </c>
      <c r="CX60" s="37">
        <f t="shared" si="139"/>
        <v>0</v>
      </c>
      <c r="CY60"/>
    </row>
    <row r="61" spans="1:103" s="19" customFormat="1" ht="15.6" customHeight="1" x14ac:dyDescent="0.3">
      <c r="A61" s="222">
        <v>37</v>
      </c>
      <c r="B61" s="225" t="s">
        <v>53</v>
      </c>
      <c r="C61" s="31"/>
      <c r="D61" s="340" t="e">
        <f t="shared" si="85"/>
        <v>#DIV/0!</v>
      </c>
      <c r="E61" s="29"/>
      <c r="F61" s="3" t="e">
        <f t="shared" si="86"/>
        <v>#DIV/0!</v>
      </c>
      <c r="G61" s="250">
        <f t="shared" si="87"/>
        <v>0</v>
      </c>
      <c r="H61" s="270" t="e">
        <f t="shared" si="88"/>
        <v>#DIV/0!</v>
      </c>
      <c r="I61" s="31"/>
      <c r="J61" s="340" t="e">
        <f t="shared" si="89"/>
        <v>#DIV/0!</v>
      </c>
      <c r="K61" s="29"/>
      <c r="L61" s="3" t="e">
        <f t="shared" si="90"/>
        <v>#DIV/0!</v>
      </c>
      <c r="M61" s="250">
        <f t="shared" si="91"/>
        <v>0</v>
      </c>
      <c r="N61" s="270" t="e">
        <f t="shared" si="92"/>
        <v>#DIV/0!</v>
      </c>
      <c r="O61" s="109">
        <f t="shared" si="140"/>
        <v>0</v>
      </c>
      <c r="P61" s="110">
        <f t="shared" si="141"/>
        <v>0</v>
      </c>
      <c r="Q61" s="275">
        <f t="shared" si="142"/>
        <v>0</v>
      </c>
      <c r="R61" s="32"/>
      <c r="S61" s="31"/>
      <c r="T61" s="340" t="e">
        <f t="shared" si="93"/>
        <v>#DIV/0!</v>
      </c>
      <c r="U61" s="29"/>
      <c r="V61" s="3" t="e">
        <f t="shared" si="94"/>
        <v>#DIV/0!</v>
      </c>
      <c r="W61" s="250">
        <f t="shared" si="95"/>
        <v>0</v>
      </c>
      <c r="X61" s="270" t="e">
        <f t="shared" si="96"/>
        <v>#DIV/0!</v>
      </c>
      <c r="Y61" s="31"/>
      <c r="Z61" s="340" t="e">
        <f t="shared" si="97"/>
        <v>#DIV/0!</v>
      </c>
      <c r="AA61" s="29"/>
      <c r="AB61" s="3" t="e">
        <f t="shared" si="98"/>
        <v>#DIV/0!</v>
      </c>
      <c r="AC61" s="250">
        <f t="shared" si="99"/>
        <v>0</v>
      </c>
      <c r="AD61" s="270" t="e">
        <f t="shared" si="100"/>
        <v>#DIV/0!</v>
      </c>
      <c r="AE61" s="109">
        <f t="shared" si="143"/>
        <v>0</v>
      </c>
      <c r="AF61" s="110">
        <f t="shared" si="144"/>
        <v>0</v>
      </c>
      <c r="AG61" s="275">
        <f t="shared" si="145"/>
        <v>0</v>
      </c>
      <c r="AH61" s="32"/>
      <c r="AI61" s="31"/>
      <c r="AJ61" s="340" t="e">
        <f t="shared" si="101"/>
        <v>#DIV/0!</v>
      </c>
      <c r="AK61" s="29"/>
      <c r="AL61" s="3" t="e">
        <f t="shared" si="102"/>
        <v>#DIV/0!</v>
      </c>
      <c r="AM61" s="250">
        <f t="shared" si="103"/>
        <v>0</v>
      </c>
      <c r="AN61" s="270" t="e">
        <f t="shared" si="104"/>
        <v>#DIV/0!</v>
      </c>
      <c r="AO61" s="31"/>
      <c r="AP61" s="340" t="e">
        <f t="shared" si="105"/>
        <v>#DIV/0!</v>
      </c>
      <c r="AQ61" s="29"/>
      <c r="AR61" s="3" t="e">
        <f t="shared" si="106"/>
        <v>#DIV/0!</v>
      </c>
      <c r="AS61" s="250">
        <f t="shared" si="107"/>
        <v>0</v>
      </c>
      <c r="AT61" s="270" t="e">
        <f t="shared" si="108"/>
        <v>#DIV/0!</v>
      </c>
      <c r="AU61" s="109">
        <f t="shared" si="146"/>
        <v>0</v>
      </c>
      <c r="AV61" s="110">
        <f t="shared" si="147"/>
        <v>0</v>
      </c>
      <c r="AW61" s="275">
        <f t="shared" si="148"/>
        <v>0</v>
      </c>
      <c r="AX61" s="32"/>
      <c r="AY61" s="31"/>
      <c r="AZ61" s="340" t="e">
        <f t="shared" si="109"/>
        <v>#DIV/0!</v>
      </c>
      <c r="BA61" s="29"/>
      <c r="BB61" s="3" t="e">
        <f t="shared" si="110"/>
        <v>#DIV/0!</v>
      </c>
      <c r="BC61" s="250">
        <f t="shared" si="111"/>
        <v>0</v>
      </c>
      <c r="BD61" s="270" t="e">
        <f t="shared" si="112"/>
        <v>#DIV/0!</v>
      </c>
      <c r="BE61" s="31"/>
      <c r="BF61" s="340" t="e">
        <f t="shared" si="113"/>
        <v>#DIV/0!</v>
      </c>
      <c r="BG61" s="29"/>
      <c r="BH61" s="3" t="e">
        <f t="shared" si="114"/>
        <v>#DIV/0!</v>
      </c>
      <c r="BI61" s="250">
        <f t="shared" si="115"/>
        <v>0</v>
      </c>
      <c r="BJ61" s="270" t="e">
        <f t="shared" si="116"/>
        <v>#DIV/0!</v>
      </c>
      <c r="BK61" s="109">
        <f t="shared" si="149"/>
        <v>0</v>
      </c>
      <c r="BL61" s="110">
        <f t="shared" si="150"/>
        <v>0</v>
      </c>
      <c r="BM61" s="275">
        <f t="shared" si="151"/>
        <v>0</v>
      </c>
      <c r="BN61" s="32"/>
      <c r="BO61" s="31"/>
      <c r="BP61" s="340" t="e">
        <f t="shared" si="117"/>
        <v>#DIV/0!</v>
      </c>
      <c r="BQ61" s="29"/>
      <c r="BR61" s="3" t="e">
        <f t="shared" si="118"/>
        <v>#DIV/0!</v>
      </c>
      <c r="BS61" s="250">
        <f t="shared" si="119"/>
        <v>0</v>
      </c>
      <c r="BT61" s="270" t="e">
        <f t="shared" si="120"/>
        <v>#DIV/0!</v>
      </c>
      <c r="BU61" s="31"/>
      <c r="BV61" s="340" t="e">
        <f t="shared" si="121"/>
        <v>#DIV/0!</v>
      </c>
      <c r="BW61" s="29"/>
      <c r="BX61" s="3" t="e">
        <f t="shared" si="122"/>
        <v>#DIV/0!</v>
      </c>
      <c r="BY61" s="250">
        <f t="shared" si="123"/>
        <v>0</v>
      </c>
      <c r="BZ61" s="270" t="e">
        <f t="shared" si="124"/>
        <v>#DIV/0!</v>
      </c>
      <c r="CA61" s="109">
        <f t="shared" si="152"/>
        <v>0</v>
      </c>
      <c r="CB61" s="110">
        <f t="shared" si="153"/>
        <v>0</v>
      </c>
      <c r="CC61" s="275">
        <f t="shared" si="154"/>
        <v>0</v>
      </c>
      <c r="CD61"/>
      <c r="CE61" s="290">
        <v>37</v>
      </c>
      <c r="CF61" s="225" t="s">
        <v>53</v>
      </c>
      <c r="CG61" s="38">
        <f t="shared" si="125"/>
        <v>0</v>
      </c>
      <c r="CH61" s="39" t="e">
        <f t="shared" si="126"/>
        <v>#DIV/0!</v>
      </c>
      <c r="CI61" s="36">
        <f t="shared" si="127"/>
        <v>0</v>
      </c>
      <c r="CJ61" s="39" t="e">
        <f t="shared" si="128"/>
        <v>#DIV/0!</v>
      </c>
      <c r="CK61" s="36">
        <f t="shared" si="129"/>
        <v>0</v>
      </c>
      <c r="CL61" s="190" t="e">
        <f t="shared" si="130"/>
        <v>#DIV/0!</v>
      </c>
      <c r="CM61" s="38">
        <f t="shared" si="131"/>
        <v>0</v>
      </c>
      <c r="CN61" s="39" t="e">
        <f t="shared" si="132"/>
        <v>#DIV/0!</v>
      </c>
      <c r="CO61" s="36">
        <f t="shared" si="133"/>
        <v>0</v>
      </c>
      <c r="CP61" s="39" t="e">
        <f t="shared" si="134"/>
        <v>#DIV/0!</v>
      </c>
      <c r="CQ61" s="36">
        <f t="shared" si="135"/>
        <v>0</v>
      </c>
      <c r="CR61" s="40" t="e">
        <f t="shared" si="136"/>
        <v>#DIV/0!</v>
      </c>
      <c r="CS61"/>
      <c r="CT61" s="290">
        <v>37</v>
      </c>
      <c r="CU61" s="225" t="s">
        <v>53</v>
      </c>
      <c r="CV61" s="38">
        <f t="shared" si="137"/>
        <v>0</v>
      </c>
      <c r="CW61" s="36">
        <f t="shared" si="138"/>
        <v>0</v>
      </c>
      <c r="CX61" s="37">
        <f t="shared" si="139"/>
        <v>0</v>
      </c>
      <c r="CY61"/>
    </row>
    <row r="62" spans="1:103" s="19" customFormat="1" ht="15.6" customHeight="1" x14ac:dyDescent="0.3">
      <c r="A62" s="222">
        <v>38</v>
      </c>
      <c r="B62" s="225" t="s">
        <v>41</v>
      </c>
      <c r="C62" s="31"/>
      <c r="D62" s="340" t="e">
        <f t="shared" si="85"/>
        <v>#DIV/0!</v>
      </c>
      <c r="E62" s="29"/>
      <c r="F62" s="3" t="e">
        <f t="shared" si="86"/>
        <v>#DIV/0!</v>
      </c>
      <c r="G62" s="250">
        <f t="shared" si="87"/>
        <v>0</v>
      </c>
      <c r="H62" s="270" t="e">
        <f t="shared" si="88"/>
        <v>#DIV/0!</v>
      </c>
      <c r="I62" s="31"/>
      <c r="J62" s="340" t="e">
        <f t="shared" si="89"/>
        <v>#DIV/0!</v>
      </c>
      <c r="K62" s="29"/>
      <c r="L62" s="3" t="e">
        <f t="shared" si="90"/>
        <v>#DIV/0!</v>
      </c>
      <c r="M62" s="250">
        <f t="shared" si="91"/>
        <v>0</v>
      </c>
      <c r="N62" s="270" t="e">
        <f t="shared" si="92"/>
        <v>#DIV/0!</v>
      </c>
      <c r="O62" s="109">
        <f t="shared" si="140"/>
        <v>0</v>
      </c>
      <c r="P62" s="110">
        <f t="shared" si="141"/>
        <v>0</v>
      </c>
      <c r="Q62" s="275">
        <f t="shared" si="142"/>
        <v>0</v>
      </c>
      <c r="R62" s="32"/>
      <c r="S62" s="31"/>
      <c r="T62" s="340" t="e">
        <f t="shared" si="93"/>
        <v>#DIV/0!</v>
      </c>
      <c r="U62" s="29"/>
      <c r="V62" s="3" t="e">
        <f t="shared" si="94"/>
        <v>#DIV/0!</v>
      </c>
      <c r="W62" s="250">
        <f t="shared" si="95"/>
        <v>0</v>
      </c>
      <c r="X62" s="270" t="e">
        <f t="shared" si="96"/>
        <v>#DIV/0!</v>
      </c>
      <c r="Y62" s="31"/>
      <c r="Z62" s="340" t="e">
        <f t="shared" si="97"/>
        <v>#DIV/0!</v>
      </c>
      <c r="AA62" s="29"/>
      <c r="AB62" s="3" t="e">
        <f t="shared" si="98"/>
        <v>#DIV/0!</v>
      </c>
      <c r="AC62" s="250">
        <f t="shared" si="99"/>
        <v>0</v>
      </c>
      <c r="AD62" s="270" t="e">
        <f t="shared" si="100"/>
        <v>#DIV/0!</v>
      </c>
      <c r="AE62" s="109">
        <f t="shared" si="143"/>
        <v>0</v>
      </c>
      <c r="AF62" s="110">
        <f t="shared" si="144"/>
        <v>0</v>
      </c>
      <c r="AG62" s="275">
        <f t="shared" si="145"/>
        <v>0</v>
      </c>
      <c r="AH62" s="32"/>
      <c r="AI62" s="31"/>
      <c r="AJ62" s="340" t="e">
        <f t="shared" si="101"/>
        <v>#DIV/0!</v>
      </c>
      <c r="AK62" s="29"/>
      <c r="AL62" s="3" t="e">
        <f t="shared" si="102"/>
        <v>#DIV/0!</v>
      </c>
      <c r="AM62" s="250">
        <f t="shared" si="103"/>
        <v>0</v>
      </c>
      <c r="AN62" s="270" t="e">
        <f t="shared" si="104"/>
        <v>#DIV/0!</v>
      </c>
      <c r="AO62" s="31"/>
      <c r="AP62" s="340" t="e">
        <f t="shared" si="105"/>
        <v>#DIV/0!</v>
      </c>
      <c r="AQ62" s="29"/>
      <c r="AR62" s="3" t="e">
        <f t="shared" si="106"/>
        <v>#DIV/0!</v>
      </c>
      <c r="AS62" s="250">
        <f t="shared" si="107"/>
        <v>0</v>
      </c>
      <c r="AT62" s="270" t="e">
        <f t="shared" si="108"/>
        <v>#DIV/0!</v>
      </c>
      <c r="AU62" s="109">
        <f t="shared" si="146"/>
        <v>0</v>
      </c>
      <c r="AV62" s="110">
        <f t="shared" si="147"/>
        <v>0</v>
      </c>
      <c r="AW62" s="275">
        <f t="shared" si="148"/>
        <v>0</v>
      </c>
      <c r="AX62" s="32"/>
      <c r="AY62" s="31"/>
      <c r="AZ62" s="340" t="e">
        <f t="shared" si="109"/>
        <v>#DIV/0!</v>
      </c>
      <c r="BA62" s="29"/>
      <c r="BB62" s="3" t="e">
        <f t="shared" si="110"/>
        <v>#DIV/0!</v>
      </c>
      <c r="BC62" s="250">
        <f t="shared" si="111"/>
        <v>0</v>
      </c>
      <c r="BD62" s="270" t="e">
        <f t="shared" si="112"/>
        <v>#DIV/0!</v>
      </c>
      <c r="BE62" s="31"/>
      <c r="BF62" s="340" t="e">
        <f t="shared" si="113"/>
        <v>#DIV/0!</v>
      </c>
      <c r="BG62" s="29"/>
      <c r="BH62" s="3" t="e">
        <f t="shared" si="114"/>
        <v>#DIV/0!</v>
      </c>
      <c r="BI62" s="250">
        <f t="shared" si="115"/>
        <v>0</v>
      </c>
      <c r="BJ62" s="270" t="e">
        <f t="shared" si="116"/>
        <v>#DIV/0!</v>
      </c>
      <c r="BK62" s="109">
        <f t="shared" si="149"/>
        <v>0</v>
      </c>
      <c r="BL62" s="110">
        <f t="shared" si="150"/>
        <v>0</v>
      </c>
      <c r="BM62" s="275">
        <f t="shared" si="151"/>
        <v>0</v>
      </c>
      <c r="BN62" s="32"/>
      <c r="BO62" s="31"/>
      <c r="BP62" s="340" t="e">
        <f t="shared" si="117"/>
        <v>#DIV/0!</v>
      </c>
      <c r="BQ62" s="29"/>
      <c r="BR62" s="3" t="e">
        <f t="shared" si="118"/>
        <v>#DIV/0!</v>
      </c>
      <c r="BS62" s="250">
        <f t="shared" si="119"/>
        <v>0</v>
      </c>
      <c r="BT62" s="270" t="e">
        <f t="shared" si="120"/>
        <v>#DIV/0!</v>
      </c>
      <c r="BU62" s="31"/>
      <c r="BV62" s="340" t="e">
        <f t="shared" si="121"/>
        <v>#DIV/0!</v>
      </c>
      <c r="BW62" s="29"/>
      <c r="BX62" s="3" t="e">
        <f t="shared" si="122"/>
        <v>#DIV/0!</v>
      </c>
      <c r="BY62" s="250">
        <f t="shared" si="123"/>
        <v>0</v>
      </c>
      <c r="BZ62" s="270" t="e">
        <f t="shared" si="124"/>
        <v>#DIV/0!</v>
      </c>
      <c r="CA62" s="109">
        <f t="shared" si="152"/>
        <v>0</v>
      </c>
      <c r="CB62" s="110">
        <f t="shared" si="153"/>
        <v>0</v>
      </c>
      <c r="CC62" s="275">
        <f t="shared" si="154"/>
        <v>0</v>
      </c>
      <c r="CD62"/>
      <c r="CE62" s="290">
        <v>38</v>
      </c>
      <c r="CF62" s="225" t="s">
        <v>41</v>
      </c>
      <c r="CG62" s="38">
        <f t="shared" si="125"/>
        <v>0</v>
      </c>
      <c r="CH62" s="39" t="e">
        <f t="shared" si="126"/>
        <v>#DIV/0!</v>
      </c>
      <c r="CI62" s="36">
        <f t="shared" si="127"/>
        <v>0</v>
      </c>
      <c r="CJ62" s="39" t="e">
        <f t="shared" si="128"/>
        <v>#DIV/0!</v>
      </c>
      <c r="CK62" s="36">
        <f t="shared" si="129"/>
        <v>0</v>
      </c>
      <c r="CL62" s="190" t="e">
        <f t="shared" si="130"/>
        <v>#DIV/0!</v>
      </c>
      <c r="CM62" s="38">
        <f t="shared" si="131"/>
        <v>0</v>
      </c>
      <c r="CN62" s="39" t="e">
        <f t="shared" si="132"/>
        <v>#DIV/0!</v>
      </c>
      <c r="CO62" s="36">
        <f t="shared" si="133"/>
        <v>0</v>
      </c>
      <c r="CP62" s="39" t="e">
        <f t="shared" si="134"/>
        <v>#DIV/0!</v>
      </c>
      <c r="CQ62" s="36">
        <f t="shared" si="135"/>
        <v>0</v>
      </c>
      <c r="CR62" s="40" t="e">
        <f t="shared" si="136"/>
        <v>#DIV/0!</v>
      </c>
      <c r="CS62"/>
      <c r="CT62" s="290">
        <v>38</v>
      </c>
      <c r="CU62" s="225" t="s">
        <v>41</v>
      </c>
      <c r="CV62" s="38">
        <f t="shared" si="137"/>
        <v>0</v>
      </c>
      <c r="CW62" s="36">
        <f t="shared" si="138"/>
        <v>0</v>
      </c>
      <c r="CX62" s="37">
        <f t="shared" si="139"/>
        <v>0</v>
      </c>
      <c r="CY62"/>
    </row>
    <row r="63" spans="1:103" s="19" customFormat="1" ht="15.6" customHeight="1" x14ac:dyDescent="0.3">
      <c r="A63" s="222">
        <v>39</v>
      </c>
      <c r="B63" s="225" t="s">
        <v>261</v>
      </c>
      <c r="C63" s="31"/>
      <c r="D63" s="340" t="e">
        <f t="shared" si="85"/>
        <v>#DIV/0!</v>
      </c>
      <c r="E63" s="29"/>
      <c r="F63" s="3" t="e">
        <f t="shared" si="86"/>
        <v>#DIV/0!</v>
      </c>
      <c r="G63" s="250">
        <f t="shared" si="87"/>
        <v>0</v>
      </c>
      <c r="H63" s="270" t="e">
        <f t="shared" si="88"/>
        <v>#DIV/0!</v>
      </c>
      <c r="I63" s="31"/>
      <c r="J63" s="340" t="e">
        <f t="shared" si="89"/>
        <v>#DIV/0!</v>
      </c>
      <c r="K63" s="29"/>
      <c r="L63" s="3" t="e">
        <f t="shared" si="90"/>
        <v>#DIV/0!</v>
      </c>
      <c r="M63" s="250">
        <f t="shared" si="91"/>
        <v>0</v>
      </c>
      <c r="N63" s="270" t="e">
        <f t="shared" si="92"/>
        <v>#DIV/0!</v>
      </c>
      <c r="O63" s="109">
        <f t="shared" si="140"/>
        <v>0</v>
      </c>
      <c r="P63" s="110">
        <f t="shared" si="141"/>
        <v>0</v>
      </c>
      <c r="Q63" s="275">
        <f t="shared" si="142"/>
        <v>0</v>
      </c>
      <c r="R63" s="32"/>
      <c r="S63" s="31"/>
      <c r="T63" s="340" t="e">
        <f t="shared" si="93"/>
        <v>#DIV/0!</v>
      </c>
      <c r="U63" s="29"/>
      <c r="V63" s="3" t="e">
        <f t="shared" si="94"/>
        <v>#DIV/0!</v>
      </c>
      <c r="W63" s="250">
        <f t="shared" si="95"/>
        <v>0</v>
      </c>
      <c r="X63" s="270" t="e">
        <f t="shared" si="96"/>
        <v>#DIV/0!</v>
      </c>
      <c r="Y63" s="31"/>
      <c r="Z63" s="340" t="e">
        <f t="shared" si="97"/>
        <v>#DIV/0!</v>
      </c>
      <c r="AA63" s="29"/>
      <c r="AB63" s="3" t="e">
        <f t="shared" si="98"/>
        <v>#DIV/0!</v>
      </c>
      <c r="AC63" s="250">
        <f t="shared" si="99"/>
        <v>0</v>
      </c>
      <c r="AD63" s="270" t="e">
        <f t="shared" si="100"/>
        <v>#DIV/0!</v>
      </c>
      <c r="AE63" s="109">
        <f t="shared" si="143"/>
        <v>0</v>
      </c>
      <c r="AF63" s="110">
        <f t="shared" si="144"/>
        <v>0</v>
      </c>
      <c r="AG63" s="275">
        <f t="shared" si="145"/>
        <v>0</v>
      </c>
      <c r="AH63" s="32"/>
      <c r="AI63" s="31"/>
      <c r="AJ63" s="340" t="e">
        <f t="shared" si="101"/>
        <v>#DIV/0!</v>
      </c>
      <c r="AK63" s="29"/>
      <c r="AL63" s="3" t="e">
        <f t="shared" si="102"/>
        <v>#DIV/0!</v>
      </c>
      <c r="AM63" s="250">
        <f t="shared" si="103"/>
        <v>0</v>
      </c>
      <c r="AN63" s="270" t="e">
        <f t="shared" si="104"/>
        <v>#DIV/0!</v>
      </c>
      <c r="AO63" s="31"/>
      <c r="AP63" s="340" t="e">
        <f t="shared" si="105"/>
        <v>#DIV/0!</v>
      </c>
      <c r="AQ63" s="29"/>
      <c r="AR63" s="3" t="e">
        <f t="shared" si="106"/>
        <v>#DIV/0!</v>
      </c>
      <c r="AS63" s="250">
        <f t="shared" si="107"/>
        <v>0</v>
      </c>
      <c r="AT63" s="270" t="e">
        <f t="shared" si="108"/>
        <v>#DIV/0!</v>
      </c>
      <c r="AU63" s="109">
        <f t="shared" si="146"/>
        <v>0</v>
      </c>
      <c r="AV63" s="110">
        <f t="shared" si="147"/>
        <v>0</v>
      </c>
      <c r="AW63" s="275">
        <f t="shared" si="148"/>
        <v>0</v>
      </c>
      <c r="AX63" s="32"/>
      <c r="AY63" s="31"/>
      <c r="AZ63" s="340" t="e">
        <f t="shared" si="109"/>
        <v>#DIV/0!</v>
      </c>
      <c r="BA63" s="29"/>
      <c r="BB63" s="3" t="e">
        <f t="shared" si="110"/>
        <v>#DIV/0!</v>
      </c>
      <c r="BC63" s="250">
        <f t="shared" si="111"/>
        <v>0</v>
      </c>
      <c r="BD63" s="270" t="e">
        <f t="shared" si="112"/>
        <v>#DIV/0!</v>
      </c>
      <c r="BE63" s="31"/>
      <c r="BF63" s="340" t="e">
        <f t="shared" si="113"/>
        <v>#DIV/0!</v>
      </c>
      <c r="BG63" s="29"/>
      <c r="BH63" s="3" t="e">
        <f t="shared" si="114"/>
        <v>#DIV/0!</v>
      </c>
      <c r="BI63" s="250">
        <f t="shared" si="115"/>
        <v>0</v>
      </c>
      <c r="BJ63" s="270" t="e">
        <f t="shared" si="116"/>
        <v>#DIV/0!</v>
      </c>
      <c r="BK63" s="109">
        <f t="shared" si="149"/>
        <v>0</v>
      </c>
      <c r="BL63" s="110">
        <f t="shared" si="150"/>
        <v>0</v>
      </c>
      <c r="BM63" s="275">
        <f t="shared" si="151"/>
        <v>0</v>
      </c>
      <c r="BN63" s="32"/>
      <c r="BO63" s="31"/>
      <c r="BP63" s="340" t="e">
        <f t="shared" si="117"/>
        <v>#DIV/0!</v>
      </c>
      <c r="BQ63" s="29"/>
      <c r="BR63" s="3" t="e">
        <f t="shared" si="118"/>
        <v>#DIV/0!</v>
      </c>
      <c r="BS63" s="250">
        <f t="shared" si="119"/>
        <v>0</v>
      </c>
      <c r="BT63" s="270" t="e">
        <f t="shared" si="120"/>
        <v>#DIV/0!</v>
      </c>
      <c r="BU63" s="31"/>
      <c r="BV63" s="340" t="e">
        <f t="shared" si="121"/>
        <v>#DIV/0!</v>
      </c>
      <c r="BW63" s="29"/>
      <c r="BX63" s="3" t="e">
        <f t="shared" si="122"/>
        <v>#DIV/0!</v>
      </c>
      <c r="BY63" s="250">
        <f t="shared" si="123"/>
        <v>0</v>
      </c>
      <c r="BZ63" s="270" t="e">
        <f t="shared" si="124"/>
        <v>#DIV/0!</v>
      </c>
      <c r="CA63" s="109">
        <f t="shared" si="152"/>
        <v>0</v>
      </c>
      <c r="CB63" s="110">
        <f t="shared" si="153"/>
        <v>0</v>
      </c>
      <c r="CC63" s="275">
        <f t="shared" si="154"/>
        <v>0</v>
      </c>
      <c r="CD63"/>
      <c r="CE63" s="290">
        <v>39</v>
      </c>
      <c r="CF63" s="225" t="s">
        <v>261</v>
      </c>
      <c r="CG63" s="38">
        <f t="shared" si="125"/>
        <v>0</v>
      </c>
      <c r="CH63" s="39" t="e">
        <f t="shared" si="126"/>
        <v>#DIV/0!</v>
      </c>
      <c r="CI63" s="36">
        <f t="shared" si="127"/>
        <v>0</v>
      </c>
      <c r="CJ63" s="39" t="e">
        <f t="shared" si="128"/>
        <v>#DIV/0!</v>
      </c>
      <c r="CK63" s="36">
        <f t="shared" si="129"/>
        <v>0</v>
      </c>
      <c r="CL63" s="190" t="e">
        <f t="shared" si="130"/>
        <v>#DIV/0!</v>
      </c>
      <c r="CM63" s="38">
        <f t="shared" si="131"/>
        <v>0</v>
      </c>
      <c r="CN63" s="39" t="e">
        <f t="shared" si="132"/>
        <v>#DIV/0!</v>
      </c>
      <c r="CO63" s="36">
        <f t="shared" si="133"/>
        <v>0</v>
      </c>
      <c r="CP63" s="39" t="e">
        <f t="shared" si="134"/>
        <v>#DIV/0!</v>
      </c>
      <c r="CQ63" s="36">
        <f t="shared" si="135"/>
        <v>0</v>
      </c>
      <c r="CR63" s="40" t="e">
        <f t="shared" si="136"/>
        <v>#DIV/0!</v>
      </c>
      <c r="CS63"/>
      <c r="CT63" s="290">
        <v>39</v>
      </c>
      <c r="CU63" s="225" t="s">
        <v>261</v>
      </c>
      <c r="CV63" s="38">
        <f t="shared" si="137"/>
        <v>0</v>
      </c>
      <c r="CW63" s="36">
        <f t="shared" si="138"/>
        <v>0</v>
      </c>
      <c r="CX63" s="37">
        <f t="shared" si="139"/>
        <v>0</v>
      </c>
      <c r="CY63"/>
    </row>
    <row r="64" spans="1:103" s="19" customFormat="1" ht="15.6" customHeight="1" x14ac:dyDescent="0.3">
      <c r="A64" s="222">
        <v>40</v>
      </c>
      <c r="B64" s="225" t="s">
        <v>262</v>
      </c>
      <c r="C64" s="31"/>
      <c r="D64" s="340" t="e">
        <f t="shared" si="85"/>
        <v>#DIV/0!</v>
      </c>
      <c r="E64" s="29"/>
      <c r="F64" s="3" t="e">
        <f t="shared" si="86"/>
        <v>#DIV/0!</v>
      </c>
      <c r="G64" s="250">
        <f t="shared" si="87"/>
        <v>0</v>
      </c>
      <c r="H64" s="270" t="e">
        <f t="shared" si="88"/>
        <v>#DIV/0!</v>
      </c>
      <c r="I64" s="31"/>
      <c r="J64" s="340" t="e">
        <f t="shared" si="89"/>
        <v>#DIV/0!</v>
      </c>
      <c r="K64" s="29"/>
      <c r="L64" s="3" t="e">
        <f t="shared" si="90"/>
        <v>#DIV/0!</v>
      </c>
      <c r="M64" s="250">
        <f t="shared" si="91"/>
        <v>0</v>
      </c>
      <c r="N64" s="270" t="e">
        <f t="shared" si="92"/>
        <v>#DIV/0!</v>
      </c>
      <c r="O64" s="109">
        <f t="shared" si="140"/>
        <v>0</v>
      </c>
      <c r="P64" s="110">
        <f t="shared" si="141"/>
        <v>0</v>
      </c>
      <c r="Q64" s="275">
        <f t="shared" si="142"/>
        <v>0</v>
      </c>
      <c r="R64" s="32"/>
      <c r="S64" s="31"/>
      <c r="T64" s="340" t="e">
        <f t="shared" si="93"/>
        <v>#DIV/0!</v>
      </c>
      <c r="U64" s="29"/>
      <c r="V64" s="3" t="e">
        <f t="shared" si="94"/>
        <v>#DIV/0!</v>
      </c>
      <c r="W64" s="250">
        <f t="shared" si="95"/>
        <v>0</v>
      </c>
      <c r="X64" s="270" t="e">
        <f t="shared" si="96"/>
        <v>#DIV/0!</v>
      </c>
      <c r="Y64" s="31"/>
      <c r="Z64" s="340" t="e">
        <f t="shared" si="97"/>
        <v>#DIV/0!</v>
      </c>
      <c r="AA64" s="29"/>
      <c r="AB64" s="3" t="e">
        <f t="shared" si="98"/>
        <v>#DIV/0!</v>
      </c>
      <c r="AC64" s="250">
        <f t="shared" si="99"/>
        <v>0</v>
      </c>
      <c r="AD64" s="270" t="e">
        <f t="shared" si="100"/>
        <v>#DIV/0!</v>
      </c>
      <c r="AE64" s="109">
        <f t="shared" si="143"/>
        <v>0</v>
      </c>
      <c r="AF64" s="110">
        <f t="shared" si="144"/>
        <v>0</v>
      </c>
      <c r="AG64" s="275">
        <f t="shared" si="145"/>
        <v>0</v>
      </c>
      <c r="AH64" s="32"/>
      <c r="AI64" s="31"/>
      <c r="AJ64" s="340" t="e">
        <f t="shared" si="101"/>
        <v>#DIV/0!</v>
      </c>
      <c r="AK64" s="29"/>
      <c r="AL64" s="3" t="e">
        <f t="shared" si="102"/>
        <v>#DIV/0!</v>
      </c>
      <c r="AM64" s="250">
        <f t="shared" si="103"/>
        <v>0</v>
      </c>
      <c r="AN64" s="270" t="e">
        <f t="shared" si="104"/>
        <v>#DIV/0!</v>
      </c>
      <c r="AO64" s="31"/>
      <c r="AP64" s="340" t="e">
        <f t="shared" si="105"/>
        <v>#DIV/0!</v>
      </c>
      <c r="AQ64" s="29"/>
      <c r="AR64" s="3" t="e">
        <f t="shared" si="106"/>
        <v>#DIV/0!</v>
      </c>
      <c r="AS64" s="250">
        <f t="shared" si="107"/>
        <v>0</v>
      </c>
      <c r="AT64" s="270" t="e">
        <f t="shared" si="108"/>
        <v>#DIV/0!</v>
      </c>
      <c r="AU64" s="109">
        <f t="shared" si="146"/>
        <v>0</v>
      </c>
      <c r="AV64" s="110">
        <f t="shared" si="147"/>
        <v>0</v>
      </c>
      <c r="AW64" s="275">
        <f t="shared" si="148"/>
        <v>0</v>
      </c>
      <c r="AX64" s="32"/>
      <c r="AY64" s="31"/>
      <c r="AZ64" s="340" t="e">
        <f t="shared" si="109"/>
        <v>#DIV/0!</v>
      </c>
      <c r="BA64" s="29"/>
      <c r="BB64" s="3" t="e">
        <f t="shared" si="110"/>
        <v>#DIV/0!</v>
      </c>
      <c r="BC64" s="250">
        <f t="shared" si="111"/>
        <v>0</v>
      </c>
      <c r="BD64" s="270" t="e">
        <f t="shared" si="112"/>
        <v>#DIV/0!</v>
      </c>
      <c r="BE64" s="31"/>
      <c r="BF64" s="340" t="e">
        <f t="shared" si="113"/>
        <v>#DIV/0!</v>
      </c>
      <c r="BG64" s="29"/>
      <c r="BH64" s="3" t="e">
        <f t="shared" si="114"/>
        <v>#DIV/0!</v>
      </c>
      <c r="BI64" s="250">
        <f t="shared" si="115"/>
        <v>0</v>
      </c>
      <c r="BJ64" s="270" t="e">
        <f t="shared" si="116"/>
        <v>#DIV/0!</v>
      </c>
      <c r="BK64" s="109">
        <f t="shared" si="149"/>
        <v>0</v>
      </c>
      <c r="BL64" s="110">
        <f t="shared" si="150"/>
        <v>0</v>
      </c>
      <c r="BM64" s="275">
        <f t="shared" si="151"/>
        <v>0</v>
      </c>
      <c r="BN64" s="32"/>
      <c r="BO64" s="31"/>
      <c r="BP64" s="340" t="e">
        <f t="shared" si="117"/>
        <v>#DIV/0!</v>
      </c>
      <c r="BQ64" s="29"/>
      <c r="BR64" s="3" t="e">
        <f t="shared" si="118"/>
        <v>#DIV/0!</v>
      </c>
      <c r="BS64" s="250">
        <f t="shared" si="119"/>
        <v>0</v>
      </c>
      <c r="BT64" s="270" t="e">
        <f t="shared" si="120"/>
        <v>#DIV/0!</v>
      </c>
      <c r="BU64" s="31"/>
      <c r="BV64" s="340" t="e">
        <f t="shared" si="121"/>
        <v>#DIV/0!</v>
      </c>
      <c r="BW64" s="29"/>
      <c r="BX64" s="3" t="e">
        <f t="shared" si="122"/>
        <v>#DIV/0!</v>
      </c>
      <c r="BY64" s="250">
        <f t="shared" si="123"/>
        <v>0</v>
      </c>
      <c r="BZ64" s="270" t="e">
        <f t="shared" si="124"/>
        <v>#DIV/0!</v>
      </c>
      <c r="CA64" s="109">
        <f t="shared" si="152"/>
        <v>0</v>
      </c>
      <c r="CB64" s="110">
        <f t="shared" si="153"/>
        <v>0</v>
      </c>
      <c r="CC64" s="275">
        <f t="shared" si="154"/>
        <v>0</v>
      </c>
      <c r="CD64"/>
      <c r="CE64" s="290">
        <v>40</v>
      </c>
      <c r="CF64" s="225" t="s">
        <v>262</v>
      </c>
      <c r="CG64" s="38">
        <f t="shared" si="125"/>
        <v>0</v>
      </c>
      <c r="CH64" s="39" t="e">
        <f t="shared" si="126"/>
        <v>#DIV/0!</v>
      </c>
      <c r="CI64" s="36">
        <f t="shared" si="127"/>
        <v>0</v>
      </c>
      <c r="CJ64" s="39" t="e">
        <f t="shared" si="128"/>
        <v>#DIV/0!</v>
      </c>
      <c r="CK64" s="36">
        <f t="shared" si="129"/>
        <v>0</v>
      </c>
      <c r="CL64" s="190" t="e">
        <f t="shared" si="130"/>
        <v>#DIV/0!</v>
      </c>
      <c r="CM64" s="38">
        <f t="shared" si="131"/>
        <v>0</v>
      </c>
      <c r="CN64" s="39" t="e">
        <f t="shared" si="132"/>
        <v>#DIV/0!</v>
      </c>
      <c r="CO64" s="36">
        <f t="shared" si="133"/>
        <v>0</v>
      </c>
      <c r="CP64" s="39" t="e">
        <f t="shared" si="134"/>
        <v>#DIV/0!</v>
      </c>
      <c r="CQ64" s="36">
        <f t="shared" si="135"/>
        <v>0</v>
      </c>
      <c r="CR64" s="40" t="e">
        <f t="shared" si="136"/>
        <v>#DIV/0!</v>
      </c>
      <c r="CS64"/>
      <c r="CT64" s="290">
        <v>40</v>
      </c>
      <c r="CU64" s="225" t="s">
        <v>262</v>
      </c>
      <c r="CV64" s="38">
        <f t="shared" si="137"/>
        <v>0</v>
      </c>
      <c r="CW64" s="36">
        <f t="shared" si="138"/>
        <v>0</v>
      </c>
      <c r="CX64" s="37">
        <f t="shared" si="139"/>
        <v>0</v>
      </c>
      <c r="CY64"/>
    </row>
    <row r="65" spans="1:105" s="19" customFormat="1" ht="15.6" customHeight="1" x14ac:dyDescent="0.3">
      <c r="A65" s="222">
        <v>41</v>
      </c>
      <c r="B65" s="225" t="s">
        <v>263</v>
      </c>
      <c r="C65" s="31"/>
      <c r="D65" s="340" t="e">
        <f t="shared" si="85"/>
        <v>#DIV/0!</v>
      </c>
      <c r="E65" s="29"/>
      <c r="F65" s="3" t="e">
        <f t="shared" si="86"/>
        <v>#DIV/0!</v>
      </c>
      <c r="G65" s="250">
        <f t="shared" si="87"/>
        <v>0</v>
      </c>
      <c r="H65" s="270" t="e">
        <f t="shared" si="88"/>
        <v>#DIV/0!</v>
      </c>
      <c r="I65" s="31"/>
      <c r="J65" s="340" t="e">
        <f t="shared" si="89"/>
        <v>#DIV/0!</v>
      </c>
      <c r="K65" s="29"/>
      <c r="L65" s="3" t="e">
        <f t="shared" si="90"/>
        <v>#DIV/0!</v>
      </c>
      <c r="M65" s="250">
        <f t="shared" si="91"/>
        <v>0</v>
      </c>
      <c r="N65" s="270" t="e">
        <f t="shared" si="92"/>
        <v>#DIV/0!</v>
      </c>
      <c r="O65" s="109">
        <f t="shared" si="140"/>
        <v>0</v>
      </c>
      <c r="P65" s="110">
        <f t="shared" si="141"/>
        <v>0</v>
      </c>
      <c r="Q65" s="275">
        <f t="shared" si="142"/>
        <v>0</v>
      </c>
      <c r="R65" s="32"/>
      <c r="S65" s="31"/>
      <c r="T65" s="340" t="e">
        <f t="shared" si="93"/>
        <v>#DIV/0!</v>
      </c>
      <c r="U65" s="29"/>
      <c r="V65" s="3" t="e">
        <f t="shared" si="94"/>
        <v>#DIV/0!</v>
      </c>
      <c r="W65" s="250">
        <f t="shared" si="95"/>
        <v>0</v>
      </c>
      <c r="X65" s="270" t="e">
        <f t="shared" si="96"/>
        <v>#DIV/0!</v>
      </c>
      <c r="Y65" s="31"/>
      <c r="Z65" s="340" t="e">
        <f t="shared" si="97"/>
        <v>#DIV/0!</v>
      </c>
      <c r="AA65" s="29"/>
      <c r="AB65" s="3" t="e">
        <f t="shared" si="98"/>
        <v>#DIV/0!</v>
      </c>
      <c r="AC65" s="250">
        <f t="shared" si="99"/>
        <v>0</v>
      </c>
      <c r="AD65" s="270" t="e">
        <f t="shared" si="100"/>
        <v>#DIV/0!</v>
      </c>
      <c r="AE65" s="109">
        <f t="shared" si="143"/>
        <v>0</v>
      </c>
      <c r="AF65" s="110">
        <f t="shared" si="144"/>
        <v>0</v>
      </c>
      <c r="AG65" s="275">
        <f t="shared" si="145"/>
        <v>0</v>
      </c>
      <c r="AH65" s="32"/>
      <c r="AI65" s="31"/>
      <c r="AJ65" s="340" t="e">
        <f t="shared" si="101"/>
        <v>#DIV/0!</v>
      </c>
      <c r="AK65" s="29"/>
      <c r="AL65" s="3" t="e">
        <f t="shared" si="102"/>
        <v>#DIV/0!</v>
      </c>
      <c r="AM65" s="250">
        <f t="shared" si="103"/>
        <v>0</v>
      </c>
      <c r="AN65" s="270" t="e">
        <f t="shared" si="104"/>
        <v>#DIV/0!</v>
      </c>
      <c r="AO65" s="31"/>
      <c r="AP65" s="340" t="e">
        <f t="shared" si="105"/>
        <v>#DIV/0!</v>
      </c>
      <c r="AQ65" s="29"/>
      <c r="AR65" s="3" t="e">
        <f t="shared" si="106"/>
        <v>#DIV/0!</v>
      </c>
      <c r="AS65" s="250">
        <f t="shared" si="107"/>
        <v>0</v>
      </c>
      <c r="AT65" s="270" t="e">
        <f t="shared" si="108"/>
        <v>#DIV/0!</v>
      </c>
      <c r="AU65" s="109">
        <f t="shared" si="146"/>
        <v>0</v>
      </c>
      <c r="AV65" s="110">
        <f t="shared" si="147"/>
        <v>0</v>
      </c>
      <c r="AW65" s="275">
        <f t="shared" si="148"/>
        <v>0</v>
      </c>
      <c r="AX65" s="32"/>
      <c r="AY65" s="31"/>
      <c r="AZ65" s="340" t="e">
        <f t="shared" si="109"/>
        <v>#DIV/0!</v>
      </c>
      <c r="BA65" s="29"/>
      <c r="BB65" s="3" t="e">
        <f t="shared" si="110"/>
        <v>#DIV/0!</v>
      </c>
      <c r="BC65" s="250">
        <f t="shared" si="111"/>
        <v>0</v>
      </c>
      <c r="BD65" s="270" t="e">
        <f t="shared" si="112"/>
        <v>#DIV/0!</v>
      </c>
      <c r="BE65" s="31"/>
      <c r="BF65" s="340" t="e">
        <f t="shared" si="113"/>
        <v>#DIV/0!</v>
      </c>
      <c r="BG65" s="29"/>
      <c r="BH65" s="3" t="e">
        <f t="shared" si="114"/>
        <v>#DIV/0!</v>
      </c>
      <c r="BI65" s="250">
        <f t="shared" si="115"/>
        <v>0</v>
      </c>
      <c r="BJ65" s="270" t="e">
        <f t="shared" si="116"/>
        <v>#DIV/0!</v>
      </c>
      <c r="BK65" s="109">
        <f t="shared" si="149"/>
        <v>0</v>
      </c>
      <c r="BL65" s="110">
        <f t="shared" si="150"/>
        <v>0</v>
      </c>
      <c r="BM65" s="275">
        <f t="shared" si="151"/>
        <v>0</v>
      </c>
      <c r="BN65" s="32"/>
      <c r="BO65" s="31"/>
      <c r="BP65" s="340" t="e">
        <f t="shared" si="117"/>
        <v>#DIV/0!</v>
      </c>
      <c r="BQ65" s="29"/>
      <c r="BR65" s="3" t="e">
        <f t="shared" si="118"/>
        <v>#DIV/0!</v>
      </c>
      <c r="BS65" s="250">
        <f t="shared" si="119"/>
        <v>0</v>
      </c>
      <c r="BT65" s="270" t="e">
        <f t="shared" si="120"/>
        <v>#DIV/0!</v>
      </c>
      <c r="BU65" s="31"/>
      <c r="BV65" s="340" t="e">
        <f t="shared" si="121"/>
        <v>#DIV/0!</v>
      </c>
      <c r="BW65" s="29"/>
      <c r="BX65" s="3" t="e">
        <f t="shared" si="122"/>
        <v>#DIV/0!</v>
      </c>
      <c r="BY65" s="250">
        <f t="shared" si="123"/>
        <v>0</v>
      </c>
      <c r="BZ65" s="270" t="e">
        <f t="shared" si="124"/>
        <v>#DIV/0!</v>
      </c>
      <c r="CA65" s="109">
        <f t="shared" si="152"/>
        <v>0</v>
      </c>
      <c r="CB65" s="110">
        <f t="shared" si="153"/>
        <v>0</v>
      </c>
      <c r="CC65" s="275">
        <f t="shared" si="154"/>
        <v>0</v>
      </c>
      <c r="CD65"/>
      <c r="CE65" s="290">
        <v>41</v>
      </c>
      <c r="CF65" s="225" t="s">
        <v>263</v>
      </c>
      <c r="CG65" s="38">
        <f t="shared" si="125"/>
        <v>0</v>
      </c>
      <c r="CH65" s="39" t="e">
        <f t="shared" si="126"/>
        <v>#DIV/0!</v>
      </c>
      <c r="CI65" s="36">
        <f t="shared" si="127"/>
        <v>0</v>
      </c>
      <c r="CJ65" s="39" t="e">
        <f t="shared" si="128"/>
        <v>#DIV/0!</v>
      </c>
      <c r="CK65" s="36">
        <f t="shared" si="129"/>
        <v>0</v>
      </c>
      <c r="CL65" s="190" t="e">
        <f t="shared" si="130"/>
        <v>#DIV/0!</v>
      </c>
      <c r="CM65" s="38">
        <f t="shared" si="131"/>
        <v>0</v>
      </c>
      <c r="CN65" s="39" t="e">
        <f t="shared" si="132"/>
        <v>#DIV/0!</v>
      </c>
      <c r="CO65" s="36">
        <f t="shared" si="133"/>
        <v>0</v>
      </c>
      <c r="CP65" s="39" t="e">
        <f t="shared" si="134"/>
        <v>#DIV/0!</v>
      </c>
      <c r="CQ65" s="36">
        <f t="shared" si="135"/>
        <v>0</v>
      </c>
      <c r="CR65" s="40" t="e">
        <f t="shared" si="136"/>
        <v>#DIV/0!</v>
      </c>
      <c r="CS65"/>
      <c r="CT65" s="290">
        <v>41</v>
      </c>
      <c r="CU65" s="225" t="s">
        <v>263</v>
      </c>
      <c r="CV65" s="38">
        <f t="shared" si="137"/>
        <v>0</v>
      </c>
      <c r="CW65" s="36">
        <f t="shared" si="138"/>
        <v>0</v>
      </c>
      <c r="CX65" s="37">
        <f t="shared" si="139"/>
        <v>0</v>
      </c>
      <c r="CY65"/>
    </row>
    <row r="66" spans="1:105" s="19" customFormat="1" ht="15.6" customHeight="1" x14ac:dyDescent="0.3">
      <c r="A66" s="222">
        <v>42</v>
      </c>
      <c r="B66" s="225" t="s">
        <v>264</v>
      </c>
      <c r="C66" s="31"/>
      <c r="D66" s="340" t="e">
        <f t="shared" si="85"/>
        <v>#DIV/0!</v>
      </c>
      <c r="E66" s="29"/>
      <c r="F66" s="3" t="e">
        <f t="shared" si="86"/>
        <v>#DIV/0!</v>
      </c>
      <c r="G66" s="250">
        <f t="shared" si="87"/>
        <v>0</v>
      </c>
      <c r="H66" s="270" t="e">
        <f t="shared" si="88"/>
        <v>#DIV/0!</v>
      </c>
      <c r="I66" s="31"/>
      <c r="J66" s="340" t="e">
        <f t="shared" si="89"/>
        <v>#DIV/0!</v>
      </c>
      <c r="K66" s="29"/>
      <c r="L66" s="3" t="e">
        <f t="shared" si="90"/>
        <v>#DIV/0!</v>
      </c>
      <c r="M66" s="250">
        <f t="shared" si="91"/>
        <v>0</v>
      </c>
      <c r="N66" s="270" t="e">
        <f t="shared" si="92"/>
        <v>#DIV/0!</v>
      </c>
      <c r="O66" s="109">
        <f t="shared" si="140"/>
        <v>0</v>
      </c>
      <c r="P66" s="110">
        <f t="shared" si="141"/>
        <v>0</v>
      </c>
      <c r="Q66" s="275">
        <f t="shared" si="142"/>
        <v>0</v>
      </c>
      <c r="R66" s="32"/>
      <c r="S66" s="31"/>
      <c r="T66" s="340" t="e">
        <f t="shared" si="93"/>
        <v>#DIV/0!</v>
      </c>
      <c r="U66" s="29"/>
      <c r="V66" s="3" t="e">
        <f t="shared" si="94"/>
        <v>#DIV/0!</v>
      </c>
      <c r="W66" s="250">
        <f t="shared" si="95"/>
        <v>0</v>
      </c>
      <c r="X66" s="270" t="e">
        <f t="shared" si="96"/>
        <v>#DIV/0!</v>
      </c>
      <c r="Y66" s="31"/>
      <c r="Z66" s="340" t="e">
        <f t="shared" si="97"/>
        <v>#DIV/0!</v>
      </c>
      <c r="AA66" s="29"/>
      <c r="AB66" s="3" t="e">
        <f t="shared" si="98"/>
        <v>#DIV/0!</v>
      </c>
      <c r="AC66" s="250">
        <f t="shared" si="99"/>
        <v>0</v>
      </c>
      <c r="AD66" s="270" t="e">
        <f t="shared" si="100"/>
        <v>#DIV/0!</v>
      </c>
      <c r="AE66" s="109">
        <f t="shared" si="143"/>
        <v>0</v>
      </c>
      <c r="AF66" s="110">
        <f t="shared" si="144"/>
        <v>0</v>
      </c>
      <c r="AG66" s="275">
        <f t="shared" si="145"/>
        <v>0</v>
      </c>
      <c r="AH66" s="32"/>
      <c r="AI66" s="31"/>
      <c r="AJ66" s="340" t="e">
        <f t="shared" si="101"/>
        <v>#DIV/0!</v>
      </c>
      <c r="AK66" s="29"/>
      <c r="AL66" s="3" t="e">
        <f t="shared" si="102"/>
        <v>#DIV/0!</v>
      </c>
      <c r="AM66" s="250">
        <f t="shared" si="103"/>
        <v>0</v>
      </c>
      <c r="AN66" s="270" t="e">
        <f t="shared" si="104"/>
        <v>#DIV/0!</v>
      </c>
      <c r="AO66" s="31"/>
      <c r="AP66" s="340" t="e">
        <f t="shared" si="105"/>
        <v>#DIV/0!</v>
      </c>
      <c r="AQ66" s="29"/>
      <c r="AR66" s="3" t="e">
        <f t="shared" si="106"/>
        <v>#DIV/0!</v>
      </c>
      <c r="AS66" s="250">
        <f t="shared" si="107"/>
        <v>0</v>
      </c>
      <c r="AT66" s="270" t="e">
        <f t="shared" si="108"/>
        <v>#DIV/0!</v>
      </c>
      <c r="AU66" s="109">
        <f t="shared" si="146"/>
        <v>0</v>
      </c>
      <c r="AV66" s="110">
        <f t="shared" si="147"/>
        <v>0</v>
      </c>
      <c r="AW66" s="275">
        <f t="shared" si="148"/>
        <v>0</v>
      </c>
      <c r="AX66" s="32"/>
      <c r="AY66" s="31"/>
      <c r="AZ66" s="340" t="e">
        <f t="shared" si="109"/>
        <v>#DIV/0!</v>
      </c>
      <c r="BA66" s="29"/>
      <c r="BB66" s="3" t="e">
        <f t="shared" si="110"/>
        <v>#DIV/0!</v>
      </c>
      <c r="BC66" s="250">
        <f t="shared" si="111"/>
        <v>0</v>
      </c>
      <c r="BD66" s="270" t="e">
        <f t="shared" si="112"/>
        <v>#DIV/0!</v>
      </c>
      <c r="BE66" s="31"/>
      <c r="BF66" s="340" t="e">
        <f t="shared" si="113"/>
        <v>#DIV/0!</v>
      </c>
      <c r="BG66" s="29"/>
      <c r="BH66" s="3" t="e">
        <f t="shared" si="114"/>
        <v>#DIV/0!</v>
      </c>
      <c r="BI66" s="250">
        <f t="shared" si="115"/>
        <v>0</v>
      </c>
      <c r="BJ66" s="270" t="e">
        <f t="shared" si="116"/>
        <v>#DIV/0!</v>
      </c>
      <c r="BK66" s="109">
        <f t="shared" si="149"/>
        <v>0</v>
      </c>
      <c r="BL66" s="110">
        <f t="shared" si="150"/>
        <v>0</v>
      </c>
      <c r="BM66" s="275">
        <f t="shared" si="151"/>
        <v>0</v>
      </c>
      <c r="BN66" s="32"/>
      <c r="BO66" s="31"/>
      <c r="BP66" s="340" t="e">
        <f t="shared" si="117"/>
        <v>#DIV/0!</v>
      </c>
      <c r="BQ66" s="29"/>
      <c r="BR66" s="3" t="e">
        <f t="shared" si="118"/>
        <v>#DIV/0!</v>
      </c>
      <c r="BS66" s="250">
        <f t="shared" si="119"/>
        <v>0</v>
      </c>
      <c r="BT66" s="270" t="e">
        <f t="shared" si="120"/>
        <v>#DIV/0!</v>
      </c>
      <c r="BU66" s="31"/>
      <c r="BV66" s="340" t="e">
        <f t="shared" si="121"/>
        <v>#DIV/0!</v>
      </c>
      <c r="BW66" s="29"/>
      <c r="BX66" s="3" t="e">
        <f t="shared" si="122"/>
        <v>#DIV/0!</v>
      </c>
      <c r="BY66" s="250">
        <f t="shared" si="123"/>
        <v>0</v>
      </c>
      <c r="BZ66" s="270" t="e">
        <f t="shared" si="124"/>
        <v>#DIV/0!</v>
      </c>
      <c r="CA66" s="109">
        <f t="shared" si="152"/>
        <v>0</v>
      </c>
      <c r="CB66" s="110">
        <f t="shared" si="153"/>
        <v>0</v>
      </c>
      <c r="CC66" s="275">
        <f t="shared" si="154"/>
        <v>0</v>
      </c>
      <c r="CD66"/>
      <c r="CE66" s="290">
        <v>42</v>
      </c>
      <c r="CF66" s="225" t="s">
        <v>264</v>
      </c>
      <c r="CG66" s="38">
        <f t="shared" si="125"/>
        <v>0</v>
      </c>
      <c r="CH66" s="39" t="e">
        <f t="shared" si="126"/>
        <v>#DIV/0!</v>
      </c>
      <c r="CI66" s="36">
        <f t="shared" si="127"/>
        <v>0</v>
      </c>
      <c r="CJ66" s="39" t="e">
        <f t="shared" si="128"/>
        <v>#DIV/0!</v>
      </c>
      <c r="CK66" s="36">
        <f t="shared" si="129"/>
        <v>0</v>
      </c>
      <c r="CL66" s="190" t="e">
        <f t="shared" si="130"/>
        <v>#DIV/0!</v>
      </c>
      <c r="CM66" s="38">
        <f t="shared" si="131"/>
        <v>0</v>
      </c>
      <c r="CN66" s="39" t="e">
        <f t="shared" si="132"/>
        <v>#DIV/0!</v>
      </c>
      <c r="CO66" s="36">
        <f t="shared" si="133"/>
        <v>0</v>
      </c>
      <c r="CP66" s="39" t="e">
        <f t="shared" si="134"/>
        <v>#DIV/0!</v>
      </c>
      <c r="CQ66" s="36">
        <f t="shared" si="135"/>
        <v>0</v>
      </c>
      <c r="CR66" s="40" t="e">
        <f t="shared" si="136"/>
        <v>#DIV/0!</v>
      </c>
      <c r="CS66"/>
      <c r="CT66" s="290">
        <v>42</v>
      </c>
      <c r="CU66" s="225" t="s">
        <v>264</v>
      </c>
      <c r="CV66" s="38">
        <f t="shared" si="137"/>
        <v>0</v>
      </c>
      <c r="CW66" s="36">
        <f t="shared" si="138"/>
        <v>0</v>
      </c>
      <c r="CX66" s="37">
        <f t="shared" si="139"/>
        <v>0</v>
      </c>
      <c r="CY66"/>
    </row>
    <row r="67" spans="1:105" s="19" customFormat="1" ht="15.6" customHeight="1" x14ac:dyDescent="0.3">
      <c r="A67" s="222">
        <v>43</v>
      </c>
      <c r="B67" s="225" t="s">
        <v>265</v>
      </c>
      <c r="C67" s="31"/>
      <c r="D67" s="340" t="e">
        <f t="shared" si="85"/>
        <v>#DIV/0!</v>
      </c>
      <c r="E67" s="29"/>
      <c r="F67" s="3" t="e">
        <f t="shared" si="86"/>
        <v>#DIV/0!</v>
      </c>
      <c r="G67" s="250">
        <f t="shared" si="87"/>
        <v>0</v>
      </c>
      <c r="H67" s="270" t="e">
        <f t="shared" si="88"/>
        <v>#DIV/0!</v>
      </c>
      <c r="I67" s="31"/>
      <c r="J67" s="340" t="e">
        <f t="shared" si="89"/>
        <v>#DIV/0!</v>
      </c>
      <c r="K67" s="29"/>
      <c r="L67" s="3" t="e">
        <f t="shared" si="90"/>
        <v>#DIV/0!</v>
      </c>
      <c r="M67" s="250">
        <f t="shared" si="91"/>
        <v>0</v>
      </c>
      <c r="N67" s="270" t="e">
        <f t="shared" si="92"/>
        <v>#DIV/0!</v>
      </c>
      <c r="O67" s="109">
        <f t="shared" si="140"/>
        <v>0</v>
      </c>
      <c r="P67" s="110">
        <f t="shared" si="141"/>
        <v>0</v>
      </c>
      <c r="Q67" s="275">
        <f t="shared" si="142"/>
        <v>0</v>
      </c>
      <c r="R67" s="32"/>
      <c r="S67" s="31"/>
      <c r="T67" s="340" t="e">
        <f t="shared" si="93"/>
        <v>#DIV/0!</v>
      </c>
      <c r="U67" s="29"/>
      <c r="V67" s="3" t="e">
        <f t="shared" si="94"/>
        <v>#DIV/0!</v>
      </c>
      <c r="W67" s="250">
        <f t="shared" si="95"/>
        <v>0</v>
      </c>
      <c r="X67" s="270" t="e">
        <f t="shared" si="96"/>
        <v>#DIV/0!</v>
      </c>
      <c r="Y67" s="31"/>
      <c r="Z67" s="340" t="e">
        <f t="shared" si="97"/>
        <v>#DIV/0!</v>
      </c>
      <c r="AA67" s="29"/>
      <c r="AB67" s="3" t="e">
        <f t="shared" si="98"/>
        <v>#DIV/0!</v>
      </c>
      <c r="AC67" s="250">
        <f t="shared" si="99"/>
        <v>0</v>
      </c>
      <c r="AD67" s="270" t="e">
        <f t="shared" si="100"/>
        <v>#DIV/0!</v>
      </c>
      <c r="AE67" s="109">
        <f t="shared" si="143"/>
        <v>0</v>
      </c>
      <c r="AF67" s="110">
        <f t="shared" si="144"/>
        <v>0</v>
      </c>
      <c r="AG67" s="275">
        <f t="shared" si="145"/>
        <v>0</v>
      </c>
      <c r="AH67" s="32"/>
      <c r="AI67" s="31"/>
      <c r="AJ67" s="340" t="e">
        <f t="shared" si="101"/>
        <v>#DIV/0!</v>
      </c>
      <c r="AK67" s="29"/>
      <c r="AL67" s="3" t="e">
        <f t="shared" si="102"/>
        <v>#DIV/0!</v>
      </c>
      <c r="AM67" s="250">
        <f t="shared" si="103"/>
        <v>0</v>
      </c>
      <c r="AN67" s="270" t="e">
        <f t="shared" si="104"/>
        <v>#DIV/0!</v>
      </c>
      <c r="AO67" s="31"/>
      <c r="AP67" s="340" t="e">
        <f t="shared" si="105"/>
        <v>#DIV/0!</v>
      </c>
      <c r="AQ67" s="29"/>
      <c r="AR67" s="3" t="e">
        <f t="shared" si="106"/>
        <v>#DIV/0!</v>
      </c>
      <c r="AS67" s="250">
        <f t="shared" si="107"/>
        <v>0</v>
      </c>
      <c r="AT67" s="270" t="e">
        <f t="shared" si="108"/>
        <v>#DIV/0!</v>
      </c>
      <c r="AU67" s="109">
        <f t="shared" si="146"/>
        <v>0</v>
      </c>
      <c r="AV67" s="110">
        <f t="shared" si="147"/>
        <v>0</v>
      </c>
      <c r="AW67" s="275">
        <f t="shared" si="148"/>
        <v>0</v>
      </c>
      <c r="AX67" s="32"/>
      <c r="AY67" s="31"/>
      <c r="AZ67" s="340" t="e">
        <f t="shared" si="109"/>
        <v>#DIV/0!</v>
      </c>
      <c r="BA67" s="29"/>
      <c r="BB67" s="3" t="e">
        <f t="shared" si="110"/>
        <v>#DIV/0!</v>
      </c>
      <c r="BC67" s="250">
        <f t="shared" si="111"/>
        <v>0</v>
      </c>
      <c r="BD67" s="270" t="e">
        <f t="shared" si="112"/>
        <v>#DIV/0!</v>
      </c>
      <c r="BE67" s="31"/>
      <c r="BF67" s="340" t="e">
        <f t="shared" si="113"/>
        <v>#DIV/0!</v>
      </c>
      <c r="BG67" s="29"/>
      <c r="BH67" s="3" t="e">
        <f t="shared" si="114"/>
        <v>#DIV/0!</v>
      </c>
      <c r="BI67" s="250">
        <f t="shared" si="115"/>
        <v>0</v>
      </c>
      <c r="BJ67" s="270" t="e">
        <f t="shared" si="116"/>
        <v>#DIV/0!</v>
      </c>
      <c r="BK67" s="109">
        <f t="shared" si="149"/>
        <v>0</v>
      </c>
      <c r="BL67" s="110">
        <f t="shared" si="150"/>
        <v>0</v>
      </c>
      <c r="BM67" s="275">
        <f t="shared" si="151"/>
        <v>0</v>
      </c>
      <c r="BN67" s="32"/>
      <c r="BO67" s="31"/>
      <c r="BP67" s="340" t="e">
        <f t="shared" si="117"/>
        <v>#DIV/0!</v>
      </c>
      <c r="BQ67" s="29"/>
      <c r="BR67" s="3" t="e">
        <f t="shared" si="118"/>
        <v>#DIV/0!</v>
      </c>
      <c r="BS67" s="250">
        <f t="shared" si="119"/>
        <v>0</v>
      </c>
      <c r="BT67" s="270" t="e">
        <f t="shared" si="120"/>
        <v>#DIV/0!</v>
      </c>
      <c r="BU67" s="31"/>
      <c r="BV67" s="340" t="e">
        <f t="shared" si="121"/>
        <v>#DIV/0!</v>
      </c>
      <c r="BW67" s="29"/>
      <c r="BX67" s="3" t="e">
        <f t="shared" si="122"/>
        <v>#DIV/0!</v>
      </c>
      <c r="BY67" s="250">
        <f t="shared" si="123"/>
        <v>0</v>
      </c>
      <c r="BZ67" s="270" t="e">
        <f t="shared" si="124"/>
        <v>#DIV/0!</v>
      </c>
      <c r="CA67" s="109">
        <f t="shared" si="152"/>
        <v>0</v>
      </c>
      <c r="CB67" s="110">
        <f t="shared" si="153"/>
        <v>0</v>
      </c>
      <c r="CC67" s="275">
        <f t="shared" si="154"/>
        <v>0</v>
      </c>
      <c r="CD67"/>
      <c r="CE67" s="290">
        <v>43</v>
      </c>
      <c r="CF67" s="225" t="s">
        <v>265</v>
      </c>
      <c r="CG67" s="38">
        <f t="shared" si="125"/>
        <v>0</v>
      </c>
      <c r="CH67" s="39" t="e">
        <f t="shared" si="126"/>
        <v>#DIV/0!</v>
      </c>
      <c r="CI67" s="36">
        <f t="shared" si="127"/>
        <v>0</v>
      </c>
      <c r="CJ67" s="39" t="e">
        <f t="shared" si="128"/>
        <v>#DIV/0!</v>
      </c>
      <c r="CK67" s="36">
        <f t="shared" si="129"/>
        <v>0</v>
      </c>
      <c r="CL67" s="190" t="e">
        <f t="shared" si="130"/>
        <v>#DIV/0!</v>
      </c>
      <c r="CM67" s="38">
        <f t="shared" si="131"/>
        <v>0</v>
      </c>
      <c r="CN67" s="39" t="e">
        <f t="shared" si="132"/>
        <v>#DIV/0!</v>
      </c>
      <c r="CO67" s="36">
        <f t="shared" si="133"/>
        <v>0</v>
      </c>
      <c r="CP67" s="39" t="e">
        <f t="shared" si="134"/>
        <v>#DIV/0!</v>
      </c>
      <c r="CQ67" s="36">
        <f t="shared" si="135"/>
        <v>0</v>
      </c>
      <c r="CR67" s="40" t="e">
        <f t="shared" si="136"/>
        <v>#DIV/0!</v>
      </c>
      <c r="CS67"/>
      <c r="CT67" s="290">
        <v>43</v>
      </c>
      <c r="CU67" s="225" t="s">
        <v>265</v>
      </c>
      <c r="CV67" s="38">
        <f t="shared" si="137"/>
        <v>0</v>
      </c>
      <c r="CW67" s="36">
        <f t="shared" si="138"/>
        <v>0</v>
      </c>
      <c r="CX67" s="37">
        <f t="shared" si="139"/>
        <v>0</v>
      </c>
      <c r="CY67"/>
    </row>
    <row r="68" spans="1:105" s="19" customFormat="1" ht="15.6" customHeight="1" x14ac:dyDescent="0.3">
      <c r="A68" s="222">
        <v>44</v>
      </c>
      <c r="B68" s="225" t="s">
        <v>266</v>
      </c>
      <c r="C68" s="31"/>
      <c r="D68" s="340" t="e">
        <f t="shared" si="85"/>
        <v>#DIV/0!</v>
      </c>
      <c r="E68" s="29"/>
      <c r="F68" s="3" t="e">
        <f t="shared" si="86"/>
        <v>#DIV/0!</v>
      </c>
      <c r="G68" s="250">
        <f t="shared" si="87"/>
        <v>0</v>
      </c>
      <c r="H68" s="270" t="e">
        <f t="shared" si="88"/>
        <v>#DIV/0!</v>
      </c>
      <c r="I68" s="31"/>
      <c r="J68" s="340" t="e">
        <f t="shared" si="89"/>
        <v>#DIV/0!</v>
      </c>
      <c r="K68" s="29"/>
      <c r="L68" s="3" t="e">
        <f t="shared" si="90"/>
        <v>#DIV/0!</v>
      </c>
      <c r="M68" s="250">
        <f t="shared" si="91"/>
        <v>0</v>
      </c>
      <c r="N68" s="270" t="e">
        <f t="shared" si="92"/>
        <v>#DIV/0!</v>
      </c>
      <c r="O68" s="109">
        <f t="shared" si="140"/>
        <v>0</v>
      </c>
      <c r="P68" s="110">
        <f t="shared" si="141"/>
        <v>0</v>
      </c>
      <c r="Q68" s="275">
        <f t="shared" si="142"/>
        <v>0</v>
      </c>
      <c r="R68" s="32"/>
      <c r="S68" s="31"/>
      <c r="T68" s="340" t="e">
        <f t="shared" si="93"/>
        <v>#DIV/0!</v>
      </c>
      <c r="U68" s="29"/>
      <c r="V68" s="3" t="e">
        <f t="shared" si="94"/>
        <v>#DIV/0!</v>
      </c>
      <c r="W68" s="250">
        <f t="shared" si="95"/>
        <v>0</v>
      </c>
      <c r="X68" s="270" t="e">
        <f t="shared" si="96"/>
        <v>#DIV/0!</v>
      </c>
      <c r="Y68" s="31"/>
      <c r="Z68" s="340" t="e">
        <f t="shared" si="97"/>
        <v>#DIV/0!</v>
      </c>
      <c r="AA68" s="29"/>
      <c r="AB68" s="3" t="e">
        <f t="shared" si="98"/>
        <v>#DIV/0!</v>
      </c>
      <c r="AC68" s="250">
        <f t="shared" si="99"/>
        <v>0</v>
      </c>
      <c r="AD68" s="270" t="e">
        <f t="shared" si="100"/>
        <v>#DIV/0!</v>
      </c>
      <c r="AE68" s="109">
        <f t="shared" si="143"/>
        <v>0</v>
      </c>
      <c r="AF68" s="110">
        <f t="shared" si="144"/>
        <v>0</v>
      </c>
      <c r="AG68" s="275">
        <f t="shared" si="145"/>
        <v>0</v>
      </c>
      <c r="AH68" s="32"/>
      <c r="AI68" s="31"/>
      <c r="AJ68" s="340" t="e">
        <f t="shared" si="101"/>
        <v>#DIV/0!</v>
      </c>
      <c r="AK68" s="29"/>
      <c r="AL68" s="3" t="e">
        <f t="shared" si="102"/>
        <v>#DIV/0!</v>
      </c>
      <c r="AM68" s="250">
        <f t="shared" si="103"/>
        <v>0</v>
      </c>
      <c r="AN68" s="270" t="e">
        <f t="shared" si="104"/>
        <v>#DIV/0!</v>
      </c>
      <c r="AO68" s="31"/>
      <c r="AP68" s="340" t="e">
        <f t="shared" si="105"/>
        <v>#DIV/0!</v>
      </c>
      <c r="AQ68" s="29"/>
      <c r="AR68" s="3" t="e">
        <f t="shared" si="106"/>
        <v>#DIV/0!</v>
      </c>
      <c r="AS68" s="250">
        <f t="shared" si="107"/>
        <v>0</v>
      </c>
      <c r="AT68" s="270" t="e">
        <f t="shared" si="108"/>
        <v>#DIV/0!</v>
      </c>
      <c r="AU68" s="109">
        <f t="shared" si="146"/>
        <v>0</v>
      </c>
      <c r="AV68" s="110">
        <f t="shared" si="147"/>
        <v>0</v>
      </c>
      <c r="AW68" s="275">
        <f t="shared" si="148"/>
        <v>0</v>
      </c>
      <c r="AX68" s="32"/>
      <c r="AY68" s="31"/>
      <c r="AZ68" s="340" t="e">
        <f t="shared" si="109"/>
        <v>#DIV/0!</v>
      </c>
      <c r="BA68" s="29"/>
      <c r="BB68" s="3" t="e">
        <f t="shared" si="110"/>
        <v>#DIV/0!</v>
      </c>
      <c r="BC68" s="250">
        <f t="shared" si="111"/>
        <v>0</v>
      </c>
      <c r="BD68" s="270" t="e">
        <f t="shared" si="112"/>
        <v>#DIV/0!</v>
      </c>
      <c r="BE68" s="31"/>
      <c r="BF68" s="340" t="e">
        <f t="shared" si="113"/>
        <v>#DIV/0!</v>
      </c>
      <c r="BG68" s="29"/>
      <c r="BH68" s="3" t="e">
        <f t="shared" si="114"/>
        <v>#DIV/0!</v>
      </c>
      <c r="BI68" s="250">
        <f t="shared" si="115"/>
        <v>0</v>
      </c>
      <c r="BJ68" s="270" t="e">
        <f t="shared" si="116"/>
        <v>#DIV/0!</v>
      </c>
      <c r="BK68" s="109">
        <f t="shared" si="149"/>
        <v>0</v>
      </c>
      <c r="BL68" s="110">
        <f t="shared" si="150"/>
        <v>0</v>
      </c>
      <c r="BM68" s="275">
        <f t="shared" si="151"/>
        <v>0</v>
      </c>
      <c r="BN68" s="32"/>
      <c r="BO68" s="31"/>
      <c r="BP68" s="340" t="e">
        <f t="shared" si="117"/>
        <v>#DIV/0!</v>
      </c>
      <c r="BQ68" s="29"/>
      <c r="BR68" s="3" t="e">
        <f t="shared" si="118"/>
        <v>#DIV/0!</v>
      </c>
      <c r="BS68" s="250">
        <f t="shared" si="119"/>
        <v>0</v>
      </c>
      <c r="BT68" s="270" t="e">
        <f t="shared" si="120"/>
        <v>#DIV/0!</v>
      </c>
      <c r="BU68" s="31"/>
      <c r="BV68" s="340" t="e">
        <f t="shared" si="121"/>
        <v>#DIV/0!</v>
      </c>
      <c r="BW68" s="29"/>
      <c r="BX68" s="3" t="e">
        <f t="shared" si="122"/>
        <v>#DIV/0!</v>
      </c>
      <c r="BY68" s="250">
        <f t="shared" si="123"/>
        <v>0</v>
      </c>
      <c r="BZ68" s="270" t="e">
        <f t="shared" si="124"/>
        <v>#DIV/0!</v>
      </c>
      <c r="CA68" s="109">
        <f t="shared" si="152"/>
        <v>0</v>
      </c>
      <c r="CB68" s="110">
        <f t="shared" si="153"/>
        <v>0</v>
      </c>
      <c r="CC68" s="275">
        <f t="shared" si="154"/>
        <v>0</v>
      </c>
      <c r="CD68"/>
      <c r="CE68" s="290">
        <v>44</v>
      </c>
      <c r="CF68" s="225" t="s">
        <v>266</v>
      </c>
      <c r="CG68" s="38">
        <f t="shared" si="125"/>
        <v>0</v>
      </c>
      <c r="CH68" s="39" t="e">
        <f t="shared" si="126"/>
        <v>#DIV/0!</v>
      </c>
      <c r="CI68" s="36">
        <f t="shared" si="127"/>
        <v>0</v>
      </c>
      <c r="CJ68" s="39" t="e">
        <f t="shared" si="128"/>
        <v>#DIV/0!</v>
      </c>
      <c r="CK68" s="36">
        <f t="shared" si="129"/>
        <v>0</v>
      </c>
      <c r="CL68" s="190" t="e">
        <f t="shared" si="130"/>
        <v>#DIV/0!</v>
      </c>
      <c r="CM68" s="38">
        <f t="shared" si="131"/>
        <v>0</v>
      </c>
      <c r="CN68" s="39" t="e">
        <f t="shared" si="132"/>
        <v>#DIV/0!</v>
      </c>
      <c r="CO68" s="36">
        <f t="shared" si="133"/>
        <v>0</v>
      </c>
      <c r="CP68" s="39" t="e">
        <f t="shared" si="134"/>
        <v>#DIV/0!</v>
      </c>
      <c r="CQ68" s="36">
        <f t="shared" si="135"/>
        <v>0</v>
      </c>
      <c r="CR68" s="40" t="e">
        <f t="shared" si="136"/>
        <v>#DIV/0!</v>
      </c>
      <c r="CS68"/>
      <c r="CT68" s="290">
        <v>44</v>
      </c>
      <c r="CU68" s="225" t="s">
        <v>266</v>
      </c>
      <c r="CV68" s="38">
        <f t="shared" si="137"/>
        <v>0</v>
      </c>
      <c r="CW68" s="36">
        <f t="shared" si="138"/>
        <v>0</v>
      </c>
      <c r="CX68" s="37">
        <f t="shared" si="139"/>
        <v>0</v>
      </c>
      <c r="CY68"/>
    </row>
    <row r="69" spans="1:105" s="19" customFormat="1" ht="15.6" customHeight="1" x14ac:dyDescent="0.3">
      <c r="A69" s="222">
        <v>45</v>
      </c>
      <c r="B69" s="225" t="s">
        <v>267</v>
      </c>
      <c r="C69" s="31"/>
      <c r="D69" s="340" t="e">
        <f t="shared" si="85"/>
        <v>#DIV/0!</v>
      </c>
      <c r="E69" s="29"/>
      <c r="F69" s="3" t="e">
        <f t="shared" si="86"/>
        <v>#DIV/0!</v>
      </c>
      <c r="G69" s="250">
        <f t="shared" si="87"/>
        <v>0</v>
      </c>
      <c r="H69" s="270" t="e">
        <f t="shared" si="88"/>
        <v>#DIV/0!</v>
      </c>
      <c r="I69" s="31"/>
      <c r="J69" s="340" t="e">
        <f t="shared" si="89"/>
        <v>#DIV/0!</v>
      </c>
      <c r="K69" s="29"/>
      <c r="L69" s="3" t="e">
        <f t="shared" si="90"/>
        <v>#DIV/0!</v>
      </c>
      <c r="M69" s="250">
        <f t="shared" si="91"/>
        <v>0</v>
      </c>
      <c r="N69" s="270" t="e">
        <f t="shared" si="92"/>
        <v>#DIV/0!</v>
      </c>
      <c r="O69" s="109">
        <f t="shared" si="140"/>
        <v>0</v>
      </c>
      <c r="P69" s="110">
        <f t="shared" si="141"/>
        <v>0</v>
      </c>
      <c r="Q69" s="275">
        <f t="shared" si="142"/>
        <v>0</v>
      </c>
      <c r="R69" s="32"/>
      <c r="S69" s="31"/>
      <c r="T69" s="340" t="e">
        <f t="shared" si="93"/>
        <v>#DIV/0!</v>
      </c>
      <c r="U69" s="29"/>
      <c r="V69" s="3" t="e">
        <f t="shared" si="94"/>
        <v>#DIV/0!</v>
      </c>
      <c r="W69" s="250">
        <f t="shared" si="95"/>
        <v>0</v>
      </c>
      <c r="X69" s="270" t="e">
        <f t="shared" si="96"/>
        <v>#DIV/0!</v>
      </c>
      <c r="Y69" s="31"/>
      <c r="Z69" s="340" t="e">
        <f t="shared" si="97"/>
        <v>#DIV/0!</v>
      </c>
      <c r="AA69" s="29"/>
      <c r="AB69" s="3" t="e">
        <f t="shared" si="98"/>
        <v>#DIV/0!</v>
      </c>
      <c r="AC69" s="250">
        <f t="shared" si="99"/>
        <v>0</v>
      </c>
      <c r="AD69" s="270" t="e">
        <f t="shared" si="100"/>
        <v>#DIV/0!</v>
      </c>
      <c r="AE69" s="109">
        <f t="shared" si="143"/>
        <v>0</v>
      </c>
      <c r="AF69" s="110">
        <f t="shared" si="144"/>
        <v>0</v>
      </c>
      <c r="AG69" s="275">
        <f t="shared" si="145"/>
        <v>0</v>
      </c>
      <c r="AH69" s="32"/>
      <c r="AI69" s="31"/>
      <c r="AJ69" s="340" t="e">
        <f t="shared" si="101"/>
        <v>#DIV/0!</v>
      </c>
      <c r="AK69" s="29"/>
      <c r="AL69" s="3" t="e">
        <f t="shared" si="102"/>
        <v>#DIV/0!</v>
      </c>
      <c r="AM69" s="250">
        <f t="shared" si="103"/>
        <v>0</v>
      </c>
      <c r="AN69" s="270" t="e">
        <f t="shared" si="104"/>
        <v>#DIV/0!</v>
      </c>
      <c r="AO69" s="31"/>
      <c r="AP69" s="340" t="e">
        <f t="shared" si="105"/>
        <v>#DIV/0!</v>
      </c>
      <c r="AQ69" s="29"/>
      <c r="AR69" s="3" t="e">
        <f t="shared" si="106"/>
        <v>#DIV/0!</v>
      </c>
      <c r="AS69" s="250">
        <f t="shared" si="107"/>
        <v>0</v>
      </c>
      <c r="AT69" s="270" t="e">
        <f t="shared" si="108"/>
        <v>#DIV/0!</v>
      </c>
      <c r="AU69" s="109">
        <f t="shared" si="146"/>
        <v>0</v>
      </c>
      <c r="AV69" s="110">
        <f t="shared" si="147"/>
        <v>0</v>
      </c>
      <c r="AW69" s="275">
        <f t="shared" si="148"/>
        <v>0</v>
      </c>
      <c r="AX69" s="32"/>
      <c r="AY69" s="31"/>
      <c r="AZ69" s="340" t="e">
        <f t="shared" si="109"/>
        <v>#DIV/0!</v>
      </c>
      <c r="BA69" s="29"/>
      <c r="BB69" s="3" t="e">
        <f t="shared" si="110"/>
        <v>#DIV/0!</v>
      </c>
      <c r="BC69" s="250">
        <f t="shared" si="111"/>
        <v>0</v>
      </c>
      <c r="BD69" s="270" t="e">
        <f t="shared" si="112"/>
        <v>#DIV/0!</v>
      </c>
      <c r="BE69" s="31"/>
      <c r="BF69" s="340" t="e">
        <f t="shared" si="113"/>
        <v>#DIV/0!</v>
      </c>
      <c r="BG69" s="29"/>
      <c r="BH69" s="3" t="e">
        <f t="shared" si="114"/>
        <v>#DIV/0!</v>
      </c>
      <c r="BI69" s="250">
        <f t="shared" si="115"/>
        <v>0</v>
      </c>
      <c r="BJ69" s="270" t="e">
        <f t="shared" si="116"/>
        <v>#DIV/0!</v>
      </c>
      <c r="BK69" s="109">
        <f t="shared" si="149"/>
        <v>0</v>
      </c>
      <c r="BL69" s="110">
        <f t="shared" si="150"/>
        <v>0</v>
      </c>
      <c r="BM69" s="275">
        <f t="shared" si="151"/>
        <v>0</v>
      </c>
      <c r="BN69" s="32"/>
      <c r="BO69" s="31"/>
      <c r="BP69" s="340" t="e">
        <f t="shared" si="117"/>
        <v>#DIV/0!</v>
      </c>
      <c r="BQ69" s="29"/>
      <c r="BR69" s="3" t="e">
        <f t="shared" si="118"/>
        <v>#DIV/0!</v>
      </c>
      <c r="BS69" s="250">
        <f t="shared" si="119"/>
        <v>0</v>
      </c>
      <c r="BT69" s="270" t="e">
        <f t="shared" si="120"/>
        <v>#DIV/0!</v>
      </c>
      <c r="BU69" s="31"/>
      <c r="BV69" s="340" t="e">
        <f t="shared" si="121"/>
        <v>#DIV/0!</v>
      </c>
      <c r="BW69" s="29"/>
      <c r="BX69" s="3" t="e">
        <f t="shared" si="122"/>
        <v>#DIV/0!</v>
      </c>
      <c r="BY69" s="250">
        <f t="shared" si="123"/>
        <v>0</v>
      </c>
      <c r="BZ69" s="270" t="e">
        <f t="shared" si="124"/>
        <v>#DIV/0!</v>
      </c>
      <c r="CA69" s="109">
        <f t="shared" si="152"/>
        <v>0</v>
      </c>
      <c r="CB69" s="110">
        <f t="shared" si="153"/>
        <v>0</v>
      </c>
      <c r="CC69" s="275">
        <f t="shared" si="154"/>
        <v>0</v>
      </c>
      <c r="CD69"/>
      <c r="CE69" s="290">
        <v>45</v>
      </c>
      <c r="CF69" s="225" t="s">
        <v>267</v>
      </c>
      <c r="CG69" s="38">
        <f t="shared" si="125"/>
        <v>0</v>
      </c>
      <c r="CH69" s="39" t="e">
        <f t="shared" si="126"/>
        <v>#DIV/0!</v>
      </c>
      <c r="CI69" s="36">
        <f t="shared" si="127"/>
        <v>0</v>
      </c>
      <c r="CJ69" s="39" t="e">
        <f t="shared" si="128"/>
        <v>#DIV/0!</v>
      </c>
      <c r="CK69" s="36">
        <f t="shared" si="129"/>
        <v>0</v>
      </c>
      <c r="CL69" s="190" t="e">
        <f t="shared" si="130"/>
        <v>#DIV/0!</v>
      </c>
      <c r="CM69" s="38">
        <f t="shared" si="131"/>
        <v>0</v>
      </c>
      <c r="CN69" s="39" t="e">
        <f t="shared" si="132"/>
        <v>#DIV/0!</v>
      </c>
      <c r="CO69" s="36">
        <f t="shared" si="133"/>
        <v>0</v>
      </c>
      <c r="CP69" s="39" t="e">
        <f t="shared" si="134"/>
        <v>#DIV/0!</v>
      </c>
      <c r="CQ69" s="36">
        <f t="shared" si="135"/>
        <v>0</v>
      </c>
      <c r="CR69" s="40" t="e">
        <f t="shared" si="136"/>
        <v>#DIV/0!</v>
      </c>
      <c r="CS69"/>
      <c r="CT69" s="290">
        <v>45</v>
      </c>
      <c r="CU69" s="225" t="s">
        <v>267</v>
      </c>
      <c r="CV69" s="38">
        <f t="shared" si="137"/>
        <v>0</v>
      </c>
      <c r="CW69" s="36">
        <f t="shared" si="138"/>
        <v>0</v>
      </c>
      <c r="CX69" s="37">
        <f t="shared" si="139"/>
        <v>0</v>
      </c>
      <c r="CY69"/>
    </row>
    <row r="70" spans="1:105" s="19" customFormat="1" ht="15.6" customHeight="1" x14ac:dyDescent="0.3">
      <c r="A70" s="222">
        <v>46</v>
      </c>
      <c r="B70" s="225" t="s">
        <v>57</v>
      </c>
      <c r="C70" s="31"/>
      <c r="D70" s="340" t="e">
        <f t="shared" si="85"/>
        <v>#DIV/0!</v>
      </c>
      <c r="E70" s="29"/>
      <c r="F70" s="3" t="e">
        <f t="shared" si="86"/>
        <v>#DIV/0!</v>
      </c>
      <c r="G70" s="250">
        <f t="shared" si="87"/>
        <v>0</v>
      </c>
      <c r="H70" s="270" t="e">
        <f t="shared" si="88"/>
        <v>#DIV/0!</v>
      </c>
      <c r="I70" s="31"/>
      <c r="J70" s="340" t="e">
        <f t="shared" si="89"/>
        <v>#DIV/0!</v>
      </c>
      <c r="K70" s="29"/>
      <c r="L70" s="3" t="e">
        <f t="shared" si="90"/>
        <v>#DIV/0!</v>
      </c>
      <c r="M70" s="250">
        <f t="shared" si="91"/>
        <v>0</v>
      </c>
      <c r="N70" s="270" t="e">
        <f t="shared" si="92"/>
        <v>#DIV/0!</v>
      </c>
      <c r="O70" s="109">
        <f t="shared" si="140"/>
        <v>0</v>
      </c>
      <c r="P70" s="110">
        <f t="shared" si="141"/>
        <v>0</v>
      </c>
      <c r="Q70" s="275">
        <f t="shared" si="142"/>
        <v>0</v>
      </c>
      <c r="R70" s="32"/>
      <c r="S70" s="31"/>
      <c r="T70" s="340" t="e">
        <f t="shared" si="93"/>
        <v>#DIV/0!</v>
      </c>
      <c r="U70" s="29"/>
      <c r="V70" s="3" t="e">
        <f t="shared" si="94"/>
        <v>#DIV/0!</v>
      </c>
      <c r="W70" s="250">
        <f t="shared" si="95"/>
        <v>0</v>
      </c>
      <c r="X70" s="270" t="e">
        <f t="shared" si="96"/>
        <v>#DIV/0!</v>
      </c>
      <c r="Y70" s="31"/>
      <c r="Z70" s="340" t="e">
        <f t="shared" si="97"/>
        <v>#DIV/0!</v>
      </c>
      <c r="AA70" s="29"/>
      <c r="AB70" s="3" t="e">
        <f t="shared" si="98"/>
        <v>#DIV/0!</v>
      </c>
      <c r="AC70" s="250">
        <f t="shared" si="99"/>
        <v>0</v>
      </c>
      <c r="AD70" s="270" t="e">
        <f t="shared" si="100"/>
        <v>#DIV/0!</v>
      </c>
      <c r="AE70" s="109">
        <f t="shared" si="143"/>
        <v>0</v>
      </c>
      <c r="AF70" s="110">
        <f t="shared" si="144"/>
        <v>0</v>
      </c>
      <c r="AG70" s="275">
        <f t="shared" si="145"/>
        <v>0</v>
      </c>
      <c r="AH70" s="32"/>
      <c r="AI70" s="31"/>
      <c r="AJ70" s="340" t="e">
        <f t="shared" si="101"/>
        <v>#DIV/0!</v>
      </c>
      <c r="AK70" s="29"/>
      <c r="AL70" s="3" t="e">
        <f t="shared" si="102"/>
        <v>#DIV/0!</v>
      </c>
      <c r="AM70" s="250">
        <f t="shared" si="103"/>
        <v>0</v>
      </c>
      <c r="AN70" s="270" t="e">
        <f t="shared" si="104"/>
        <v>#DIV/0!</v>
      </c>
      <c r="AO70" s="31"/>
      <c r="AP70" s="340" t="e">
        <f t="shared" si="105"/>
        <v>#DIV/0!</v>
      </c>
      <c r="AQ70" s="29"/>
      <c r="AR70" s="3" t="e">
        <f t="shared" si="106"/>
        <v>#DIV/0!</v>
      </c>
      <c r="AS70" s="250">
        <f t="shared" si="107"/>
        <v>0</v>
      </c>
      <c r="AT70" s="270" t="e">
        <f t="shared" si="108"/>
        <v>#DIV/0!</v>
      </c>
      <c r="AU70" s="109">
        <f t="shared" si="146"/>
        <v>0</v>
      </c>
      <c r="AV70" s="110">
        <f t="shared" si="147"/>
        <v>0</v>
      </c>
      <c r="AW70" s="275">
        <f t="shared" si="148"/>
        <v>0</v>
      </c>
      <c r="AX70" s="32"/>
      <c r="AY70" s="31"/>
      <c r="AZ70" s="340" t="e">
        <f t="shared" si="109"/>
        <v>#DIV/0!</v>
      </c>
      <c r="BA70" s="29"/>
      <c r="BB70" s="3" t="e">
        <f t="shared" si="110"/>
        <v>#DIV/0!</v>
      </c>
      <c r="BC70" s="250">
        <f t="shared" si="111"/>
        <v>0</v>
      </c>
      <c r="BD70" s="270" t="e">
        <f t="shared" si="112"/>
        <v>#DIV/0!</v>
      </c>
      <c r="BE70" s="31"/>
      <c r="BF70" s="340" t="e">
        <f t="shared" si="113"/>
        <v>#DIV/0!</v>
      </c>
      <c r="BG70" s="29"/>
      <c r="BH70" s="3" t="e">
        <f t="shared" si="114"/>
        <v>#DIV/0!</v>
      </c>
      <c r="BI70" s="250">
        <f t="shared" si="115"/>
        <v>0</v>
      </c>
      <c r="BJ70" s="270" t="e">
        <f t="shared" si="116"/>
        <v>#DIV/0!</v>
      </c>
      <c r="BK70" s="109">
        <f t="shared" si="149"/>
        <v>0</v>
      </c>
      <c r="BL70" s="110">
        <f t="shared" si="150"/>
        <v>0</v>
      </c>
      <c r="BM70" s="275">
        <f t="shared" si="151"/>
        <v>0</v>
      </c>
      <c r="BN70" s="32"/>
      <c r="BO70" s="31"/>
      <c r="BP70" s="340" t="e">
        <f t="shared" si="117"/>
        <v>#DIV/0!</v>
      </c>
      <c r="BQ70" s="29"/>
      <c r="BR70" s="3" t="e">
        <f t="shared" si="118"/>
        <v>#DIV/0!</v>
      </c>
      <c r="BS70" s="250">
        <f t="shared" si="119"/>
        <v>0</v>
      </c>
      <c r="BT70" s="270" t="e">
        <f t="shared" si="120"/>
        <v>#DIV/0!</v>
      </c>
      <c r="BU70" s="31"/>
      <c r="BV70" s="340" t="e">
        <f t="shared" si="121"/>
        <v>#DIV/0!</v>
      </c>
      <c r="BW70" s="29"/>
      <c r="BX70" s="3" t="e">
        <f t="shared" si="122"/>
        <v>#DIV/0!</v>
      </c>
      <c r="BY70" s="250">
        <f t="shared" si="123"/>
        <v>0</v>
      </c>
      <c r="BZ70" s="270" t="e">
        <f t="shared" si="124"/>
        <v>#DIV/0!</v>
      </c>
      <c r="CA70" s="109">
        <f t="shared" si="152"/>
        <v>0</v>
      </c>
      <c r="CB70" s="110">
        <f t="shared" si="153"/>
        <v>0</v>
      </c>
      <c r="CC70" s="275">
        <f t="shared" si="154"/>
        <v>0</v>
      </c>
      <c r="CD70"/>
      <c r="CE70" s="290">
        <v>46</v>
      </c>
      <c r="CF70" s="225" t="s">
        <v>57</v>
      </c>
      <c r="CG70" s="38">
        <f t="shared" si="125"/>
        <v>0</v>
      </c>
      <c r="CH70" s="39" t="e">
        <f t="shared" si="126"/>
        <v>#DIV/0!</v>
      </c>
      <c r="CI70" s="36">
        <f t="shared" si="127"/>
        <v>0</v>
      </c>
      <c r="CJ70" s="39" t="e">
        <f t="shared" si="128"/>
        <v>#DIV/0!</v>
      </c>
      <c r="CK70" s="36">
        <f t="shared" si="129"/>
        <v>0</v>
      </c>
      <c r="CL70" s="190" t="e">
        <f t="shared" si="130"/>
        <v>#DIV/0!</v>
      </c>
      <c r="CM70" s="38">
        <f t="shared" si="131"/>
        <v>0</v>
      </c>
      <c r="CN70" s="39" t="e">
        <f t="shared" si="132"/>
        <v>#DIV/0!</v>
      </c>
      <c r="CO70" s="36">
        <f t="shared" si="133"/>
        <v>0</v>
      </c>
      <c r="CP70" s="39" t="e">
        <f t="shared" si="134"/>
        <v>#DIV/0!</v>
      </c>
      <c r="CQ70" s="36">
        <f t="shared" si="135"/>
        <v>0</v>
      </c>
      <c r="CR70" s="40" t="e">
        <f t="shared" si="136"/>
        <v>#DIV/0!</v>
      </c>
      <c r="CS70"/>
      <c r="CT70" s="290">
        <v>46</v>
      </c>
      <c r="CU70" s="225" t="s">
        <v>57</v>
      </c>
      <c r="CV70" s="38">
        <f t="shared" si="137"/>
        <v>0</v>
      </c>
      <c r="CW70" s="36">
        <f t="shared" si="138"/>
        <v>0</v>
      </c>
      <c r="CX70" s="37">
        <f t="shared" si="139"/>
        <v>0</v>
      </c>
      <c r="CY70"/>
    </row>
    <row r="71" spans="1:105" s="19" customFormat="1" ht="15.6" customHeight="1" x14ac:dyDescent="0.3">
      <c r="A71" s="222">
        <v>47</v>
      </c>
      <c r="B71" s="225" t="s">
        <v>58</v>
      </c>
      <c r="C71" s="31"/>
      <c r="D71" s="340" t="e">
        <f t="shared" si="85"/>
        <v>#DIV/0!</v>
      </c>
      <c r="E71" s="29"/>
      <c r="F71" s="3" t="e">
        <f t="shared" si="86"/>
        <v>#DIV/0!</v>
      </c>
      <c r="G71" s="250">
        <f t="shared" si="87"/>
        <v>0</v>
      </c>
      <c r="H71" s="270" t="e">
        <f t="shared" si="88"/>
        <v>#DIV/0!</v>
      </c>
      <c r="I71" s="31"/>
      <c r="J71" s="340" t="e">
        <f t="shared" si="89"/>
        <v>#DIV/0!</v>
      </c>
      <c r="K71" s="29"/>
      <c r="L71" s="3" t="e">
        <f t="shared" si="90"/>
        <v>#DIV/0!</v>
      </c>
      <c r="M71" s="250">
        <f t="shared" si="91"/>
        <v>0</v>
      </c>
      <c r="N71" s="270" t="e">
        <f t="shared" si="92"/>
        <v>#DIV/0!</v>
      </c>
      <c r="O71" s="109">
        <f t="shared" si="140"/>
        <v>0</v>
      </c>
      <c r="P71" s="110">
        <f t="shared" si="141"/>
        <v>0</v>
      </c>
      <c r="Q71" s="275">
        <f t="shared" si="142"/>
        <v>0</v>
      </c>
      <c r="R71" s="32"/>
      <c r="S71" s="31"/>
      <c r="T71" s="340" t="e">
        <f t="shared" si="93"/>
        <v>#DIV/0!</v>
      </c>
      <c r="U71" s="29"/>
      <c r="V71" s="3" t="e">
        <f t="shared" si="94"/>
        <v>#DIV/0!</v>
      </c>
      <c r="W71" s="250">
        <f t="shared" si="95"/>
        <v>0</v>
      </c>
      <c r="X71" s="270" t="e">
        <f t="shared" si="96"/>
        <v>#DIV/0!</v>
      </c>
      <c r="Y71" s="31"/>
      <c r="Z71" s="340" t="e">
        <f t="shared" si="97"/>
        <v>#DIV/0!</v>
      </c>
      <c r="AA71" s="29"/>
      <c r="AB71" s="3" t="e">
        <f t="shared" si="98"/>
        <v>#DIV/0!</v>
      </c>
      <c r="AC71" s="250">
        <f t="shared" si="99"/>
        <v>0</v>
      </c>
      <c r="AD71" s="270" t="e">
        <f t="shared" si="100"/>
        <v>#DIV/0!</v>
      </c>
      <c r="AE71" s="109">
        <f t="shared" si="143"/>
        <v>0</v>
      </c>
      <c r="AF71" s="110">
        <f t="shared" si="144"/>
        <v>0</v>
      </c>
      <c r="AG71" s="275">
        <f t="shared" si="145"/>
        <v>0</v>
      </c>
      <c r="AH71" s="32"/>
      <c r="AI71" s="31"/>
      <c r="AJ71" s="340" t="e">
        <f t="shared" si="101"/>
        <v>#DIV/0!</v>
      </c>
      <c r="AK71" s="29"/>
      <c r="AL71" s="3" t="e">
        <f t="shared" si="102"/>
        <v>#DIV/0!</v>
      </c>
      <c r="AM71" s="250">
        <f t="shared" si="103"/>
        <v>0</v>
      </c>
      <c r="AN71" s="270" t="e">
        <f t="shared" si="104"/>
        <v>#DIV/0!</v>
      </c>
      <c r="AO71" s="31"/>
      <c r="AP71" s="340" t="e">
        <f t="shared" si="105"/>
        <v>#DIV/0!</v>
      </c>
      <c r="AQ71" s="29"/>
      <c r="AR71" s="3" t="e">
        <f t="shared" si="106"/>
        <v>#DIV/0!</v>
      </c>
      <c r="AS71" s="250">
        <f t="shared" si="107"/>
        <v>0</v>
      </c>
      <c r="AT71" s="270" t="e">
        <f t="shared" si="108"/>
        <v>#DIV/0!</v>
      </c>
      <c r="AU71" s="109">
        <f t="shared" si="146"/>
        <v>0</v>
      </c>
      <c r="AV71" s="110">
        <f t="shared" si="147"/>
        <v>0</v>
      </c>
      <c r="AW71" s="275">
        <f t="shared" si="148"/>
        <v>0</v>
      </c>
      <c r="AX71" s="32"/>
      <c r="AY71" s="31"/>
      <c r="AZ71" s="340" t="e">
        <f t="shared" si="109"/>
        <v>#DIV/0!</v>
      </c>
      <c r="BA71" s="29"/>
      <c r="BB71" s="3" t="e">
        <f t="shared" si="110"/>
        <v>#DIV/0!</v>
      </c>
      <c r="BC71" s="250">
        <f t="shared" si="111"/>
        <v>0</v>
      </c>
      <c r="BD71" s="270" t="e">
        <f t="shared" si="112"/>
        <v>#DIV/0!</v>
      </c>
      <c r="BE71" s="31"/>
      <c r="BF71" s="340" t="e">
        <f t="shared" si="113"/>
        <v>#DIV/0!</v>
      </c>
      <c r="BG71" s="29"/>
      <c r="BH71" s="3" t="e">
        <f t="shared" si="114"/>
        <v>#DIV/0!</v>
      </c>
      <c r="BI71" s="250">
        <f t="shared" si="115"/>
        <v>0</v>
      </c>
      <c r="BJ71" s="270" t="e">
        <f t="shared" si="116"/>
        <v>#DIV/0!</v>
      </c>
      <c r="BK71" s="109">
        <f t="shared" si="149"/>
        <v>0</v>
      </c>
      <c r="BL71" s="110">
        <f t="shared" si="150"/>
        <v>0</v>
      </c>
      <c r="BM71" s="275">
        <f t="shared" si="151"/>
        <v>0</v>
      </c>
      <c r="BN71" s="32"/>
      <c r="BO71" s="31"/>
      <c r="BP71" s="340" t="e">
        <f t="shared" si="117"/>
        <v>#DIV/0!</v>
      </c>
      <c r="BQ71" s="29"/>
      <c r="BR71" s="3" t="e">
        <f t="shared" si="118"/>
        <v>#DIV/0!</v>
      </c>
      <c r="BS71" s="250">
        <f t="shared" si="119"/>
        <v>0</v>
      </c>
      <c r="BT71" s="270" t="e">
        <f t="shared" si="120"/>
        <v>#DIV/0!</v>
      </c>
      <c r="BU71" s="31"/>
      <c r="BV71" s="340" t="e">
        <f t="shared" si="121"/>
        <v>#DIV/0!</v>
      </c>
      <c r="BW71" s="29"/>
      <c r="BX71" s="3" t="e">
        <f t="shared" si="122"/>
        <v>#DIV/0!</v>
      </c>
      <c r="BY71" s="250">
        <f t="shared" si="123"/>
        <v>0</v>
      </c>
      <c r="BZ71" s="270" t="e">
        <f t="shared" si="124"/>
        <v>#DIV/0!</v>
      </c>
      <c r="CA71" s="109">
        <f t="shared" si="152"/>
        <v>0</v>
      </c>
      <c r="CB71" s="110">
        <f t="shared" si="153"/>
        <v>0</v>
      </c>
      <c r="CC71" s="275">
        <f t="shared" si="154"/>
        <v>0</v>
      </c>
      <c r="CD71"/>
      <c r="CE71" s="290">
        <v>47</v>
      </c>
      <c r="CF71" s="225" t="s">
        <v>58</v>
      </c>
      <c r="CG71" s="38">
        <f t="shared" si="125"/>
        <v>0</v>
      </c>
      <c r="CH71" s="39" t="e">
        <f t="shared" si="126"/>
        <v>#DIV/0!</v>
      </c>
      <c r="CI71" s="36">
        <f t="shared" si="127"/>
        <v>0</v>
      </c>
      <c r="CJ71" s="39" t="e">
        <f t="shared" si="128"/>
        <v>#DIV/0!</v>
      </c>
      <c r="CK71" s="36">
        <f t="shared" si="129"/>
        <v>0</v>
      </c>
      <c r="CL71" s="190" t="e">
        <f t="shared" si="130"/>
        <v>#DIV/0!</v>
      </c>
      <c r="CM71" s="38">
        <f>+I71+Y71+AO71+BE71+BU71</f>
        <v>0</v>
      </c>
      <c r="CN71" s="39" t="e">
        <f t="shared" si="132"/>
        <v>#DIV/0!</v>
      </c>
      <c r="CO71" s="36">
        <f t="shared" si="133"/>
        <v>0</v>
      </c>
      <c r="CP71" s="39" t="e">
        <f t="shared" si="134"/>
        <v>#DIV/0!</v>
      </c>
      <c r="CQ71" s="36">
        <f t="shared" si="135"/>
        <v>0</v>
      </c>
      <c r="CR71" s="40" t="e">
        <f t="shared" si="136"/>
        <v>#DIV/0!</v>
      </c>
      <c r="CS71"/>
      <c r="CT71" s="290">
        <v>47</v>
      </c>
      <c r="CU71" s="225" t="s">
        <v>58</v>
      </c>
      <c r="CV71" s="38">
        <f t="shared" si="137"/>
        <v>0</v>
      </c>
      <c r="CW71" s="36">
        <f t="shared" si="138"/>
        <v>0</v>
      </c>
      <c r="CX71" s="37">
        <f t="shared" si="139"/>
        <v>0</v>
      </c>
      <c r="CY71"/>
    </row>
    <row r="72" spans="1:105" s="19" customFormat="1" ht="15.6" customHeight="1" x14ac:dyDescent="0.3">
      <c r="A72" s="222">
        <v>48</v>
      </c>
      <c r="B72" s="225" t="s">
        <v>268</v>
      </c>
      <c r="C72" s="233"/>
      <c r="D72" s="340" t="e">
        <f t="shared" si="85"/>
        <v>#DIV/0!</v>
      </c>
      <c r="E72" s="3"/>
      <c r="F72" s="5"/>
      <c r="G72" s="3"/>
      <c r="H72" s="270"/>
      <c r="I72" s="233"/>
      <c r="J72" s="340" t="e">
        <f t="shared" si="89"/>
        <v>#DIV/0!</v>
      </c>
      <c r="K72" s="3"/>
      <c r="L72" s="5"/>
      <c r="M72" s="3"/>
      <c r="N72" s="270"/>
      <c r="O72" s="109"/>
      <c r="P72" s="110"/>
      <c r="Q72" s="275"/>
      <c r="R72" s="32"/>
      <c r="S72" s="233"/>
      <c r="T72" s="340" t="e">
        <f t="shared" si="93"/>
        <v>#DIV/0!</v>
      </c>
      <c r="U72" s="3"/>
      <c r="V72" s="5"/>
      <c r="W72" s="3"/>
      <c r="X72" s="270"/>
      <c r="Y72" s="233"/>
      <c r="Z72" s="340" t="e">
        <f t="shared" si="97"/>
        <v>#DIV/0!</v>
      </c>
      <c r="AA72" s="3"/>
      <c r="AB72" s="5"/>
      <c r="AC72" s="3"/>
      <c r="AD72" s="270"/>
      <c r="AE72" s="109"/>
      <c r="AF72" s="110"/>
      <c r="AG72" s="275"/>
      <c r="AH72" s="32"/>
      <c r="AI72" s="233"/>
      <c r="AJ72" s="340" t="e">
        <f t="shared" si="101"/>
        <v>#DIV/0!</v>
      </c>
      <c r="AK72" s="3"/>
      <c r="AL72" s="5"/>
      <c r="AM72" s="3"/>
      <c r="AN72" s="270"/>
      <c r="AO72" s="233"/>
      <c r="AP72" s="340" t="e">
        <f t="shared" si="105"/>
        <v>#DIV/0!</v>
      </c>
      <c r="AQ72" s="3"/>
      <c r="AR72" s="5"/>
      <c r="AS72" s="3"/>
      <c r="AT72" s="270"/>
      <c r="AU72" s="109"/>
      <c r="AV72" s="110"/>
      <c r="AW72" s="275"/>
      <c r="AX72" s="32"/>
      <c r="AY72" s="233"/>
      <c r="AZ72" s="340" t="e">
        <f t="shared" si="109"/>
        <v>#DIV/0!</v>
      </c>
      <c r="BA72" s="3"/>
      <c r="BB72" s="5"/>
      <c r="BC72" s="3"/>
      <c r="BD72" s="270"/>
      <c r="BE72" s="233"/>
      <c r="BF72" s="340" t="e">
        <f t="shared" si="113"/>
        <v>#DIV/0!</v>
      </c>
      <c r="BG72" s="3"/>
      <c r="BH72" s="5"/>
      <c r="BI72" s="3"/>
      <c r="BJ72" s="270"/>
      <c r="BK72" s="109"/>
      <c r="BL72" s="110"/>
      <c r="BM72" s="275"/>
      <c r="BN72" s="32"/>
      <c r="BO72" s="233"/>
      <c r="BP72" s="340" t="e">
        <f t="shared" si="117"/>
        <v>#DIV/0!</v>
      </c>
      <c r="BQ72" s="3"/>
      <c r="BR72" s="5"/>
      <c r="BS72" s="3"/>
      <c r="BT72" s="270"/>
      <c r="BU72" s="233"/>
      <c r="BV72" s="340" t="e">
        <f t="shared" si="121"/>
        <v>#DIV/0!</v>
      </c>
      <c r="BW72" s="3"/>
      <c r="BX72" s="5"/>
      <c r="BY72" s="3"/>
      <c r="BZ72" s="270"/>
      <c r="CA72" s="109"/>
      <c r="CB72" s="110"/>
      <c r="CC72" s="275"/>
      <c r="CD72"/>
      <c r="CE72" s="290">
        <v>48</v>
      </c>
      <c r="CF72" s="225" t="s">
        <v>268</v>
      </c>
      <c r="CG72" s="38"/>
      <c r="CH72" s="39"/>
      <c r="CI72" s="36"/>
      <c r="CJ72" s="39"/>
      <c r="CK72" s="36"/>
      <c r="CL72" s="190"/>
      <c r="CM72" s="38"/>
      <c r="CN72" s="39"/>
      <c r="CO72" s="36"/>
      <c r="CP72" s="39"/>
      <c r="CQ72" s="36"/>
      <c r="CR72" s="40"/>
      <c r="CS72"/>
      <c r="CT72" s="290">
        <v>48</v>
      </c>
      <c r="CU72" s="225" t="s">
        <v>268</v>
      </c>
      <c r="CV72" s="38"/>
      <c r="CW72" s="36"/>
      <c r="CX72" s="37"/>
      <c r="CY72"/>
    </row>
    <row r="73" spans="1:105" s="19" customFormat="1" ht="15.6" customHeight="1" x14ac:dyDescent="0.3">
      <c r="A73" s="222"/>
      <c r="B73" s="225" t="s">
        <v>269</v>
      </c>
      <c r="C73" s="31"/>
      <c r="D73" s="340" t="e">
        <f t="shared" si="85"/>
        <v>#DIV/0!</v>
      </c>
      <c r="E73" s="29"/>
      <c r="F73" s="3" t="e">
        <f t="shared" si="86"/>
        <v>#DIV/0!</v>
      </c>
      <c r="G73" s="250">
        <f t="shared" ref="G73:G82" si="155">+C73+E73</f>
        <v>0</v>
      </c>
      <c r="H73" s="270" t="e">
        <f t="shared" si="88"/>
        <v>#DIV/0!</v>
      </c>
      <c r="I73" s="31"/>
      <c r="J73" s="340" t="e">
        <f t="shared" si="89"/>
        <v>#DIV/0!</v>
      </c>
      <c r="K73" s="29"/>
      <c r="L73" s="3" t="e">
        <f t="shared" si="90"/>
        <v>#DIV/0!</v>
      </c>
      <c r="M73" s="250">
        <f t="shared" ref="M73:M82" si="156">+I73+K73</f>
        <v>0</v>
      </c>
      <c r="N73" s="270" t="e">
        <f t="shared" si="92"/>
        <v>#DIV/0!</v>
      </c>
      <c r="O73" s="109">
        <f t="shared" si="140"/>
        <v>0</v>
      </c>
      <c r="P73" s="110">
        <f t="shared" si="141"/>
        <v>0</v>
      </c>
      <c r="Q73" s="275">
        <f t="shared" si="142"/>
        <v>0</v>
      </c>
      <c r="R73" s="32"/>
      <c r="S73" s="31"/>
      <c r="T73" s="340" t="e">
        <f t="shared" si="93"/>
        <v>#DIV/0!</v>
      </c>
      <c r="U73" s="29"/>
      <c r="V73" s="3" t="e">
        <f t="shared" si="94"/>
        <v>#DIV/0!</v>
      </c>
      <c r="W73" s="250">
        <f t="shared" ref="W73:W82" si="157">+S73+U73</f>
        <v>0</v>
      </c>
      <c r="X73" s="270" t="e">
        <f t="shared" si="96"/>
        <v>#DIV/0!</v>
      </c>
      <c r="Y73" s="31"/>
      <c r="Z73" s="340" t="e">
        <f t="shared" si="97"/>
        <v>#DIV/0!</v>
      </c>
      <c r="AA73" s="29"/>
      <c r="AB73" s="3" t="e">
        <f t="shared" si="98"/>
        <v>#DIV/0!</v>
      </c>
      <c r="AC73" s="250">
        <f t="shared" ref="AC73:AC82" si="158">+Y73+AA73</f>
        <v>0</v>
      </c>
      <c r="AD73" s="270" t="e">
        <f t="shared" si="100"/>
        <v>#DIV/0!</v>
      </c>
      <c r="AE73" s="109">
        <f t="shared" ref="AE73:AE82" si="159">+S73+Y73</f>
        <v>0</v>
      </c>
      <c r="AF73" s="110">
        <f t="shared" ref="AF73:AF82" si="160">+U73+AA73</f>
        <v>0</v>
      </c>
      <c r="AG73" s="275">
        <f t="shared" ref="AG73:AG82" si="161">+AE73+AF73</f>
        <v>0</v>
      </c>
      <c r="AH73" s="32"/>
      <c r="AI73" s="31"/>
      <c r="AJ73" s="340" t="e">
        <f t="shared" si="101"/>
        <v>#DIV/0!</v>
      </c>
      <c r="AK73" s="29"/>
      <c r="AL73" s="3" t="e">
        <f t="shared" si="102"/>
        <v>#DIV/0!</v>
      </c>
      <c r="AM73" s="250">
        <f t="shared" ref="AM73:AM82" si="162">+AI73+AK73</f>
        <v>0</v>
      </c>
      <c r="AN73" s="270" t="e">
        <f t="shared" si="104"/>
        <v>#DIV/0!</v>
      </c>
      <c r="AO73" s="31"/>
      <c r="AP73" s="340" t="e">
        <f t="shared" si="105"/>
        <v>#DIV/0!</v>
      </c>
      <c r="AQ73" s="29"/>
      <c r="AR73" s="3" t="e">
        <f t="shared" si="106"/>
        <v>#DIV/0!</v>
      </c>
      <c r="AS73" s="250">
        <f t="shared" ref="AS73:AS82" si="163">+AO73+AQ73</f>
        <v>0</v>
      </c>
      <c r="AT73" s="270" t="e">
        <f t="shared" si="108"/>
        <v>#DIV/0!</v>
      </c>
      <c r="AU73" s="109">
        <f t="shared" ref="AU73:AU82" si="164">+AI73+AO73</f>
        <v>0</v>
      </c>
      <c r="AV73" s="110">
        <f t="shared" ref="AV73:AV82" si="165">+AK73+AQ73</f>
        <v>0</v>
      </c>
      <c r="AW73" s="275">
        <f t="shared" ref="AW73:AW82" si="166">+AU73+AV73</f>
        <v>0</v>
      </c>
      <c r="AX73" s="32"/>
      <c r="AY73" s="31"/>
      <c r="AZ73" s="340" t="e">
        <f t="shared" si="109"/>
        <v>#DIV/0!</v>
      </c>
      <c r="BA73" s="29"/>
      <c r="BB73" s="3" t="e">
        <f t="shared" si="110"/>
        <v>#DIV/0!</v>
      </c>
      <c r="BC73" s="250">
        <f t="shared" ref="BC73:BC82" si="167">+AY73+BA73</f>
        <v>0</v>
      </c>
      <c r="BD73" s="270" t="e">
        <f t="shared" si="112"/>
        <v>#DIV/0!</v>
      </c>
      <c r="BE73" s="31"/>
      <c r="BF73" s="340" t="e">
        <f t="shared" si="113"/>
        <v>#DIV/0!</v>
      </c>
      <c r="BG73" s="29"/>
      <c r="BH73" s="3" t="e">
        <f t="shared" si="114"/>
        <v>#DIV/0!</v>
      </c>
      <c r="BI73" s="250">
        <f t="shared" ref="BI73:BI82" si="168">+BE73+BG73</f>
        <v>0</v>
      </c>
      <c r="BJ73" s="270" t="e">
        <f t="shared" si="116"/>
        <v>#DIV/0!</v>
      </c>
      <c r="BK73" s="109">
        <f t="shared" ref="BK73:BK82" si="169">+AY73+BE73</f>
        <v>0</v>
      </c>
      <c r="BL73" s="110">
        <f t="shared" ref="BL73:BL82" si="170">+BA73+BG73</f>
        <v>0</v>
      </c>
      <c r="BM73" s="275">
        <f t="shared" ref="BM73:BM82" si="171">+BK73+BL73</f>
        <v>0</v>
      </c>
      <c r="BN73" s="32"/>
      <c r="BO73" s="31"/>
      <c r="BP73" s="340" t="e">
        <f t="shared" si="117"/>
        <v>#DIV/0!</v>
      </c>
      <c r="BQ73" s="29"/>
      <c r="BR73" s="3" t="e">
        <f t="shared" si="118"/>
        <v>#DIV/0!</v>
      </c>
      <c r="BS73" s="250">
        <f t="shared" ref="BS73:BS82" si="172">+BO73+BQ73</f>
        <v>0</v>
      </c>
      <c r="BT73" s="270" t="e">
        <f t="shared" si="120"/>
        <v>#DIV/0!</v>
      </c>
      <c r="BU73" s="31"/>
      <c r="BV73" s="340" t="e">
        <f t="shared" si="121"/>
        <v>#DIV/0!</v>
      </c>
      <c r="BW73" s="29"/>
      <c r="BX73" s="3" t="e">
        <f t="shared" si="122"/>
        <v>#DIV/0!</v>
      </c>
      <c r="BY73" s="250">
        <f t="shared" ref="BY73:BY82" si="173">+BU73+BW73</f>
        <v>0</v>
      </c>
      <c r="BZ73" s="270" t="e">
        <f t="shared" si="124"/>
        <v>#DIV/0!</v>
      </c>
      <c r="CA73" s="109">
        <f t="shared" ref="CA73:CA82" si="174">+BO73+BU73</f>
        <v>0</v>
      </c>
      <c r="CB73" s="110">
        <f t="shared" ref="CB73:CB82" si="175">+BQ73+BW73</f>
        <v>0</v>
      </c>
      <c r="CC73" s="275">
        <f t="shared" ref="CC73:CC82" si="176">+CA73+CB73</f>
        <v>0</v>
      </c>
      <c r="CD73"/>
      <c r="CE73" s="290"/>
      <c r="CF73" s="225" t="s">
        <v>269</v>
      </c>
      <c r="CG73" s="38">
        <f t="shared" ref="CG73:CG82" si="177">+C73+S73+AI73+AY73+BO73</f>
        <v>0</v>
      </c>
      <c r="CH73" s="39" t="e">
        <f t="shared" ref="CH73:CH88" si="178">+CG73/$CG$131</f>
        <v>#DIV/0!</v>
      </c>
      <c r="CI73" s="36">
        <f t="shared" ref="CI73:CI82" si="179">+E73+U73+AK73+BA73+BQ73</f>
        <v>0</v>
      </c>
      <c r="CJ73" s="39" t="e">
        <f t="shared" ref="CJ73:CJ88" si="180">+CI73/$CI$131</f>
        <v>#DIV/0!</v>
      </c>
      <c r="CK73" s="36">
        <f t="shared" si="129"/>
        <v>0</v>
      </c>
      <c r="CL73" s="190" t="e">
        <f t="shared" ref="CL73:CL87" si="181">+CK73/$CK$131</f>
        <v>#DIV/0!</v>
      </c>
      <c r="CM73" s="38">
        <f>+I73+Y73+AO73+BE73+BU73</f>
        <v>0</v>
      </c>
      <c r="CN73" s="39" t="e">
        <f t="shared" si="132"/>
        <v>#DIV/0!</v>
      </c>
      <c r="CO73" s="36">
        <f t="shared" ref="CO73:CO87" si="182">+K73+AA73+AQ73+BG73+BW73</f>
        <v>0</v>
      </c>
      <c r="CP73" s="39" t="e">
        <f t="shared" si="134"/>
        <v>#DIV/0!</v>
      </c>
      <c r="CQ73" s="36">
        <f t="shared" si="135"/>
        <v>0</v>
      </c>
      <c r="CR73" s="40" t="e">
        <f t="shared" si="136"/>
        <v>#DIV/0!</v>
      </c>
      <c r="CS73"/>
      <c r="CT73" s="290"/>
      <c r="CU73" s="225" t="s">
        <v>269</v>
      </c>
      <c r="CV73" s="38">
        <f t="shared" si="137"/>
        <v>0</v>
      </c>
      <c r="CW73" s="36">
        <f t="shared" si="138"/>
        <v>0</v>
      </c>
      <c r="CX73" s="37">
        <f t="shared" si="139"/>
        <v>0</v>
      </c>
      <c r="CY73"/>
    </row>
    <row r="74" spans="1:105" s="19" customFormat="1" ht="15.6" customHeight="1" x14ac:dyDescent="0.3">
      <c r="A74" s="222"/>
      <c r="B74" s="225" t="s">
        <v>270</v>
      </c>
      <c r="C74" s="31"/>
      <c r="D74" s="340" t="e">
        <f t="shared" si="85"/>
        <v>#DIV/0!</v>
      </c>
      <c r="E74" s="29"/>
      <c r="F74" s="3" t="e">
        <f t="shared" si="86"/>
        <v>#DIV/0!</v>
      </c>
      <c r="G74" s="250">
        <f t="shared" si="155"/>
        <v>0</v>
      </c>
      <c r="H74" s="271" t="e">
        <f t="shared" si="88"/>
        <v>#DIV/0!</v>
      </c>
      <c r="I74" s="31"/>
      <c r="J74" s="340" t="e">
        <f t="shared" si="89"/>
        <v>#DIV/0!</v>
      </c>
      <c r="K74" s="29"/>
      <c r="L74" s="3" t="e">
        <f t="shared" si="90"/>
        <v>#DIV/0!</v>
      </c>
      <c r="M74" s="250">
        <f t="shared" si="156"/>
        <v>0</v>
      </c>
      <c r="N74" s="271" t="e">
        <f t="shared" si="92"/>
        <v>#DIV/0!</v>
      </c>
      <c r="O74" s="109">
        <f t="shared" si="140"/>
        <v>0</v>
      </c>
      <c r="P74" s="110">
        <f t="shared" si="141"/>
        <v>0</v>
      </c>
      <c r="Q74" s="275">
        <f t="shared" si="142"/>
        <v>0</v>
      </c>
      <c r="R74" s="32"/>
      <c r="S74" s="31"/>
      <c r="T74" s="340" t="e">
        <f t="shared" si="93"/>
        <v>#DIV/0!</v>
      </c>
      <c r="U74" s="29"/>
      <c r="V74" s="3" t="e">
        <f t="shared" si="94"/>
        <v>#DIV/0!</v>
      </c>
      <c r="W74" s="250">
        <f t="shared" si="157"/>
        <v>0</v>
      </c>
      <c r="X74" s="271" t="e">
        <f t="shared" si="96"/>
        <v>#DIV/0!</v>
      </c>
      <c r="Y74" s="31"/>
      <c r="Z74" s="340" t="e">
        <f t="shared" si="97"/>
        <v>#DIV/0!</v>
      </c>
      <c r="AA74" s="29"/>
      <c r="AB74" s="3" t="e">
        <f t="shared" si="98"/>
        <v>#DIV/0!</v>
      </c>
      <c r="AC74" s="250">
        <f t="shared" si="158"/>
        <v>0</v>
      </c>
      <c r="AD74" s="271" t="e">
        <f t="shared" si="100"/>
        <v>#DIV/0!</v>
      </c>
      <c r="AE74" s="109">
        <f t="shared" si="159"/>
        <v>0</v>
      </c>
      <c r="AF74" s="110">
        <f t="shared" si="160"/>
        <v>0</v>
      </c>
      <c r="AG74" s="275">
        <f t="shared" si="161"/>
        <v>0</v>
      </c>
      <c r="AH74" s="32"/>
      <c r="AI74" s="31"/>
      <c r="AJ74" s="340" t="e">
        <f t="shared" si="101"/>
        <v>#DIV/0!</v>
      </c>
      <c r="AK74" s="29"/>
      <c r="AL74" s="3" t="e">
        <f t="shared" si="102"/>
        <v>#DIV/0!</v>
      </c>
      <c r="AM74" s="250">
        <f t="shared" si="162"/>
        <v>0</v>
      </c>
      <c r="AN74" s="271" t="e">
        <f t="shared" si="104"/>
        <v>#DIV/0!</v>
      </c>
      <c r="AO74" s="31"/>
      <c r="AP74" s="340" t="e">
        <f t="shared" si="105"/>
        <v>#DIV/0!</v>
      </c>
      <c r="AQ74" s="29"/>
      <c r="AR74" s="3" t="e">
        <f t="shared" si="106"/>
        <v>#DIV/0!</v>
      </c>
      <c r="AS74" s="250">
        <f t="shared" si="163"/>
        <v>0</v>
      </c>
      <c r="AT74" s="271" t="e">
        <f t="shared" si="108"/>
        <v>#DIV/0!</v>
      </c>
      <c r="AU74" s="109">
        <f t="shared" si="164"/>
        <v>0</v>
      </c>
      <c r="AV74" s="110">
        <f t="shared" si="165"/>
        <v>0</v>
      </c>
      <c r="AW74" s="275">
        <f t="shared" si="166"/>
        <v>0</v>
      </c>
      <c r="AX74" s="32"/>
      <c r="AY74" s="31"/>
      <c r="AZ74" s="340" t="e">
        <f t="shared" si="109"/>
        <v>#DIV/0!</v>
      </c>
      <c r="BA74" s="29"/>
      <c r="BB74" s="3" t="e">
        <f t="shared" si="110"/>
        <v>#DIV/0!</v>
      </c>
      <c r="BC74" s="250">
        <f t="shared" si="167"/>
        <v>0</v>
      </c>
      <c r="BD74" s="271" t="e">
        <f t="shared" si="112"/>
        <v>#DIV/0!</v>
      </c>
      <c r="BE74" s="31"/>
      <c r="BF74" s="340" t="e">
        <f t="shared" si="113"/>
        <v>#DIV/0!</v>
      </c>
      <c r="BG74" s="29"/>
      <c r="BH74" s="3" t="e">
        <f t="shared" si="114"/>
        <v>#DIV/0!</v>
      </c>
      <c r="BI74" s="250">
        <f t="shared" si="168"/>
        <v>0</v>
      </c>
      <c r="BJ74" s="271" t="e">
        <f t="shared" si="116"/>
        <v>#DIV/0!</v>
      </c>
      <c r="BK74" s="109">
        <f t="shared" si="169"/>
        <v>0</v>
      </c>
      <c r="BL74" s="110">
        <f t="shared" si="170"/>
        <v>0</v>
      </c>
      <c r="BM74" s="275">
        <f t="shared" si="171"/>
        <v>0</v>
      </c>
      <c r="BN74" s="32"/>
      <c r="BO74" s="31"/>
      <c r="BP74" s="340" t="e">
        <f t="shared" si="117"/>
        <v>#DIV/0!</v>
      </c>
      <c r="BQ74" s="29"/>
      <c r="BR74" s="3" t="e">
        <f t="shared" si="118"/>
        <v>#DIV/0!</v>
      </c>
      <c r="BS74" s="250">
        <f t="shared" si="172"/>
        <v>0</v>
      </c>
      <c r="BT74" s="271" t="e">
        <f t="shared" si="120"/>
        <v>#DIV/0!</v>
      </c>
      <c r="BU74" s="31"/>
      <c r="BV74" s="340" t="e">
        <f t="shared" si="121"/>
        <v>#DIV/0!</v>
      </c>
      <c r="BW74" s="29"/>
      <c r="BX74" s="3" t="e">
        <f t="shared" si="122"/>
        <v>#DIV/0!</v>
      </c>
      <c r="BY74" s="250">
        <f t="shared" si="173"/>
        <v>0</v>
      </c>
      <c r="BZ74" s="271" t="e">
        <f t="shared" si="124"/>
        <v>#DIV/0!</v>
      </c>
      <c r="CA74" s="109">
        <f t="shared" si="174"/>
        <v>0</v>
      </c>
      <c r="CB74" s="110">
        <f t="shared" si="175"/>
        <v>0</v>
      </c>
      <c r="CC74" s="275">
        <f t="shared" si="176"/>
        <v>0</v>
      </c>
      <c r="CD74"/>
      <c r="CE74" s="290"/>
      <c r="CF74" s="225" t="s">
        <v>270</v>
      </c>
      <c r="CG74" s="38">
        <f t="shared" si="177"/>
        <v>0</v>
      </c>
      <c r="CH74" s="39" t="e">
        <f t="shared" si="178"/>
        <v>#DIV/0!</v>
      </c>
      <c r="CI74" s="36">
        <f t="shared" si="179"/>
        <v>0</v>
      </c>
      <c r="CJ74" s="39" t="e">
        <f t="shared" si="180"/>
        <v>#DIV/0!</v>
      </c>
      <c r="CK74" s="36">
        <f t="shared" si="129"/>
        <v>0</v>
      </c>
      <c r="CL74" s="190" t="e">
        <f t="shared" si="181"/>
        <v>#DIV/0!</v>
      </c>
      <c r="CM74" s="38">
        <f>SUM(CM33:CM73)</f>
        <v>0</v>
      </c>
      <c r="CN74" s="39" t="e">
        <f t="shared" si="132"/>
        <v>#DIV/0!</v>
      </c>
      <c r="CO74" s="36">
        <f t="shared" si="182"/>
        <v>0</v>
      </c>
      <c r="CP74" s="39" t="e">
        <f t="shared" si="134"/>
        <v>#DIV/0!</v>
      </c>
      <c r="CQ74" s="36">
        <f>SUM(CQ33:CQ73)</f>
        <v>0</v>
      </c>
      <c r="CR74" s="47" t="e">
        <f t="shared" si="136"/>
        <v>#DIV/0!</v>
      </c>
      <c r="CS74"/>
      <c r="CT74" s="290"/>
      <c r="CU74" s="225" t="s">
        <v>270</v>
      </c>
      <c r="CV74" s="38">
        <f>SUM(CV33:CV73)</f>
        <v>0</v>
      </c>
      <c r="CW74" s="36">
        <f>SUM(CW33:CW73)</f>
        <v>0</v>
      </c>
      <c r="CX74" s="37">
        <f t="shared" si="139"/>
        <v>0</v>
      </c>
      <c r="CY74"/>
      <c r="CZ74" s="51"/>
      <c r="DA74" s="48"/>
    </row>
    <row r="75" spans="1:105" s="19" customFormat="1" ht="15.6" customHeight="1" x14ac:dyDescent="0.3">
      <c r="A75" s="222"/>
      <c r="B75" s="225" t="s">
        <v>271</v>
      </c>
      <c r="C75" s="31"/>
      <c r="D75" s="340" t="e">
        <f t="shared" si="85"/>
        <v>#DIV/0!</v>
      </c>
      <c r="E75" s="29"/>
      <c r="F75" s="3" t="e">
        <f t="shared" si="86"/>
        <v>#DIV/0!</v>
      </c>
      <c r="G75" s="250">
        <f t="shared" si="155"/>
        <v>0</v>
      </c>
      <c r="H75" s="270" t="e">
        <f t="shared" si="88"/>
        <v>#DIV/0!</v>
      </c>
      <c r="I75" s="31"/>
      <c r="J75" s="340" t="e">
        <f t="shared" si="89"/>
        <v>#DIV/0!</v>
      </c>
      <c r="K75" s="29"/>
      <c r="L75" s="3" t="e">
        <f t="shared" si="90"/>
        <v>#DIV/0!</v>
      </c>
      <c r="M75" s="250">
        <f t="shared" si="156"/>
        <v>0</v>
      </c>
      <c r="N75" s="270" t="e">
        <f t="shared" si="92"/>
        <v>#DIV/0!</v>
      </c>
      <c r="O75" s="109">
        <f t="shared" si="140"/>
        <v>0</v>
      </c>
      <c r="P75" s="110">
        <f t="shared" si="141"/>
        <v>0</v>
      </c>
      <c r="Q75" s="275">
        <f t="shared" si="142"/>
        <v>0</v>
      </c>
      <c r="R75" s="32"/>
      <c r="S75" s="31"/>
      <c r="T75" s="340" t="e">
        <f t="shared" si="93"/>
        <v>#DIV/0!</v>
      </c>
      <c r="U75" s="29"/>
      <c r="V75" s="3" t="e">
        <f t="shared" si="94"/>
        <v>#DIV/0!</v>
      </c>
      <c r="W75" s="250">
        <f t="shared" si="157"/>
        <v>0</v>
      </c>
      <c r="X75" s="270" t="e">
        <f t="shared" si="96"/>
        <v>#DIV/0!</v>
      </c>
      <c r="Y75" s="31"/>
      <c r="Z75" s="340" t="e">
        <f t="shared" si="97"/>
        <v>#DIV/0!</v>
      </c>
      <c r="AA75" s="29"/>
      <c r="AB75" s="3" t="e">
        <f t="shared" si="98"/>
        <v>#DIV/0!</v>
      </c>
      <c r="AC75" s="250">
        <f t="shared" si="158"/>
        <v>0</v>
      </c>
      <c r="AD75" s="270" t="e">
        <f t="shared" si="100"/>
        <v>#DIV/0!</v>
      </c>
      <c r="AE75" s="109">
        <f t="shared" si="159"/>
        <v>0</v>
      </c>
      <c r="AF75" s="110">
        <f t="shared" si="160"/>
        <v>0</v>
      </c>
      <c r="AG75" s="275">
        <f t="shared" si="161"/>
        <v>0</v>
      </c>
      <c r="AH75" s="32"/>
      <c r="AI75" s="31"/>
      <c r="AJ75" s="340" t="e">
        <f t="shared" si="101"/>
        <v>#DIV/0!</v>
      </c>
      <c r="AK75" s="29"/>
      <c r="AL75" s="3" t="e">
        <f t="shared" si="102"/>
        <v>#DIV/0!</v>
      </c>
      <c r="AM75" s="250">
        <f t="shared" si="162"/>
        <v>0</v>
      </c>
      <c r="AN75" s="270" t="e">
        <f t="shared" si="104"/>
        <v>#DIV/0!</v>
      </c>
      <c r="AO75" s="31"/>
      <c r="AP75" s="340" t="e">
        <f t="shared" si="105"/>
        <v>#DIV/0!</v>
      </c>
      <c r="AQ75" s="29"/>
      <c r="AR75" s="3" t="e">
        <f t="shared" si="106"/>
        <v>#DIV/0!</v>
      </c>
      <c r="AS75" s="250">
        <f t="shared" si="163"/>
        <v>0</v>
      </c>
      <c r="AT75" s="270" t="e">
        <f t="shared" si="108"/>
        <v>#DIV/0!</v>
      </c>
      <c r="AU75" s="109">
        <f t="shared" si="164"/>
        <v>0</v>
      </c>
      <c r="AV75" s="110">
        <f t="shared" si="165"/>
        <v>0</v>
      </c>
      <c r="AW75" s="275">
        <f t="shared" si="166"/>
        <v>0</v>
      </c>
      <c r="AX75" s="32"/>
      <c r="AY75" s="31"/>
      <c r="AZ75" s="340" t="e">
        <f t="shared" si="109"/>
        <v>#DIV/0!</v>
      </c>
      <c r="BA75" s="29"/>
      <c r="BB75" s="3" t="e">
        <f t="shared" si="110"/>
        <v>#DIV/0!</v>
      </c>
      <c r="BC75" s="250">
        <f t="shared" si="167"/>
        <v>0</v>
      </c>
      <c r="BD75" s="270" t="e">
        <f t="shared" si="112"/>
        <v>#DIV/0!</v>
      </c>
      <c r="BE75" s="31"/>
      <c r="BF75" s="340" t="e">
        <f t="shared" si="113"/>
        <v>#DIV/0!</v>
      </c>
      <c r="BG75" s="29"/>
      <c r="BH75" s="3" t="e">
        <f t="shared" si="114"/>
        <v>#DIV/0!</v>
      </c>
      <c r="BI75" s="250">
        <f t="shared" si="168"/>
        <v>0</v>
      </c>
      <c r="BJ75" s="270" t="e">
        <f t="shared" si="116"/>
        <v>#DIV/0!</v>
      </c>
      <c r="BK75" s="109">
        <f t="shared" si="169"/>
        <v>0</v>
      </c>
      <c r="BL75" s="110">
        <f t="shared" si="170"/>
        <v>0</v>
      </c>
      <c r="BM75" s="275">
        <f t="shared" si="171"/>
        <v>0</v>
      </c>
      <c r="BN75" s="32"/>
      <c r="BO75" s="31"/>
      <c r="BP75" s="340" t="e">
        <f t="shared" si="117"/>
        <v>#DIV/0!</v>
      </c>
      <c r="BQ75" s="29"/>
      <c r="BR75" s="3" t="e">
        <f t="shared" si="118"/>
        <v>#DIV/0!</v>
      </c>
      <c r="BS75" s="250">
        <f t="shared" si="172"/>
        <v>0</v>
      </c>
      <c r="BT75" s="270" t="e">
        <f t="shared" si="120"/>
        <v>#DIV/0!</v>
      </c>
      <c r="BU75" s="31"/>
      <c r="BV75" s="340" t="e">
        <f t="shared" si="121"/>
        <v>#DIV/0!</v>
      </c>
      <c r="BW75" s="29"/>
      <c r="BX75" s="3" t="e">
        <f t="shared" si="122"/>
        <v>#DIV/0!</v>
      </c>
      <c r="BY75" s="250">
        <f t="shared" si="173"/>
        <v>0</v>
      </c>
      <c r="BZ75" s="270" t="e">
        <f t="shared" si="124"/>
        <v>#DIV/0!</v>
      </c>
      <c r="CA75" s="109">
        <f t="shared" si="174"/>
        <v>0</v>
      </c>
      <c r="CB75" s="110">
        <f t="shared" si="175"/>
        <v>0</v>
      </c>
      <c r="CC75" s="275">
        <f t="shared" si="176"/>
        <v>0</v>
      </c>
      <c r="CD75"/>
      <c r="CE75" s="290"/>
      <c r="CF75" s="225" t="s">
        <v>271</v>
      </c>
      <c r="CG75" s="38">
        <f t="shared" si="177"/>
        <v>0</v>
      </c>
      <c r="CH75" s="39" t="e">
        <f t="shared" si="178"/>
        <v>#DIV/0!</v>
      </c>
      <c r="CI75" s="36">
        <f t="shared" si="179"/>
        <v>0</v>
      </c>
      <c r="CJ75" s="39" t="e">
        <f t="shared" si="180"/>
        <v>#DIV/0!</v>
      </c>
      <c r="CK75" s="36">
        <f t="shared" si="129"/>
        <v>0</v>
      </c>
      <c r="CL75" s="190" t="e">
        <f t="shared" si="181"/>
        <v>#DIV/0!</v>
      </c>
      <c r="CM75" s="38">
        <f>+I75+Y75+AO75+BE75+BU75</f>
        <v>0</v>
      </c>
      <c r="CN75" s="39" t="e">
        <f>+CM75/$CM$136</f>
        <v>#DIV/0!</v>
      </c>
      <c r="CO75" s="36">
        <f t="shared" si="182"/>
        <v>0</v>
      </c>
      <c r="CP75" s="39" t="e">
        <f t="shared" si="134"/>
        <v>#DIV/0!</v>
      </c>
      <c r="CQ75" s="36">
        <f>+CM75+CO75</f>
        <v>0</v>
      </c>
      <c r="CR75" s="40" t="e">
        <f t="shared" si="136"/>
        <v>#DIV/0!</v>
      </c>
      <c r="CS75"/>
      <c r="CT75" s="290"/>
      <c r="CU75" s="225" t="s">
        <v>271</v>
      </c>
      <c r="CV75" s="38">
        <f t="shared" ref="CV75:CV85" si="183">+CK75</f>
        <v>0</v>
      </c>
      <c r="CW75" s="36">
        <f t="shared" ref="CW75:CW85" si="184">+CQ75</f>
        <v>0</v>
      </c>
      <c r="CX75" s="37">
        <f t="shared" si="139"/>
        <v>0</v>
      </c>
      <c r="CY75"/>
    </row>
    <row r="76" spans="1:105" s="19" customFormat="1" ht="15.6" customHeight="1" x14ac:dyDescent="0.3">
      <c r="A76" s="222"/>
      <c r="B76" s="225" t="s">
        <v>272</v>
      </c>
      <c r="C76" s="31"/>
      <c r="D76" s="340" t="e">
        <f t="shared" si="85"/>
        <v>#DIV/0!</v>
      </c>
      <c r="E76" s="29"/>
      <c r="F76" s="3" t="e">
        <f t="shared" si="86"/>
        <v>#DIV/0!</v>
      </c>
      <c r="G76" s="250">
        <f t="shared" si="155"/>
        <v>0</v>
      </c>
      <c r="H76" s="270" t="e">
        <f t="shared" si="88"/>
        <v>#DIV/0!</v>
      </c>
      <c r="I76" s="31"/>
      <c r="J76" s="340" t="e">
        <f t="shared" si="89"/>
        <v>#DIV/0!</v>
      </c>
      <c r="K76" s="29"/>
      <c r="L76" s="3" t="e">
        <f t="shared" si="90"/>
        <v>#DIV/0!</v>
      </c>
      <c r="M76" s="250">
        <f t="shared" si="156"/>
        <v>0</v>
      </c>
      <c r="N76" s="270" t="e">
        <f t="shared" si="92"/>
        <v>#DIV/0!</v>
      </c>
      <c r="O76" s="109">
        <f t="shared" si="140"/>
        <v>0</v>
      </c>
      <c r="P76" s="110">
        <f t="shared" si="141"/>
        <v>0</v>
      </c>
      <c r="Q76" s="275">
        <f t="shared" si="142"/>
        <v>0</v>
      </c>
      <c r="R76" s="32"/>
      <c r="S76" s="31"/>
      <c r="T76" s="340" t="e">
        <f t="shared" si="93"/>
        <v>#DIV/0!</v>
      </c>
      <c r="U76" s="29"/>
      <c r="V76" s="3" t="e">
        <f t="shared" si="94"/>
        <v>#DIV/0!</v>
      </c>
      <c r="W76" s="250">
        <f t="shared" si="157"/>
        <v>0</v>
      </c>
      <c r="X76" s="270" t="e">
        <f t="shared" si="96"/>
        <v>#DIV/0!</v>
      </c>
      <c r="Y76" s="31"/>
      <c r="Z76" s="340" t="e">
        <f t="shared" si="97"/>
        <v>#DIV/0!</v>
      </c>
      <c r="AA76" s="29"/>
      <c r="AB76" s="3" t="e">
        <f t="shared" si="98"/>
        <v>#DIV/0!</v>
      </c>
      <c r="AC76" s="250">
        <f t="shared" si="158"/>
        <v>0</v>
      </c>
      <c r="AD76" s="270" t="e">
        <f t="shared" si="100"/>
        <v>#DIV/0!</v>
      </c>
      <c r="AE76" s="109">
        <f t="shared" si="159"/>
        <v>0</v>
      </c>
      <c r="AF76" s="110">
        <f t="shared" si="160"/>
        <v>0</v>
      </c>
      <c r="AG76" s="275">
        <f t="shared" si="161"/>
        <v>0</v>
      </c>
      <c r="AH76" s="32"/>
      <c r="AI76" s="31"/>
      <c r="AJ76" s="340" t="e">
        <f t="shared" si="101"/>
        <v>#DIV/0!</v>
      </c>
      <c r="AK76" s="29"/>
      <c r="AL76" s="3" t="e">
        <f t="shared" si="102"/>
        <v>#DIV/0!</v>
      </c>
      <c r="AM76" s="250">
        <f t="shared" si="162"/>
        <v>0</v>
      </c>
      <c r="AN76" s="270" t="e">
        <f t="shared" si="104"/>
        <v>#DIV/0!</v>
      </c>
      <c r="AO76" s="31"/>
      <c r="AP76" s="340" t="e">
        <f t="shared" si="105"/>
        <v>#DIV/0!</v>
      </c>
      <c r="AQ76" s="29"/>
      <c r="AR76" s="3" t="e">
        <f t="shared" si="106"/>
        <v>#DIV/0!</v>
      </c>
      <c r="AS76" s="250">
        <f t="shared" si="163"/>
        <v>0</v>
      </c>
      <c r="AT76" s="270" t="e">
        <f t="shared" si="108"/>
        <v>#DIV/0!</v>
      </c>
      <c r="AU76" s="109">
        <f t="shared" si="164"/>
        <v>0</v>
      </c>
      <c r="AV76" s="110">
        <f t="shared" si="165"/>
        <v>0</v>
      </c>
      <c r="AW76" s="275">
        <f t="shared" si="166"/>
        <v>0</v>
      </c>
      <c r="AX76" s="32"/>
      <c r="AY76" s="31"/>
      <c r="AZ76" s="340" t="e">
        <f t="shared" si="109"/>
        <v>#DIV/0!</v>
      </c>
      <c r="BA76" s="29"/>
      <c r="BB76" s="3" t="e">
        <f t="shared" si="110"/>
        <v>#DIV/0!</v>
      </c>
      <c r="BC76" s="250">
        <f t="shared" si="167"/>
        <v>0</v>
      </c>
      <c r="BD76" s="270" t="e">
        <f t="shared" si="112"/>
        <v>#DIV/0!</v>
      </c>
      <c r="BE76" s="31"/>
      <c r="BF76" s="340" t="e">
        <f t="shared" si="113"/>
        <v>#DIV/0!</v>
      </c>
      <c r="BG76" s="29"/>
      <c r="BH76" s="3" t="e">
        <f t="shared" si="114"/>
        <v>#DIV/0!</v>
      </c>
      <c r="BI76" s="250">
        <f t="shared" si="168"/>
        <v>0</v>
      </c>
      <c r="BJ76" s="270" t="e">
        <f t="shared" si="116"/>
        <v>#DIV/0!</v>
      </c>
      <c r="BK76" s="109">
        <f t="shared" si="169"/>
        <v>0</v>
      </c>
      <c r="BL76" s="110">
        <f t="shared" si="170"/>
        <v>0</v>
      </c>
      <c r="BM76" s="275">
        <f t="shared" si="171"/>
        <v>0</v>
      </c>
      <c r="BN76" s="32"/>
      <c r="BO76" s="31"/>
      <c r="BP76" s="340" t="e">
        <f t="shared" si="117"/>
        <v>#DIV/0!</v>
      </c>
      <c r="BQ76" s="29"/>
      <c r="BR76" s="3" t="e">
        <f t="shared" si="118"/>
        <v>#DIV/0!</v>
      </c>
      <c r="BS76" s="250">
        <f t="shared" si="172"/>
        <v>0</v>
      </c>
      <c r="BT76" s="270" t="e">
        <f t="shared" si="120"/>
        <v>#DIV/0!</v>
      </c>
      <c r="BU76" s="31"/>
      <c r="BV76" s="340" t="e">
        <f t="shared" si="121"/>
        <v>#DIV/0!</v>
      </c>
      <c r="BW76" s="29"/>
      <c r="BX76" s="3" t="e">
        <f t="shared" si="122"/>
        <v>#DIV/0!</v>
      </c>
      <c r="BY76" s="250">
        <f t="shared" si="173"/>
        <v>0</v>
      </c>
      <c r="BZ76" s="270" t="e">
        <f t="shared" si="124"/>
        <v>#DIV/0!</v>
      </c>
      <c r="CA76" s="109">
        <f t="shared" si="174"/>
        <v>0</v>
      </c>
      <c r="CB76" s="110">
        <f t="shared" si="175"/>
        <v>0</v>
      </c>
      <c r="CC76" s="275">
        <f t="shared" si="176"/>
        <v>0</v>
      </c>
      <c r="CD76"/>
      <c r="CE76" s="290"/>
      <c r="CF76" s="225" t="s">
        <v>272</v>
      </c>
      <c r="CG76" s="38">
        <f t="shared" si="177"/>
        <v>0</v>
      </c>
      <c r="CH76" s="39" t="e">
        <f t="shared" si="178"/>
        <v>#DIV/0!</v>
      </c>
      <c r="CI76" s="36">
        <f t="shared" si="179"/>
        <v>0</v>
      </c>
      <c r="CJ76" s="39" t="e">
        <f t="shared" si="180"/>
        <v>#DIV/0!</v>
      </c>
      <c r="CK76" s="36">
        <f t="shared" si="129"/>
        <v>0</v>
      </c>
      <c r="CL76" s="190" t="e">
        <f t="shared" si="181"/>
        <v>#DIV/0!</v>
      </c>
      <c r="CM76" s="38">
        <f t="shared" ref="CM76:CM85" si="185">+I76+Y76+AO76+BE76+BU76</f>
        <v>0</v>
      </c>
      <c r="CN76" s="39" t="e">
        <f>+CM76/$CM$136</f>
        <v>#DIV/0!</v>
      </c>
      <c r="CO76" s="36">
        <f t="shared" si="182"/>
        <v>0</v>
      </c>
      <c r="CP76" s="39" t="e">
        <f t="shared" si="134"/>
        <v>#DIV/0!</v>
      </c>
      <c r="CQ76" s="36">
        <f t="shared" ref="CQ76:CQ87" si="186">+CM76+CO76</f>
        <v>0</v>
      </c>
      <c r="CR76" s="40" t="e">
        <f t="shared" si="136"/>
        <v>#DIV/0!</v>
      </c>
      <c r="CS76"/>
      <c r="CT76" s="290"/>
      <c r="CU76" s="225" t="s">
        <v>272</v>
      </c>
      <c r="CV76" s="38">
        <f t="shared" si="183"/>
        <v>0</v>
      </c>
      <c r="CW76" s="36">
        <f t="shared" si="184"/>
        <v>0</v>
      </c>
      <c r="CX76" s="37">
        <f t="shared" si="139"/>
        <v>0</v>
      </c>
      <c r="CY76"/>
    </row>
    <row r="77" spans="1:105" s="19" customFormat="1" ht="15.6" customHeight="1" x14ac:dyDescent="0.3">
      <c r="A77" s="222"/>
      <c r="B77" s="225" t="s">
        <v>273</v>
      </c>
      <c r="C77" s="31"/>
      <c r="D77" s="340" t="e">
        <f t="shared" si="85"/>
        <v>#DIV/0!</v>
      </c>
      <c r="E77" s="29"/>
      <c r="F77" s="3" t="e">
        <f t="shared" si="86"/>
        <v>#DIV/0!</v>
      </c>
      <c r="G77" s="250">
        <f t="shared" si="155"/>
        <v>0</v>
      </c>
      <c r="H77" s="270" t="e">
        <f t="shared" si="88"/>
        <v>#DIV/0!</v>
      </c>
      <c r="I77" s="31"/>
      <c r="J77" s="340" t="e">
        <f t="shared" si="89"/>
        <v>#DIV/0!</v>
      </c>
      <c r="K77" s="29"/>
      <c r="L77" s="3" t="e">
        <f t="shared" si="90"/>
        <v>#DIV/0!</v>
      </c>
      <c r="M77" s="250">
        <f t="shared" si="156"/>
        <v>0</v>
      </c>
      <c r="N77" s="270" t="e">
        <f t="shared" si="92"/>
        <v>#DIV/0!</v>
      </c>
      <c r="O77" s="109">
        <f t="shared" si="140"/>
        <v>0</v>
      </c>
      <c r="P77" s="110">
        <f t="shared" si="141"/>
        <v>0</v>
      </c>
      <c r="Q77" s="275">
        <f t="shared" si="142"/>
        <v>0</v>
      </c>
      <c r="R77" s="32"/>
      <c r="S77" s="31"/>
      <c r="T77" s="340" t="e">
        <f t="shared" si="93"/>
        <v>#DIV/0!</v>
      </c>
      <c r="U77" s="29"/>
      <c r="V77" s="3" t="e">
        <f t="shared" si="94"/>
        <v>#DIV/0!</v>
      </c>
      <c r="W77" s="250">
        <f t="shared" si="157"/>
        <v>0</v>
      </c>
      <c r="X77" s="270" t="e">
        <f t="shared" si="96"/>
        <v>#DIV/0!</v>
      </c>
      <c r="Y77" s="31"/>
      <c r="Z77" s="340" t="e">
        <f t="shared" si="97"/>
        <v>#DIV/0!</v>
      </c>
      <c r="AA77" s="29"/>
      <c r="AB77" s="3" t="e">
        <f t="shared" si="98"/>
        <v>#DIV/0!</v>
      </c>
      <c r="AC77" s="250">
        <f t="shared" si="158"/>
        <v>0</v>
      </c>
      <c r="AD77" s="270" t="e">
        <f t="shared" si="100"/>
        <v>#DIV/0!</v>
      </c>
      <c r="AE77" s="109">
        <f t="shared" si="159"/>
        <v>0</v>
      </c>
      <c r="AF77" s="110">
        <f t="shared" si="160"/>
        <v>0</v>
      </c>
      <c r="AG77" s="275">
        <f t="shared" si="161"/>
        <v>0</v>
      </c>
      <c r="AH77" s="32"/>
      <c r="AI77" s="31"/>
      <c r="AJ77" s="340" t="e">
        <f t="shared" si="101"/>
        <v>#DIV/0!</v>
      </c>
      <c r="AK77" s="29"/>
      <c r="AL77" s="3" t="e">
        <f t="shared" si="102"/>
        <v>#DIV/0!</v>
      </c>
      <c r="AM77" s="250">
        <f t="shared" si="162"/>
        <v>0</v>
      </c>
      <c r="AN77" s="270" t="e">
        <f t="shared" si="104"/>
        <v>#DIV/0!</v>
      </c>
      <c r="AO77" s="31"/>
      <c r="AP77" s="340" t="e">
        <f t="shared" si="105"/>
        <v>#DIV/0!</v>
      </c>
      <c r="AQ77" s="29"/>
      <c r="AR77" s="3" t="e">
        <f t="shared" si="106"/>
        <v>#DIV/0!</v>
      </c>
      <c r="AS77" s="250">
        <f t="shared" si="163"/>
        <v>0</v>
      </c>
      <c r="AT77" s="270" t="e">
        <f t="shared" si="108"/>
        <v>#DIV/0!</v>
      </c>
      <c r="AU77" s="109">
        <f t="shared" si="164"/>
        <v>0</v>
      </c>
      <c r="AV77" s="110">
        <f t="shared" si="165"/>
        <v>0</v>
      </c>
      <c r="AW77" s="275">
        <f t="shared" si="166"/>
        <v>0</v>
      </c>
      <c r="AX77" s="32"/>
      <c r="AY77" s="31"/>
      <c r="AZ77" s="340" t="e">
        <f t="shared" si="109"/>
        <v>#DIV/0!</v>
      </c>
      <c r="BA77" s="29"/>
      <c r="BB77" s="3" t="e">
        <f t="shared" si="110"/>
        <v>#DIV/0!</v>
      </c>
      <c r="BC77" s="250">
        <f t="shared" si="167"/>
        <v>0</v>
      </c>
      <c r="BD77" s="270" t="e">
        <f t="shared" si="112"/>
        <v>#DIV/0!</v>
      </c>
      <c r="BE77" s="31"/>
      <c r="BF77" s="340" t="e">
        <f t="shared" si="113"/>
        <v>#DIV/0!</v>
      </c>
      <c r="BG77" s="29"/>
      <c r="BH77" s="3" t="e">
        <f t="shared" si="114"/>
        <v>#DIV/0!</v>
      </c>
      <c r="BI77" s="250">
        <f t="shared" si="168"/>
        <v>0</v>
      </c>
      <c r="BJ77" s="270" t="e">
        <f t="shared" si="116"/>
        <v>#DIV/0!</v>
      </c>
      <c r="BK77" s="109">
        <f t="shared" si="169"/>
        <v>0</v>
      </c>
      <c r="BL77" s="110">
        <f t="shared" si="170"/>
        <v>0</v>
      </c>
      <c r="BM77" s="275">
        <f t="shared" si="171"/>
        <v>0</v>
      </c>
      <c r="BN77" s="32"/>
      <c r="BO77" s="31"/>
      <c r="BP77" s="340" t="e">
        <f t="shared" si="117"/>
        <v>#DIV/0!</v>
      </c>
      <c r="BQ77" s="29"/>
      <c r="BR77" s="3" t="e">
        <f t="shared" si="118"/>
        <v>#DIV/0!</v>
      </c>
      <c r="BS77" s="250">
        <f t="shared" si="172"/>
        <v>0</v>
      </c>
      <c r="BT77" s="270" t="e">
        <f t="shared" si="120"/>
        <v>#DIV/0!</v>
      </c>
      <c r="BU77" s="31"/>
      <c r="BV77" s="340" t="e">
        <f t="shared" si="121"/>
        <v>#DIV/0!</v>
      </c>
      <c r="BW77" s="29"/>
      <c r="BX77" s="3" t="e">
        <f t="shared" si="122"/>
        <v>#DIV/0!</v>
      </c>
      <c r="BY77" s="250">
        <f t="shared" si="173"/>
        <v>0</v>
      </c>
      <c r="BZ77" s="270" t="e">
        <f t="shared" si="124"/>
        <v>#DIV/0!</v>
      </c>
      <c r="CA77" s="109">
        <f t="shared" si="174"/>
        <v>0</v>
      </c>
      <c r="CB77" s="110">
        <f t="shared" si="175"/>
        <v>0</v>
      </c>
      <c r="CC77" s="275">
        <f t="shared" si="176"/>
        <v>0</v>
      </c>
      <c r="CD77"/>
      <c r="CE77" s="290"/>
      <c r="CF77" s="225" t="s">
        <v>273</v>
      </c>
      <c r="CG77" s="38">
        <f t="shared" si="177"/>
        <v>0</v>
      </c>
      <c r="CH77" s="39" t="e">
        <f t="shared" si="178"/>
        <v>#DIV/0!</v>
      </c>
      <c r="CI77" s="36">
        <f t="shared" si="179"/>
        <v>0</v>
      </c>
      <c r="CJ77" s="39" t="e">
        <f t="shared" si="180"/>
        <v>#DIV/0!</v>
      </c>
      <c r="CK77" s="36">
        <f t="shared" si="129"/>
        <v>0</v>
      </c>
      <c r="CL77" s="190" t="e">
        <f t="shared" si="181"/>
        <v>#DIV/0!</v>
      </c>
      <c r="CM77" s="38">
        <f t="shared" si="185"/>
        <v>0</v>
      </c>
      <c r="CN77" s="39" t="e">
        <f t="shared" ref="CN77:CN85" si="187">+CM77/$CM$136</f>
        <v>#DIV/0!</v>
      </c>
      <c r="CO77" s="36">
        <f t="shared" si="182"/>
        <v>0</v>
      </c>
      <c r="CP77" s="39" t="e">
        <f t="shared" si="134"/>
        <v>#DIV/0!</v>
      </c>
      <c r="CQ77" s="36">
        <f t="shared" si="186"/>
        <v>0</v>
      </c>
      <c r="CR77" s="40" t="e">
        <f t="shared" si="136"/>
        <v>#DIV/0!</v>
      </c>
      <c r="CS77"/>
      <c r="CT77" s="290"/>
      <c r="CU77" s="225" t="s">
        <v>273</v>
      </c>
      <c r="CV77" s="38">
        <f t="shared" si="183"/>
        <v>0</v>
      </c>
      <c r="CW77" s="36">
        <f t="shared" si="184"/>
        <v>0</v>
      </c>
      <c r="CX77" s="37">
        <f t="shared" si="139"/>
        <v>0</v>
      </c>
      <c r="CY77"/>
    </row>
    <row r="78" spans="1:105" s="19" customFormat="1" ht="15.6" customHeight="1" x14ac:dyDescent="0.3">
      <c r="A78" s="222"/>
      <c r="B78" s="225" t="s">
        <v>274</v>
      </c>
      <c r="C78" s="31"/>
      <c r="D78" s="340" t="e">
        <f t="shared" si="85"/>
        <v>#DIV/0!</v>
      </c>
      <c r="E78" s="29"/>
      <c r="F78" s="3" t="e">
        <f t="shared" si="86"/>
        <v>#DIV/0!</v>
      </c>
      <c r="G78" s="250">
        <f t="shared" si="155"/>
        <v>0</v>
      </c>
      <c r="H78" s="270" t="e">
        <f t="shared" si="88"/>
        <v>#DIV/0!</v>
      </c>
      <c r="I78" s="31"/>
      <c r="J78" s="340" t="e">
        <f t="shared" si="89"/>
        <v>#DIV/0!</v>
      </c>
      <c r="K78" s="29"/>
      <c r="L78" s="3" t="e">
        <f t="shared" si="90"/>
        <v>#DIV/0!</v>
      </c>
      <c r="M78" s="250">
        <f t="shared" si="156"/>
        <v>0</v>
      </c>
      <c r="N78" s="270" t="e">
        <f t="shared" si="92"/>
        <v>#DIV/0!</v>
      </c>
      <c r="O78" s="109">
        <f t="shared" si="140"/>
        <v>0</v>
      </c>
      <c r="P78" s="110">
        <f t="shared" si="141"/>
        <v>0</v>
      </c>
      <c r="Q78" s="275">
        <f t="shared" si="142"/>
        <v>0</v>
      </c>
      <c r="R78" s="32"/>
      <c r="S78" s="31"/>
      <c r="T78" s="340" t="e">
        <f t="shared" si="93"/>
        <v>#DIV/0!</v>
      </c>
      <c r="U78" s="29"/>
      <c r="V78" s="3" t="e">
        <f t="shared" si="94"/>
        <v>#DIV/0!</v>
      </c>
      <c r="W78" s="250">
        <f t="shared" si="157"/>
        <v>0</v>
      </c>
      <c r="X78" s="270" t="e">
        <f t="shared" si="96"/>
        <v>#DIV/0!</v>
      </c>
      <c r="Y78" s="31"/>
      <c r="Z78" s="340" t="e">
        <f t="shared" si="97"/>
        <v>#DIV/0!</v>
      </c>
      <c r="AA78" s="29"/>
      <c r="AB78" s="3" t="e">
        <f t="shared" si="98"/>
        <v>#DIV/0!</v>
      </c>
      <c r="AC78" s="250">
        <f t="shared" si="158"/>
        <v>0</v>
      </c>
      <c r="AD78" s="270" t="e">
        <f t="shared" si="100"/>
        <v>#DIV/0!</v>
      </c>
      <c r="AE78" s="109">
        <f t="shared" si="159"/>
        <v>0</v>
      </c>
      <c r="AF78" s="110">
        <f t="shared" si="160"/>
        <v>0</v>
      </c>
      <c r="AG78" s="275">
        <f t="shared" si="161"/>
        <v>0</v>
      </c>
      <c r="AH78" s="32"/>
      <c r="AI78" s="31"/>
      <c r="AJ78" s="340" t="e">
        <f t="shared" si="101"/>
        <v>#DIV/0!</v>
      </c>
      <c r="AK78" s="29"/>
      <c r="AL78" s="3" t="e">
        <f t="shared" si="102"/>
        <v>#DIV/0!</v>
      </c>
      <c r="AM78" s="250">
        <f t="shared" si="162"/>
        <v>0</v>
      </c>
      <c r="AN78" s="270" t="e">
        <f t="shared" si="104"/>
        <v>#DIV/0!</v>
      </c>
      <c r="AO78" s="31"/>
      <c r="AP78" s="340" t="e">
        <f t="shared" si="105"/>
        <v>#DIV/0!</v>
      </c>
      <c r="AQ78" s="29"/>
      <c r="AR78" s="3" t="e">
        <f t="shared" si="106"/>
        <v>#DIV/0!</v>
      </c>
      <c r="AS78" s="250">
        <f t="shared" si="163"/>
        <v>0</v>
      </c>
      <c r="AT78" s="270" t="e">
        <f t="shared" si="108"/>
        <v>#DIV/0!</v>
      </c>
      <c r="AU78" s="109">
        <f t="shared" si="164"/>
        <v>0</v>
      </c>
      <c r="AV78" s="110">
        <f t="shared" si="165"/>
        <v>0</v>
      </c>
      <c r="AW78" s="275">
        <f t="shared" si="166"/>
        <v>0</v>
      </c>
      <c r="AX78" s="32"/>
      <c r="AY78" s="31"/>
      <c r="AZ78" s="340" t="e">
        <f t="shared" si="109"/>
        <v>#DIV/0!</v>
      </c>
      <c r="BA78" s="29"/>
      <c r="BB78" s="3" t="e">
        <f t="shared" si="110"/>
        <v>#DIV/0!</v>
      </c>
      <c r="BC78" s="250">
        <f t="shared" si="167"/>
        <v>0</v>
      </c>
      <c r="BD78" s="270" t="e">
        <f t="shared" si="112"/>
        <v>#DIV/0!</v>
      </c>
      <c r="BE78" s="31"/>
      <c r="BF78" s="340" t="e">
        <f t="shared" si="113"/>
        <v>#DIV/0!</v>
      </c>
      <c r="BG78" s="29"/>
      <c r="BH78" s="3" t="e">
        <f t="shared" si="114"/>
        <v>#DIV/0!</v>
      </c>
      <c r="BI78" s="250">
        <f t="shared" si="168"/>
        <v>0</v>
      </c>
      <c r="BJ78" s="270" t="e">
        <f t="shared" si="116"/>
        <v>#DIV/0!</v>
      </c>
      <c r="BK78" s="109">
        <f t="shared" si="169"/>
        <v>0</v>
      </c>
      <c r="BL78" s="110">
        <f t="shared" si="170"/>
        <v>0</v>
      </c>
      <c r="BM78" s="275">
        <f t="shared" si="171"/>
        <v>0</v>
      </c>
      <c r="BN78" s="32"/>
      <c r="BO78" s="31"/>
      <c r="BP78" s="340" t="e">
        <f t="shared" si="117"/>
        <v>#DIV/0!</v>
      </c>
      <c r="BQ78" s="29"/>
      <c r="BR78" s="3" t="e">
        <f t="shared" si="118"/>
        <v>#DIV/0!</v>
      </c>
      <c r="BS78" s="250">
        <f t="shared" si="172"/>
        <v>0</v>
      </c>
      <c r="BT78" s="270" t="e">
        <f t="shared" si="120"/>
        <v>#DIV/0!</v>
      </c>
      <c r="BU78" s="31"/>
      <c r="BV78" s="340" t="e">
        <f t="shared" si="121"/>
        <v>#DIV/0!</v>
      </c>
      <c r="BW78" s="29"/>
      <c r="BX78" s="3" t="e">
        <f t="shared" si="122"/>
        <v>#DIV/0!</v>
      </c>
      <c r="BY78" s="250">
        <f t="shared" si="173"/>
        <v>0</v>
      </c>
      <c r="BZ78" s="270" t="e">
        <f t="shared" si="124"/>
        <v>#DIV/0!</v>
      </c>
      <c r="CA78" s="109">
        <f t="shared" si="174"/>
        <v>0</v>
      </c>
      <c r="CB78" s="110">
        <f t="shared" si="175"/>
        <v>0</v>
      </c>
      <c r="CC78" s="275">
        <f t="shared" si="176"/>
        <v>0</v>
      </c>
      <c r="CD78"/>
      <c r="CE78" s="290"/>
      <c r="CF78" s="225" t="s">
        <v>274</v>
      </c>
      <c r="CG78" s="38">
        <f t="shared" si="177"/>
        <v>0</v>
      </c>
      <c r="CH78" s="39" t="e">
        <f t="shared" si="178"/>
        <v>#DIV/0!</v>
      </c>
      <c r="CI78" s="36">
        <f t="shared" si="179"/>
        <v>0</v>
      </c>
      <c r="CJ78" s="39" t="e">
        <f t="shared" si="180"/>
        <v>#DIV/0!</v>
      </c>
      <c r="CK78" s="36">
        <f t="shared" si="129"/>
        <v>0</v>
      </c>
      <c r="CL78" s="190" t="e">
        <f t="shared" si="181"/>
        <v>#DIV/0!</v>
      </c>
      <c r="CM78" s="38">
        <f t="shared" si="185"/>
        <v>0</v>
      </c>
      <c r="CN78" s="39" t="e">
        <f t="shared" si="187"/>
        <v>#DIV/0!</v>
      </c>
      <c r="CO78" s="36">
        <f t="shared" si="182"/>
        <v>0</v>
      </c>
      <c r="CP78" s="39" t="e">
        <f t="shared" si="134"/>
        <v>#DIV/0!</v>
      </c>
      <c r="CQ78" s="36">
        <f t="shared" si="186"/>
        <v>0</v>
      </c>
      <c r="CR78" s="40" t="e">
        <f t="shared" si="136"/>
        <v>#DIV/0!</v>
      </c>
      <c r="CS78"/>
      <c r="CT78" s="290"/>
      <c r="CU78" s="225" t="s">
        <v>274</v>
      </c>
      <c r="CV78" s="38">
        <f t="shared" si="183"/>
        <v>0</v>
      </c>
      <c r="CW78" s="36">
        <f t="shared" si="184"/>
        <v>0</v>
      </c>
      <c r="CX78" s="37">
        <f t="shared" si="139"/>
        <v>0</v>
      </c>
      <c r="CY78"/>
    </row>
    <row r="79" spans="1:105" s="19" customFormat="1" ht="15.6" customHeight="1" x14ac:dyDescent="0.3">
      <c r="A79" s="222"/>
      <c r="B79" s="225" t="s">
        <v>275</v>
      </c>
      <c r="C79" s="31"/>
      <c r="D79" s="340" t="e">
        <f t="shared" si="85"/>
        <v>#DIV/0!</v>
      </c>
      <c r="E79" s="29"/>
      <c r="F79" s="3" t="e">
        <f t="shared" si="86"/>
        <v>#DIV/0!</v>
      </c>
      <c r="G79" s="250">
        <f t="shared" si="155"/>
        <v>0</v>
      </c>
      <c r="H79" s="270" t="e">
        <f t="shared" si="88"/>
        <v>#DIV/0!</v>
      </c>
      <c r="I79" s="31"/>
      <c r="J79" s="340" t="e">
        <f t="shared" si="89"/>
        <v>#DIV/0!</v>
      </c>
      <c r="K79" s="29"/>
      <c r="L79" s="3" t="e">
        <f t="shared" si="90"/>
        <v>#DIV/0!</v>
      </c>
      <c r="M79" s="250">
        <f t="shared" si="156"/>
        <v>0</v>
      </c>
      <c r="N79" s="270" t="e">
        <f t="shared" si="92"/>
        <v>#DIV/0!</v>
      </c>
      <c r="O79" s="109">
        <f t="shared" si="140"/>
        <v>0</v>
      </c>
      <c r="P79" s="110">
        <f t="shared" si="141"/>
        <v>0</v>
      </c>
      <c r="Q79" s="275">
        <f t="shared" si="142"/>
        <v>0</v>
      </c>
      <c r="R79" s="32"/>
      <c r="S79" s="31"/>
      <c r="T79" s="340" t="e">
        <f t="shared" si="93"/>
        <v>#DIV/0!</v>
      </c>
      <c r="U79" s="29"/>
      <c r="V79" s="3" t="e">
        <f t="shared" si="94"/>
        <v>#DIV/0!</v>
      </c>
      <c r="W79" s="250">
        <f t="shared" si="157"/>
        <v>0</v>
      </c>
      <c r="X79" s="270" t="e">
        <f t="shared" si="96"/>
        <v>#DIV/0!</v>
      </c>
      <c r="Y79" s="31"/>
      <c r="Z79" s="340" t="e">
        <f t="shared" si="97"/>
        <v>#DIV/0!</v>
      </c>
      <c r="AA79" s="29"/>
      <c r="AB79" s="3" t="e">
        <f t="shared" si="98"/>
        <v>#DIV/0!</v>
      </c>
      <c r="AC79" s="250">
        <f t="shared" si="158"/>
        <v>0</v>
      </c>
      <c r="AD79" s="270" t="e">
        <f t="shared" si="100"/>
        <v>#DIV/0!</v>
      </c>
      <c r="AE79" s="109">
        <f t="shared" si="159"/>
        <v>0</v>
      </c>
      <c r="AF79" s="110">
        <f t="shared" si="160"/>
        <v>0</v>
      </c>
      <c r="AG79" s="275">
        <f t="shared" si="161"/>
        <v>0</v>
      </c>
      <c r="AH79" s="32"/>
      <c r="AI79" s="31"/>
      <c r="AJ79" s="340" t="e">
        <f t="shared" si="101"/>
        <v>#DIV/0!</v>
      </c>
      <c r="AK79" s="29"/>
      <c r="AL79" s="3" t="e">
        <f t="shared" si="102"/>
        <v>#DIV/0!</v>
      </c>
      <c r="AM79" s="250">
        <f t="shared" si="162"/>
        <v>0</v>
      </c>
      <c r="AN79" s="270" t="e">
        <f t="shared" si="104"/>
        <v>#DIV/0!</v>
      </c>
      <c r="AO79" s="31"/>
      <c r="AP79" s="340" t="e">
        <f t="shared" si="105"/>
        <v>#DIV/0!</v>
      </c>
      <c r="AQ79" s="29"/>
      <c r="AR79" s="3" t="e">
        <f t="shared" si="106"/>
        <v>#DIV/0!</v>
      </c>
      <c r="AS79" s="250">
        <f t="shared" si="163"/>
        <v>0</v>
      </c>
      <c r="AT79" s="270" t="e">
        <f t="shared" si="108"/>
        <v>#DIV/0!</v>
      </c>
      <c r="AU79" s="109">
        <f t="shared" si="164"/>
        <v>0</v>
      </c>
      <c r="AV79" s="110">
        <f t="shared" si="165"/>
        <v>0</v>
      </c>
      <c r="AW79" s="275">
        <f t="shared" si="166"/>
        <v>0</v>
      </c>
      <c r="AX79" s="32"/>
      <c r="AY79" s="31"/>
      <c r="AZ79" s="340" t="e">
        <f t="shared" si="109"/>
        <v>#DIV/0!</v>
      </c>
      <c r="BA79" s="29"/>
      <c r="BB79" s="3" t="e">
        <f t="shared" si="110"/>
        <v>#DIV/0!</v>
      </c>
      <c r="BC79" s="250">
        <f t="shared" si="167"/>
        <v>0</v>
      </c>
      <c r="BD79" s="270" t="e">
        <f t="shared" si="112"/>
        <v>#DIV/0!</v>
      </c>
      <c r="BE79" s="31"/>
      <c r="BF79" s="340" t="e">
        <f t="shared" si="113"/>
        <v>#DIV/0!</v>
      </c>
      <c r="BG79" s="29"/>
      <c r="BH79" s="3" t="e">
        <f t="shared" si="114"/>
        <v>#DIV/0!</v>
      </c>
      <c r="BI79" s="250">
        <f t="shared" si="168"/>
        <v>0</v>
      </c>
      <c r="BJ79" s="270" t="e">
        <f t="shared" si="116"/>
        <v>#DIV/0!</v>
      </c>
      <c r="BK79" s="109">
        <f t="shared" si="169"/>
        <v>0</v>
      </c>
      <c r="BL79" s="110">
        <f t="shared" si="170"/>
        <v>0</v>
      </c>
      <c r="BM79" s="275">
        <f t="shared" si="171"/>
        <v>0</v>
      </c>
      <c r="BN79" s="32"/>
      <c r="BO79" s="31"/>
      <c r="BP79" s="340" t="e">
        <f t="shared" si="117"/>
        <v>#DIV/0!</v>
      </c>
      <c r="BQ79" s="29"/>
      <c r="BR79" s="3" t="e">
        <f t="shared" si="118"/>
        <v>#DIV/0!</v>
      </c>
      <c r="BS79" s="250">
        <f t="shared" si="172"/>
        <v>0</v>
      </c>
      <c r="BT79" s="270" t="e">
        <f t="shared" si="120"/>
        <v>#DIV/0!</v>
      </c>
      <c r="BU79" s="31"/>
      <c r="BV79" s="340" t="e">
        <f t="shared" si="121"/>
        <v>#DIV/0!</v>
      </c>
      <c r="BW79" s="29"/>
      <c r="BX79" s="3" t="e">
        <f t="shared" si="122"/>
        <v>#DIV/0!</v>
      </c>
      <c r="BY79" s="250">
        <f t="shared" si="173"/>
        <v>0</v>
      </c>
      <c r="BZ79" s="270" t="e">
        <f t="shared" si="124"/>
        <v>#DIV/0!</v>
      </c>
      <c r="CA79" s="109">
        <f t="shared" si="174"/>
        <v>0</v>
      </c>
      <c r="CB79" s="110">
        <f t="shared" si="175"/>
        <v>0</v>
      </c>
      <c r="CC79" s="275">
        <f t="shared" si="176"/>
        <v>0</v>
      </c>
      <c r="CD79"/>
      <c r="CE79" s="290"/>
      <c r="CF79" s="225" t="s">
        <v>275</v>
      </c>
      <c r="CG79" s="38">
        <f t="shared" si="177"/>
        <v>0</v>
      </c>
      <c r="CH79" s="39" t="e">
        <f t="shared" si="178"/>
        <v>#DIV/0!</v>
      </c>
      <c r="CI79" s="36">
        <f t="shared" si="179"/>
        <v>0</v>
      </c>
      <c r="CJ79" s="39" t="e">
        <f t="shared" si="180"/>
        <v>#DIV/0!</v>
      </c>
      <c r="CK79" s="36">
        <f t="shared" si="129"/>
        <v>0</v>
      </c>
      <c r="CL79" s="190" t="e">
        <f t="shared" si="181"/>
        <v>#DIV/0!</v>
      </c>
      <c r="CM79" s="38">
        <f t="shared" si="185"/>
        <v>0</v>
      </c>
      <c r="CN79" s="39" t="e">
        <f t="shared" si="187"/>
        <v>#DIV/0!</v>
      </c>
      <c r="CO79" s="36">
        <f t="shared" si="182"/>
        <v>0</v>
      </c>
      <c r="CP79" s="39" t="e">
        <f t="shared" si="134"/>
        <v>#DIV/0!</v>
      </c>
      <c r="CQ79" s="36">
        <f t="shared" si="186"/>
        <v>0</v>
      </c>
      <c r="CR79" s="40" t="e">
        <f t="shared" si="136"/>
        <v>#DIV/0!</v>
      </c>
      <c r="CS79"/>
      <c r="CT79" s="290"/>
      <c r="CU79" s="225" t="s">
        <v>275</v>
      </c>
      <c r="CV79" s="38">
        <f t="shared" si="183"/>
        <v>0</v>
      </c>
      <c r="CW79" s="36">
        <f t="shared" si="184"/>
        <v>0</v>
      </c>
      <c r="CX79" s="37">
        <f t="shared" si="139"/>
        <v>0</v>
      </c>
      <c r="CY79"/>
    </row>
    <row r="80" spans="1:105" s="19" customFormat="1" ht="15.6" customHeight="1" x14ac:dyDescent="0.3">
      <c r="A80" s="222"/>
      <c r="B80" s="225" t="s">
        <v>276</v>
      </c>
      <c r="C80" s="31"/>
      <c r="D80" s="340" t="e">
        <f t="shared" si="85"/>
        <v>#DIV/0!</v>
      </c>
      <c r="E80" s="29"/>
      <c r="F80" s="3" t="e">
        <f t="shared" si="86"/>
        <v>#DIV/0!</v>
      </c>
      <c r="G80" s="250">
        <f t="shared" si="155"/>
        <v>0</v>
      </c>
      <c r="H80" s="270" t="e">
        <f t="shared" si="88"/>
        <v>#DIV/0!</v>
      </c>
      <c r="I80" s="31"/>
      <c r="J80" s="340" t="e">
        <f t="shared" si="89"/>
        <v>#DIV/0!</v>
      </c>
      <c r="K80" s="29"/>
      <c r="L80" s="3" t="e">
        <f t="shared" si="90"/>
        <v>#DIV/0!</v>
      </c>
      <c r="M80" s="250">
        <f t="shared" si="156"/>
        <v>0</v>
      </c>
      <c r="N80" s="270" t="e">
        <f t="shared" si="92"/>
        <v>#DIV/0!</v>
      </c>
      <c r="O80" s="109">
        <f t="shared" si="140"/>
        <v>0</v>
      </c>
      <c r="P80" s="110">
        <f t="shared" si="141"/>
        <v>0</v>
      </c>
      <c r="Q80" s="275">
        <f t="shared" si="142"/>
        <v>0</v>
      </c>
      <c r="R80" s="32"/>
      <c r="S80" s="31"/>
      <c r="T80" s="340" t="e">
        <f t="shared" si="93"/>
        <v>#DIV/0!</v>
      </c>
      <c r="U80" s="29"/>
      <c r="V80" s="3" t="e">
        <f t="shared" si="94"/>
        <v>#DIV/0!</v>
      </c>
      <c r="W80" s="250">
        <f t="shared" si="157"/>
        <v>0</v>
      </c>
      <c r="X80" s="270" t="e">
        <f t="shared" si="96"/>
        <v>#DIV/0!</v>
      </c>
      <c r="Y80" s="31"/>
      <c r="Z80" s="340" t="e">
        <f t="shared" si="97"/>
        <v>#DIV/0!</v>
      </c>
      <c r="AA80" s="29"/>
      <c r="AB80" s="3" t="e">
        <f t="shared" si="98"/>
        <v>#DIV/0!</v>
      </c>
      <c r="AC80" s="250">
        <f t="shared" si="158"/>
        <v>0</v>
      </c>
      <c r="AD80" s="270" t="e">
        <f t="shared" si="100"/>
        <v>#DIV/0!</v>
      </c>
      <c r="AE80" s="109">
        <f t="shared" si="159"/>
        <v>0</v>
      </c>
      <c r="AF80" s="110">
        <f t="shared" si="160"/>
        <v>0</v>
      </c>
      <c r="AG80" s="275">
        <f t="shared" si="161"/>
        <v>0</v>
      </c>
      <c r="AH80" s="32"/>
      <c r="AI80" s="31"/>
      <c r="AJ80" s="340" t="e">
        <f t="shared" si="101"/>
        <v>#DIV/0!</v>
      </c>
      <c r="AK80" s="29"/>
      <c r="AL80" s="3" t="e">
        <f t="shared" si="102"/>
        <v>#DIV/0!</v>
      </c>
      <c r="AM80" s="250">
        <f t="shared" si="162"/>
        <v>0</v>
      </c>
      <c r="AN80" s="270" t="e">
        <f t="shared" si="104"/>
        <v>#DIV/0!</v>
      </c>
      <c r="AO80" s="31"/>
      <c r="AP80" s="340" t="e">
        <f t="shared" si="105"/>
        <v>#DIV/0!</v>
      </c>
      <c r="AQ80" s="29"/>
      <c r="AR80" s="3" t="e">
        <f t="shared" si="106"/>
        <v>#DIV/0!</v>
      </c>
      <c r="AS80" s="250">
        <f t="shared" si="163"/>
        <v>0</v>
      </c>
      <c r="AT80" s="270" t="e">
        <f t="shared" si="108"/>
        <v>#DIV/0!</v>
      </c>
      <c r="AU80" s="109">
        <f t="shared" si="164"/>
        <v>0</v>
      </c>
      <c r="AV80" s="110">
        <f t="shared" si="165"/>
        <v>0</v>
      </c>
      <c r="AW80" s="275">
        <f t="shared" si="166"/>
        <v>0</v>
      </c>
      <c r="AX80" s="32"/>
      <c r="AY80" s="31"/>
      <c r="AZ80" s="340" t="e">
        <f t="shared" si="109"/>
        <v>#DIV/0!</v>
      </c>
      <c r="BA80" s="29"/>
      <c r="BB80" s="3" t="e">
        <f t="shared" si="110"/>
        <v>#DIV/0!</v>
      </c>
      <c r="BC80" s="250">
        <f t="shared" si="167"/>
        <v>0</v>
      </c>
      <c r="BD80" s="270" t="e">
        <f t="shared" si="112"/>
        <v>#DIV/0!</v>
      </c>
      <c r="BE80" s="31"/>
      <c r="BF80" s="340" t="e">
        <f t="shared" si="113"/>
        <v>#DIV/0!</v>
      </c>
      <c r="BG80" s="29"/>
      <c r="BH80" s="3" t="e">
        <f t="shared" si="114"/>
        <v>#DIV/0!</v>
      </c>
      <c r="BI80" s="250">
        <f t="shared" si="168"/>
        <v>0</v>
      </c>
      <c r="BJ80" s="270" t="e">
        <f t="shared" si="116"/>
        <v>#DIV/0!</v>
      </c>
      <c r="BK80" s="109">
        <f t="shared" si="169"/>
        <v>0</v>
      </c>
      <c r="BL80" s="110">
        <f t="shared" si="170"/>
        <v>0</v>
      </c>
      <c r="BM80" s="275">
        <f t="shared" si="171"/>
        <v>0</v>
      </c>
      <c r="BN80" s="32"/>
      <c r="BO80" s="31"/>
      <c r="BP80" s="340" t="e">
        <f t="shared" si="117"/>
        <v>#DIV/0!</v>
      </c>
      <c r="BQ80" s="29"/>
      <c r="BR80" s="3" t="e">
        <f t="shared" si="118"/>
        <v>#DIV/0!</v>
      </c>
      <c r="BS80" s="250">
        <f t="shared" si="172"/>
        <v>0</v>
      </c>
      <c r="BT80" s="270" t="e">
        <f t="shared" si="120"/>
        <v>#DIV/0!</v>
      </c>
      <c r="BU80" s="31"/>
      <c r="BV80" s="340" t="e">
        <f t="shared" si="121"/>
        <v>#DIV/0!</v>
      </c>
      <c r="BW80" s="29"/>
      <c r="BX80" s="3" t="e">
        <f t="shared" si="122"/>
        <v>#DIV/0!</v>
      </c>
      <c r="BY80" s="250">
        <f t="shared" si="173"/>
        <v>0</v>
      </c>
      <c r="BZ80" s="270" t="e">
        <f t="shared" si="124"/>
        <v>#DIV/0!</v>
      </c>
      <c r="CA80" s="109">
        <f t="shared" si="174"/>
        <v>0</v>
      </c>
      <c r="CB80" s="110">
        <f t="shared" si="175"/>
        <v>0</v>
      </c>
      <c r="CC80" s="275">
        <f t="shared" si="176"/>
        <v>0</v>
      </c>
      <c r="CD80"/>
      <c r="CE80" s="290"/>
      <c r="CF80" s="225" t="s">
        <v>276</v>
      </c>
      <c r="CG80" s="38">
        <f t="shared" si="177"/>
        <v>0</v>
      </c>
      <c r="CH80" s="39" t="e">
        <f t="shared" si="178"/>
        <v>#DIV/0!</v>
      </c>
      <c r="CI80" s="36">
        <f t="shared" si="179"/>
        <v>0</v>
      </c>
      <c r="CJ80" s="39" t="e">
        <f t="shared" si="180"/>
        <v>#DIV/0!</v>
      </c>
      <c r="CK80" s="36">
        <f t="shared" si="129"/>
        <v>0</v>
      </c>
      <c r="CL80" s="190" t="e">
        <f t="shared" si="181"/>
        <v>#DIV/0!</v>
      </c>
      <c r="CM80" s="38">
        <f t="shared" si="185"/>
        <v>0</v>
      </c>
      <c r="CN80" s="39" t="e">
        <f t="shared" si="187"/>
        <v>#DIV/0!</v>
      </c>
      <c r="CO80" s="36">
        <f t="shared" si="182"/>
        <v>0</v>
      </c>
      <c r="CP80" s="39" t="e">
        <f t="shared" si="134"/>
        <v>#DIV/0!</v>
      </c>
      <c r="CQ80" s="36">
        <f t="shared" si="186"/>
        <v>0</v>
      </c>
      <c r="CR80" s="40" t="e">
        <f t="shared" si="136"/>
        <v>#DIV/0!</v>
      </c>
      <c r="CS80"/>
      <c r="CT80" s="290"/>
      <c r="CU80" s="225" t="s">
        <v>276</v>
      </c>
      <c r="CV80" s="38">
        <f t="shared" si="183"/>
        <v>0</v>
      </c>
      <c r="CW80" s="36">
        <f t="shared" si="184"/>
        <v>0</v>
      </c>
      <c r="CX80" s="37">
        <f t="shared" si="139"/>
        <v>0</v>
      </c>
      <c r="CY80"/>
    </row>
    <row r="81" spans="1:105" s="19" customFormat="1" ht="15.6" customHeight="1" x14ac:dyDescent="0.3">
      <c r="A81" s="222"/>
      <c r="B81" s="225" t="s">
        <v>277</v>
      </c>
      <c r="C81" s="31"/>
      <c r="D81" s="340" t="e">
        <f t="shared" si="85"/>
        <v>#DIV/0!</v>
      </c>
      <c r="E81" s="29"/>
      <c r="F81" s="3" t="e">
        <f t="shared" si="86"/>
        <v>#DIV/0!</v>
      </c>
      <c r="G81" s="250">
        <f t="shared" si="155"/>
        <v>0</v>
      </c>
      <c r="H81" s="270" t="e">
        <f t="shared" si="88"/>
        <v>#DIV/0!</v>
      </c>
      <c r="I81" s="31"/>
      <c r="J81" s="340" t="e">
        <f t="shared" si="89"/>
        <v>#DIV/0!</v>
      </c>
      <c r="K81" s="29"/>
      <c r="L81" s="3" t="e">
        <f t="shared" si="90"/>
        <v>#DIV/0!</v>
      </c>
      <c r="M81" s="250">
        <f t="shared" si="156"/>
        <v>0</v>
      </c>
      <c r="N81" s="270" t="e">
        <f t="shared" si="92"/>
        <v>#DIV/0!</v>
      </c>
      <c r="O81" s="109">
        <f t="shared" si="140"/>
        <v>0</v>
      </c>
      <c r="P81" s="110">
        <f t="shared" si="141"/>
        <v>0</v>
      </c>
      <c r="Q81" s="275">
        <f t="shared" si="142"/>
        <v>0</v>
      </c>
      <c r="R81" s="32"/>
      <c r="S81" s="31"/>
      <c r="T81" s="340" t="e">
        <f t="shared" si="93"/>
        <v>#DIV/0!</v>
      </c>
      <c r="U81" s="29"/>
      <c r="V81" s="3" t="e">
        <f t="shared" si="94"/>
        <v>#DIV/0!</v>
      </c>
      <c r="W81" s="250">
        <f t="shared" si="157"/>
        <v>0</v>
      </c>
      <c r="X81" s="270" t="e">
        <f t="shared" si="96"/>
        <v>#DIV/0!</v>
      </c>
      <c r="Y81" s="31"/>
      <c r="Z81" s="340" t="e">
        <f t="shared" si="97"/>
        <v>#DIV/0!</v>
      </c>
      <c r="AA81" s="29"/>
      <c r="AB81" s="3" t="e">
        <f t="shared" si="98"/>
        <v>#DIV/0!</v>
      </c>
      <c r="AC81" s="250">
        <f t="shared" si="158"/>
        <v>0</v>
      </c>
      <c r="AD81" s="270" t="e">
        <f t="shared" si="100"/>
        <v>#DIV/0!</v>
      </c>
      <c r="AE81" s="109">
        <f t="shared" si="159"/>
        <v>0</v>
      </c>
      <c r="AF81" s="110">
        <f t="shared" si="160"/>
        <v>0</v>
      </c>
      <c r="AG81" s="275">
        <f t="shared" si="161"/>
        <v>0</v>
      </c>
      <c r="AH81" s="32"/>
      <c r="AI81" s="31"/>
      <c r="AJ81" s="340" t="e">
        <f t="shared" si="101"/>
        <v>#DIV/0!</v>
      </c>
      <c r="AK81" s="29"/>
      <c r="AL81" s="3" t="e">
        <f t="shared" si="102"/>
        <v>#DIV/0!</v>
      </c>
      <c r="AM81" s="250">
        <f t="shared" si="162"/>
        <v>0</v>
      </c>
      <c r="AN81" s="270" t="e">
        <f t="shared" si="104"/>
        <v>#DIV/0!</v>
      </c>
      <c r="AO81" s="31"/>
      <c r="AP81" s="340" t="e">
        <f t="shared" si="105"/>
        <v>#DIV/0!</v>
      </c>
      <c r="AQ81" s="29"/>
      <c r="AR81" s="3" t="e">
        <f t="shared" si="106"/>
        <v>#DIV/0!</v>
      </c>
      <c r="AS81" s="250">
        <f t="shared" si="163"/>
        <v>0</v>
      </c>
      <c r="AT81" s="270" t="e">
        <f t="shared" si="108"/>
        <v>#DIV/0!</v>
      </c>
      <c r="AU81" s="109">
        <f t="shared" si="164"/>
        <v>0</v>
      </c>
      <c r="AV81" s="110">
        <f t="shared" si="165"/>
        <v>0</v>
      </c>
      <c r="AW81" s="275">
        <f t="shared" si="166"/>
        <v>0</v>
      </c>
      <c r="AX81" s="32"/>
      <c r="AY81" s="31"/>
      <c r="AZ81" s="340" t="e">
        <f t="shared" si="109"/>
        <v>#DIV/0!</v>
      </c>
      <c r="BA81" s="29"/>
      <c r="BB81" s="3" t="e">
        <f t="shared" si="110"/>
        <v>#DIV/0!</v>
      </c>
      <c r="BC81" s="250">
        <f t="shared" si="167"/>
        <v>0</v>
      </c>
      <c r="BD81" s="270" t="e">
        <f t="shared" si="112"/>
        <v>#DIV/0!</v>
      </c>
      <c r="BE81" s="31"/>
      <c r="BF81" s="340" t="e">
        <f t="shared" si="113"/>
        <v>#DIV/0!</v>
      </c>
      <c r="BG81" s="29"/>
      <c r="BH81" s="3" t="e">
        <f t="shared" si="114"/>
        <v>#DIV/0!</v>
      </c>
      <c r="BI81" s="250">
        <f t="shared" si="168"/>
        <v>0</v>
      </c>
      <c r="BJ81" s="270" t="e">
        <f t="shared" si="116"/>
        <v>#DIV/0!</v>
      </c>
      <c r="BK81" s="109">
        <f t="shared" si="169"/>
        <v>0</v>
      </c>
      <c r="BL81" s="110">
        <f t="shared" si="170"/>
        <v>0</v>
      </c>
      <c r="BM81" s="275">
        <f t="shared" si="171"/>
        <v>0</v>
      </c>
      <c r="BN81" s="32"/>
      <c r="BO81" s="31"/>
      <c r="BP81" s="340" t="e">
        <f t="shared" si="117"/>
        <v>#DIV/0!</v>
      </c>
      <c r="BQ81" s="29"/>
      <c r="BR81" s="3" t="e">
        <f t="shared" si="118"/>
        <v>#DIV/0!</v>
      </c>
      <c r="BS81" s="250">
        <f t="shared" si="172"/>
        <v>0</v>
      </c>
      <c r="BT81" s="270" t="e">
        <f t="shared" si="120"/>
        <v>#DIV/0!</v>
      </c>
      <c r="BU81" s="31"/>
      <c r="BV81" s="340" t="e">
        <f t="shared" si="121"/>
        <v>#DIV/0!</v>
      </c>
      <c r="BW81" s="29"/>
      <c r="BX81" s="3" t="e">
        <f t="shared" si="122"/>
        <v>#DIV/0!</v>
      </c>
      <c r="BY81" s="250">
        <f t="shared" si="173"/>
        <v>0</v>
      </c>
      <c r="BZ81" s="270" t="e">
        <f t="shared" si="124"/>
        <v>#DIV/0!</v>
      </c>
      <c r="CA81" s="109">
        <f t="shared" si="174"/>
        <v>0</v>
      </c>
      <c r="CB81" s="110">
        <f t="shared" si="175"/>
        <v>0</v>
      </c>
      <c r="CC81" s="275">
        <f t="shared" si="176"/>
        <v>0</v>
      </c>
      <c r="CD81"/>
      <c r="CE81" s="290"/>
      <c r="CF81" s="225" t="s">
        <v>277</v>
      </c>
      <c r="CG81" s="38">
        <f t="shared" si="177"/>
        <v>0</v>
      </c>
      <c r="CH81" s="39" t="e">
        <f t="shared" si="178"/>
        <v>#DIV/0!</v>
      </c>
      <c r="CI81" s="36">
        <f t="shared" si="179"/>
        <v>0</v>
      </c>
      <c r="CJ81" s="39" t="e">
        <f t="shared" si="180"/>
        <v>#DIV/0!</v>
      </c>
      <c r="CK81" s="36">
        <f t="shared" si="129"/>
        <v>0</v>
      </c>
      <c r="CL81" s="190" t="e">
        <f t="shared" si="181"/>
        <v>#DIV/0!</v>
      </c>
      <c r="CM81" s="38">
        <f t="shared" si="185"/>
        <v>0</v>
      </c>
      <c r="CN81" s="39" t="e">
        <f t="shared" si="187"/>
        <v>#DIV/0!</v>
      </c>
      <c r="CO81" s="36">
        <f t="shared" si="182"/>
        <v>0</v>
      </c>
      <c r="CP81" s="39" t="e">
        <f t="shared" si="134"/>
        <v>#DIV/0!</v>
      </c>
      <c r="CQ81" s="36">
        <f t="shared" si="186"/>
        <v>0</v>
      </c>
      <c r="CR81" s="40" t="e">
        <f t="shared" si="136"/>
        <v>#DIV/0!</v>
      </c>
      <c r="CS81"/>
      <c r="CT81" s="290"/>
      <c r="CU81" s="225" t="s">
        <v>277</v>
      </c>
      <c r="CV81" s="38">
        <f t="shared" si="183"/>
        <v>0</v>
      </c>
      <c r="CW81" s="36">
        <f t="shared" si="184"/>
        <v>0</v>
      </c>
      <c r="CX81" s="37">
        <f t="shared" si="139"/>
        <v>0</v>
      </c>
      <c r="CY81"/>
    </row>
    <row r="82" spans="1:105" s="19" customFormat="1" ht="15.6" customHeight="1" x14ac:dyDescent="0.3">
      <c r="A82" s="222"/>
      <c r="B82" s="225" t="s">
        <v>278</v>
      </c>
      <c r="C82" s="31"/>
      <c r="D82" s="340" t="e">
        <f t="shared" si="85"/>
        <v>#DIV/0!</v>
      </c>
      <c r="E82" s="29"/>
      <c r="F82" s="3" t="e">
        <f t="shared" si="86"/>
        <v>#DIV/0!</v>
      </c>
      <c r="G82" s="250">
        <f t="shared" si="155"/>
        <v>0</v>
      </c>
      <c r="H82" s="270" t="e">
        <f t="shared" si="88"/>
        <v>#DIV/0!</v>
      </c>
      <c r="I82" s="31"/>
      <c r="J82" s="340" t="e">
        <f t="shared" si="89"/>
        <v>#DIV/0!</v>
      </c>
      <c r="K82" s="29"/>
      <c r="L82" s="3" t="e">
        <f t="shared" si="90"/>
        <v>#DIV/0!</v>
      </c>
      <c r="M82" s="250">
        <f t="shared" si="156"/>
        <v>0</v>
      </c>
      <c r="N82" s="270" t="e">
        <f t="shared" si="92"/>
        <v>#DIV/0!</v>
      </c>
      <c r="O82" s="109">
        <f t="shared" si="140"/>
        <v>0</v>
      </c>
      <c r="P82" s="110">
        <f t="shared" si="141"/>
        <v>0</v>
      </c>
      <c r="Q82" s="275">
        <f t="shared" si="142"/>
        <v>0</v>
      </c>
      <c r="R82" s="32"/>
      <c r="S82" s="31"/>
      <c r="T82" s="340" t="e">
        <f t="shared" si="93"/>
        <v>#DIV/0!</v>
      </c>
      <c r="U82" s="29"/>
      <c r="V82" s="3" t="e">
        <f t="shared" si="94"/>
        <v>#DIV/0!</v>
      </c>
      <c r="W82" s="250">
        <f t="shared" si="157"/>
        <v>0</v>
      </c>
      <c r="X82" s="270" t="e">
        <f t="shared" si="96"/>
        <v>#DIV/0!</v>
      </c>
      <c r="Y82" s="31"/>
      <c r="Z82" s="340" t="e">
        <f t="shared" si="97"/>
        <v>#DIV/0!</v>
      </c>
      <c r="AA82" s="29"/>
      <c r="AB82" s="3" t="e">
        <f t="shared" si="98"/>
        <v>#DIV/0!</v>
      </c>
      <c r="AC82" s="250">
        <f t="shared" si="158"/>
        <v>0</v>
      </c>
      <c r="AD82" s="270" t="e">
        <f t="shared" si="100"/>
        <v>#DIV/0!</v>
      </c>
      <c r="AE82" s="109">
        <f t="shared" si="159"/>
        <v>0</v>
      </c>
      <c r="AF82" s="110">
        <f t="shared" si="160"/>
        <v>0</v>
      </c>
      <c r="AG82" s="275">
        <f t="shared" si="161"/>
        <v>0</v>
      </c>
      <c r="AH82" s="32"/>
      <c r="AI82" s="31"/>
      <c r="AJ82" s="340" t="e">
        <f t="shared" si="101"/>
        <v>#DIV/0!</v>
      </c>
      <c r="AK82" s="29"/>
      <c r="AL82" s="3" t="e">
        <f t="shared" si="102"/>
        <v>#DIV/0!</v>
      </c>
      <c r="AM82" s="250">
        <f t="shared" si="162"/>
        <v>0</v>
      </c>
      <c r="AN82" s="270" t="e">
        <f t="shared" si="104"/>
        <v>#DIV/0!</v>
      </c>
      <c r="AO82" s="31"/>
      <c r="AP82" s="340" t="e">
        <f t="shared" si="105"/>
        <v>#DIV/0!</v>
      </c>
      <c r="AQ82" s="29"/>
      <c r="AR82" s="3" t="e">
        <f t="shared" si="106"/>
        <v>#DIV/0!</v>
      </c>
      <c r="AS82" s="250">
        <f t="shared" si="163"/>
        <v>0</v>
      </c>
      <c r="AT82" s="270" t="e">
        <f t="shared" si="108"/>
        <v>#DIV/0!</v>
      </c>
      <c r="AU82" s="109">
        <f t="shared" si="164"/>
        <v>0</v>
      </c>
      <c r="AV82" s="110">
        <f t="shared" si="165"/>
        <v>0</v>
      </c>
      <c r="AW82" s="275">
        <f t="shared" si="166"/>
        <v>0</v>
      </c>
      <c r="AX82" s="32"/>
      <c r="AY82" s="31"/>
      <c r="AZ82" s="340" t="e">
        <f t="shared" si="109"/>
        <v>#DIV/0!</v>
      </c>
      <c r="BA82" s="29"/>
      <c r="BB82" s="3" t="e">
        <f t="shared" si="110"/>
        <v>#DIV/0!</v>
      </c>
      <c r="BC82" s="250">
        <f t="shared" si="167"/>
        <v>0</v>
      </c>
      <c r="BD82" s="270" t="e">
        <f t="shared" si="112"/>
        <v>#DIV/0!</v>
      </c>
      <c r="BE82" s="31"/>
      <c r="BF82" s="340" t="e">
        <f t="shared" si="113"/>
        <v>#DIV/0!</v>
      </c>
      <c r="BG82" s="29"/>
      <c r="BH82" s="3" t="e">
        <f t="shared" si="114"/>
        <v>#DIV/0!</v>
      </c>
      <c r="BI82" s="250">
        <f t="shared" si="168"/>
        <v>0</v>
      </c>
      <c r="BJ82" s="270" t="e">
        <f t="shared" si="116"/>
        <v>#DIV/0!</v>
      </c>
      <c r="BK82" s="109">
        <f t="shared" si="169"/>
        <v>0</v>
      </c>
      <c r="BL82" s="110">
        <f t="shared" si="170"/>
        <v>0</v>
      </c>
      <c r="BM82" s="275">
        <f t="shared" si="171"/>
        <v>0</v>
      </c>
      <c r="BN82" s="32"/>
      <c r="BO82" s="31"/>
      <c r="BP82" s="340" t="e">
        <f t="shared" si="117"/>
        <v>#DIV/0!</v>
      </c>
      <c r="BQ82" s="29"/>
      <c r="BR82" s="3" t="e">
        <f t="shared" si="118"/>
        <v>#DIV/0!</v>
      </c>
      <c r="BS82" s="250">
        <f t="shared" si="172"/>
        <v>0</v>
      </c>
      <c r="BT82" s="270" t="e">
        <f t="shared" si="120"/>
        <v>#DIV/0!</v>
      </c>
      <c r="BU82" s="31"/>
      <c r="BV82" s="340" t="e">
        <f t="shared" si="121"/>
        <v>#DIV/0!</v>
      </c>
      <c r="BW82" s="29"/>
      <c r="BX82" s="3" t="e">
        <f t="shared" si="122"/>
        <v>#DIV/0!</v>
      </c>
      <c r="BY82" s="250">
        <f t="shared" si="173"/>
        <v>0</v>
      </c>
      <c r="BZ82" s="270" t="e">
        <f t="shared" si="124"/>
        <v>#DIV/0!</v>
      </c>
      <c r="CA82" s="109">
        <f t="shared" si="174"/>
        <v>0</v>
      </c>
      <c r="CB82" s="110">
        <f t="shared" si="175"/>
        <v>0</v>
      </c>
      <c r="CC82" s="275">
        <f t="shared" si="176"/>
        <v>0</v>
      </c>
      <c r="CD82"/>
      <c r="CE82" s="290"/>
      <c r="CF82" s="225" t="s">
        <v>278</v>
      </c>
      <c r="CG82" s="38">
        <f t="shared" si="177"/>
        <v>0</v>
      </c>
      <c r="CH82" s="39" t="e">
        <f t="shared" si="178"/>
        <v>#DIV/0!</v>
      </c>
      <c r="CI82" s="36">
        <f t="shared" si="179"/>
        <v>0</v>
      </c>
      <c r="CJ82" s="39" t="e">
        <f t="shared" si="180"/>
        <v>#DIV/0!</v>
      </c>
      <c r="CK82" s="36">
        <f>+CG82+CI82</f>
        <v>0</v>
      </c>
      <c r="CL82" s="190" t="e">
        <f t="shared" si="181"/>
        <v>#DIV/0!</v>
      </c>
      <c r="CM82" s="38">
        <f t="shared" si="185"/>
        <v>0</v>
      </c>
      <c r="CN82" s="39" t="e">
        <f t="shared" si="187"/>
        <v>#DIV/0!</v>
      </c>
      <c r="CO82" s="36">
        <f t="shared" si="182"/>
        <v>0</v>
      </c>
      <c r="CP82" s="39" t="e">
        <f t="shared" si="134"/>
        <v>#DIV/0!</v>
      </c>
      <c r="CQ82" s="36">
        <f t="shared" si="186"/>
        <v>0</v>
      </c>
      <c r="CR82" s="40" t="e">
        <f t="shared" si="136"/>
        <v>#DIV/0!</v>
      </c>
      <c r="CS82"/>
      <c r="CT82" s="290"/>
      <c r="CU82" s="225" t="s">
        <v>278</v>
      </c>
      <c r="CV82" s="38">
        <f t="shared" si="183"/>
        <v>0</v>
      </c>
      <c r="CW82" s="36">
        <f t="shared" si="184"/>
        <v>0</v>
      </c>
      <c r="CX82" s="37">
        <f t="shared" si="139"/>
        <v>0</v>
      </c>
      <c r="CY82"/>
    </row>
    <row r="83" spans="1:105" s="19" customFormat="1" ht="15.6" customHeight="1" x14ac:dyDescent="0.3">
      <c r="A83" s="222"/>
      <c r="B83" s="225" t="s">
        <v>279</v>
      </c>
      <c r="C83" s="247">
        <f>SUM(C73:C82)</f>
        <v>0</v>
      </c>
      <c r="D83" s="340" t="e">
        <f t="shared" si="85"/>
        <v>#DIV/0!</v>
      </c>
      <c r="E83" s="248">
        <f>SUM(E73:E82)</f>
        <v>0</v>
      </c>
      <c r="F83" s="246" t="e">
        <f t="shared" si="86"/>
        <v>#DIV/0!</v>
      </c>
      <c r="G83" s="237">
        <f>SUM(G73:G82)</f>
        <v>0</v>
      </c>
      <c r="H83" s="268" t="e">
        <f t="shared" si="88"/>
        <v>#DIV/0!</v>
      </c>
      <c r="I83" s="247">
        <f>SUM(I73:I82)</f>
        <v>0</v>
      </c>
      <c r="J83" s="340" t="e">
        <f t="shared" si="89"/>
        <v>#DIV/0!</v>
      </c>
      <c r="K83" s="248">
        <f>SUM(K73:K82)</f>
        <v>0</v>
      </c>
      <c r="L83" s="246" t="e">
        <f t="shared" si="90"/>
        <v>#DIV/0!</v>
      </c>
      <c r="M83" s="237">
        <f>SUM(M73:M82)</f>
        <v>0</v>
      </c>
      <c r="N83" s="268" t="e">
        <f t="shared" si="92"/>
        <v>#DIV/0!</v>
      </c>
      <c r="O83" s="242">
        <f>SUM(O73:O82)</f>
        <v>0</v>
      </c>
      <c r="P83" s="243">
        <f>SUM(P73:P82)</f>
        <v>0</v>
      </c>
      <c r="Q83" s="249">
        <f>SUM(Q73:Q82)</f>
        <v>0</v>
      </c>
      <c r="R83" s="32"/>
      <c r="S83" s="247">
        <f>SUM(S73:S82)</f>
        <v>0</v>
      </c>
      <c r="T83" s="340" t="e">
        <f t="shared" si="93"/>
        <v>#DIV/0!</v>
      </c>
      <c r="U83" s="248">
        <f>SUM(U73:U82)</f>
        <v>0</v>
      </c>
      <c r="V83" s="246" t="e">
        <f t="shared" si="94"/>
        <v>#DIV/0!</v>
      </c>
      <c r="W83" s="237">
        <f>SUM(W73:W82)</f>
        <v>0</v>
      </c>
      <c r="X83" s="268" t="e">
        <f t="shared" si="96"/>
        <v>#DIV/0!</v>
      </c>
      <c r="Y83" s="247">
        <f>SUM(Y73:Y82)</f>
        <v>0</v>
      </c>
      <c r="Z83" s="340" t="e">
        <f t="shared" si="97"/>
        <v>#DIV/0!</v>
      </c>
      <c r="AA83" s="248">
        <f>SUM(AA73:AA82)</f>
        <v>0</v>
      </c>
      <c r="AB83" s="246" t="e">
        <f t="shared" si="98"/>
        <v>#DIV/0!</v>
      </c>
      <c r="AC83" s="237">
        <f>SUM(AC73:AC82)</f>
        <v>0</v>
      </c>
      <c r="AD83" s="268" t="e">
        <f t="shared" si="100"/>
        <v>#DIV/0!</v>
      </c>
      <c r="AE83" s="242">
        <f>SUM(AE73:AE82)</f>
        <v>0</v>
      </c>
      <c r="AF83" s="243">
        <f>SUM(AF73:AF82)</f>
        <v>0</v>
      </c>
      <c r="AG83" s="249">
        <f>SUM(AG73:AG82)</f>
        <v>0</v>
      </c>
      <c r="AH83" s="32"/>
      <c r="AI83" s="247">
        <f>SUM(AI73:AI82)</f>
        <v>0</v>
      </c>
      <c r="AJ83" s="340" t="e">
        <f t="shared" si="101"/>
        <v>#DIV/0!</v>
      </c>
      <c r="AK83" s="248">
        <f>SUM(AK73:AK82)</f>
        <v>0</v>
      </c>
      <c r="AL83" s="246" t="e">
        <f t="shared" si="102"/>
        <v>#DIV/0!</v>
      </c>
      <c r="AM83" s="237">
        <f>SUM(AM73:AM82)</f>
        <v>0</v>
      </c>
      <c r="AN83" s="268" t="e">
        <f t="shared" si="104"/>
        <v>#DIV/0!</v>
      </c>
      <c r="AO83" s="247">
        <f>SUM(AO73:AO82)</f>
        <v>0</v>
      </c>
      <c r="AP83" s="340" t="e">
        <f t="shared" si="105"/>
        <v>#DIV/0!</v>
      </c>
      <c r="AQ83" s="248">
        <f>SUM(AQ73:AQ82)</f>
        <v>0</v>
      </c>
      <c r="AR83" s="246" t="e">
        <f t="shared" si="106"/>
        <v>#DIV/0!</v>
      </c>
      <c r="AS83" s="237">
        <f>SUM(AS73:AS82)</f>
        <v>0</v>
      </c>
      <c r="AT83" s="268" t="e">
        <f t="shared" si="108"/>
        <v>#DIV/0!</v>
      </c>
      <c r="AU83" s="242">
        <f>SUM(AU73:AU82)</f>
        <v>0</v>
      </c>
      <c r="AV83" s="243">
        <f>SUM(AV73:AV82)</f>
        <v>0</v>
      </c>
      <c r="AW83" s="249">
        <f>SUM(AW73:AW82)</f>
        <v>0</v>
      </c>
      <c r="AX83" s="32"/>
      <c r="AY83" s="247">
        <f>SUM(AY73:AY82)</f>
        <v>0</v>
      </c>
      <c r="AZ83" s="340" t="e">
        <f t="shared" si="109"/>
        <v>#DIV/0!</v>
      </c>
      <c r="BA83" s="248">
        <f>SUM(BA73:BA82)</f>
        <v>0</v>
      </c>
      <c r="BB83" s="246" t="e">
        <f t="shared" si="110"/>
        <v>#DIV/0!</v>
      </c>
      <c r="BC83" s="237">
        <f>SUM(BC73:BC82)</f>
        <v>0</v>
      </c>
      <c r="BD83" s="268" t="e">
        <f t="shared" si="112"/>
        <v>#DIV/0!</v>
      </c>
      <c r="BE83" s="247">
        <f>SUM(BE73:BE82)</f>
        <v>0</v>
      </c>
      <c r="BF83" s="340" t="e">
        <f t="shared" si="113"/>
        <v>#DIV/0!</v>
      </c>
      <c r="BG83" s="248">
        <f>SUM(BG73:BG82)</f>
        <v>0</v>
      </c>
      <c r="BH83" s="246" t="e">
        <f t="shared" si="114"/>
        <v>#DIV/0!</v>
      </c>
      <c r="BI83" s="237">
        <f>SUM(BI73:BI82)</f>
        <v>0</v>
      </c>
      <c r="BJ83" s="268" t="e">
        <f t="shared" si="116"/>
        <v>#DIV/0!</v>
      </c>
      <c r="BK83" s="242">
        <f>SUM(BK73:BK82)</f>
        <v>0</v>
      </c>
      <c r="BL83" s="243">
        <f>SUM(BL73:BL82)</f>
        <v>0</v>
      </c>
      <c r="BM83" s="249">
        <f>SUM(BM73:BM82)</f>
        <v>0</v>
      </c>
      <c r="BN83" s="32"/>
      <c r="BO83" s="247">
        <f>SUM(BO73:BO82)</f>
        <v>0</v>
      </c>
      <c r="BP83" s="340" t="e">
        <f t="shared" si="117"/>
        <v>#DIV/0!</v>
      </c>
      <c r="BQ83" s="248">
        <f>SUM(BQ73:BQ82)</f>
        <v>0</v>
      </c>
      <c r="BR83" s="246" t="e">
        <f t="shared" si="118"/>
        <v>#DIV/0!</v>
      </c>
      <c r="BS83" s="237">
        <f>SUM(BS73:BS82)</f>
        <v>0</v>
      </c>
      <c r="BT83" s="268" t="e">
        <f t="shared" si="120"/>
        <v>#DIV/0!</v>
      </c>
      <c r="BU83" s="247">
        <f>SUM(BU73:BU82)</f>
        <v>0</v>
      </c>
      <c r="BV83" s="340" t="e">
        <f t="shared" si="121"/>
        <v>#DIV/0!</v>
      </c>
      <c r="BW83" s="248">
        <f>SUM(BW73:BW82)</f>
        <v>0</v>
      </c>
      <c r="BX83" s="246" t="e">
        <f t="shared" si="122"/>
        <v>#DIV/0!</v>
      </c>
      <c r="BY83" s="237">
        <f>SUM(BY73:BY82)</f>
        <v>0</v>
      </c>
      <c r="BZ83" s="268" t="e">
        <f t="shared" si="124"/>
        <v>#DIV/0!</v>
      </c>
      <c r="CA83" s="242">
        <f>SUM(CA73:CA82)</f>
        <v>0</v>
      </c>
      <c r="CB83" s="243">
        <f>SUM(CB73:CB82)</f>
        <v>0</v>
      </c>
      <c r="CC83" s="249">
        <f>SUM(CC73:CC82)</f>
        <v>0</v>
      </c>
      <c r="CD83"/>
      <c r="CE83" s="290"/>
      <c r="CF83" s="225" t="s">
        <v>279</v>
      </c>
      <c r="CG83" s="247">
        <f>SUM(CG73:CG82)</f>
        <v>0</v>
      </c>
      <c r="CH83" s="246" t="e">
        <f t="shared" si="178"/>
        <v>#DIV/0!</v>
      </c>
      <c r="CI83" s="248">
        <f>SUM(CI73:CI82)</f>
        <v>0</v>
      </c>
      <c r="CJ83" s="246" t="e">
        <f t="shared" si="180"/>
        <v>#DIV/0!</v>
      </c>
      <c r="CK83" s="237">
        <f>SUM(CK73:CK82)</f>
        <v>0</v>
      </c>
      <c r="CL83" s="268" t="e">
        <f t="shared" si="181"/>
        <v>#DIV/0!</v>
      </c>
      <c r="CM83" s="235">
        <f>SUM(CM73:CM82)</f>
        <v>0</v>
      </c>
      <c r="CN83" s="39" t="e">
        <f t="shared" si="187"/>
        <v>#DIV/0!</v>
      </c>
      <c r="CO83" s="237">
        <f>SUM(CO73:CO82)</f>
        <v>0</v>
      </c>
      <c r="CP83" s="39" t="e">
        <f t="shared" si="134"/>
        <v>#DIV/0!</v>
      </c>
      <c r="CQ83" s="237">
        <f>SUM(CQ73:CQ82)</f>
        <v>0</v>
      </c>
      <c r="CR83" s="40" t="e">
        <f t="shared" si="136"/>
        <v>#DIV/0!</v>
      </c>
      <c r="CS83"/>
      <c r="CT83" s="290"/>
      <c r="CU83" s="225" t="s">
        <v>279</v>
      </c>
      <c r="CV83" s="38">
        <f t="shared" si="183"/>
        <v>0</v>
      </c>
      <c r="CW83" s="36">
        <f t="shared" si="184"/>
        <v>0</v>
      </c>
      <c r="CX83" s="37">
        <f t="shared" si="139"/>
        <v>0</v>
      </c>
      <c r="CY83"/>
    </row>
    <row r="84" spans="1:105" s="19" customFormat="1" ht="15.6" customHeight="1" x14ac:dyDescent="0.3">
      <c r="A84" s="222">
        <v>49</v>
      </c>
      <c r="B84" s="225" t="s">
        <v>280</v>
      </c>
      <c r="C84" s="31"/>
      <c r="D84" s="3" t="e">
        <f t="shared" si="85"/>
        <v>#DIV/0!</v>
      </c>
      <c r="E84" s="29"/>
      <c r="F84" s="3" t="e">
        <f t="shared" si="86"/>
        <v>#DIV/0!</v>
      </c>
      <c r="G84" s="250">
        <f t="shared" ref="G84:G88" si="188">+C84+E84</f>
        <v>0</v>
      </c>
      <c r="H84" s="270" t="e">
        <f t="shared" si="88"/>
        <v>#DIV/0!</v>
      </c>
      <c r="I84" s="31"/>
      <c r="J84" s="3" t="e">
        <f t="shared" si="89"/>
        <v>#DIV/0!</v>
      </c>
      <c r="K84" s="29"/>
      <c r="L84" s="3" t="e">
        <f t="shared" si="90"/>
        <v>#DIV/0!</v>
      </c>
      <c r="M84" s="250">
        <f t="shared" ref="M84:M85" si="189">+I84+K84</f>
        <v>0</v>
      </c>
      <c r="N84" s="270" t="e">
        <f t="shared" si="92"/>
        <v>#DIV/0!</v>
      </c>
      <c r="O84" s="109">
        <f t="shared" ref="O84:O87" si="190">+C84+I84</f>
        <v>0</v>
      </c>
      <c r="P84" s="110">
        <f t="shared" ref="P84:P87" si="191">+E84+K84</f>
        <v>0</v>
      </c>
      <c r="Q84" s="275">
        <f t="shared" ref="Q84:Q87" si="192">+O84+P84</f>
        <v>0</v>
      </c>
      <c r="R84" s="32"/>
      <c r="S84" s="31"/>
      <c r="T84" s="3" t="e">
        <f t="shared" si="93"/>
        <v>#DIV/0!</v>
      </c>
      <c r="U84" s="29"/>
      <c r="V84" s="3" t="e">
        <f t="shared" si="94"/>
        <v>#DIV/0!</v>
      </c>
      <c r="W84" s="250">
        <f t="shared" ref="W84:W85" si="193">+S84+U84</f>
        <v>0</v>
      </c>
      <c r="X84" s="270" t="e">
        <f t="shared" si="96"/>
        <v>#DIV/0!</v>
      </c>
      <c r="Y84" s="31"/>
      <c r="Z84" s="3" t="e">
        <f t="shared" si="97"/>
        <v>#DIV/0!</v>
      </c>
      <c r="AA84" s="29"/>
      <c r="AB84" s="3" t="e">
        <f t="shared" si="98"/>
        <v>#DIV/0!</v>
      </c>
      <c r="AC84" s="250">
        <f t="shared" ref="AC84:AC85" si="194">+Y84+AA84</f>
        <v>0</v>
      </c>
      <c r="AD84" s="270" t="e">
        <f t="shared" si="100"/>
        <v>#DIV/0!</v>
      </c>
      <c r="AE84" s="109">
        <f t="shared" ref="AE84:AE85" si="195">+S84+Y84</f>
        <v>0</v>
      </c>
      <c r="AF84" s="110">
        <f t="shared" ref="AF84:AF85" si="196">+U84+AA84</f>
        <v>0</v>
      </c>
      <c r="AG84" s="275">
        <f t="shared" ref="AG84:AG85" si="197">+AE84+AF84</f>
        <v>0</v>
      </c>
      <c r="AH84" s="32"/>
      <c r="AI84" s="31"/>
      <c r="AJ84" s="3" t="e">
        <f t="shared" si="101"/>
        <v>#DIV/0!</v>
      </c>
      <c r="AK84" s="29"/>
      <c r="AL84" s="3" t="e">
        <f t="shared" si="102"/>
        <v>#DIV/0!</v>
      </c>
      <c r="AM84" s="250">
        <f t="shared" ref="AM84:AM85" si="198">+AI84+AK84</f>
        <v>0</v>
      </c>
      <c r="AN84" s="270" t="e">
        <f t="shared" si="104"/>
        <v>#DIV/0!</v>
      </c>
      <c r="AO84" s="31"/>
      <c r="AP84" s="3" t="e">
        <f t="shared" si="105"/>
        <v>#DIV/0!</v>
      </c>
      <c r="AQ84" s="29"/>
      <c r="AR84" s="3" t="e">
        <f t="shared" si="106"/>
        <v>#DIV/0!</v>
      </c>
      <c r="AS84" s="250">
        <f t="shared" ref="AS84:AS85" si="199">+AO84+AQ84</f>
        <v>0</v>
      </c>
      <c r="AT84" s="270" t="e">
        <f t="shared" si="108"/>
        <v>#DIV/0!</v>
      </c>
      <c r="AU84" s="109">
        <f t="shared" ref="AU84:AU85" si="200">+AI84+AO84</f>
        <v>0</v>
      </c>
      <c r="AV84" s="110">
        <f t="shared" ref="AV84:AV85" si="201">+AK84+AQ84</f>
        <v>0</v>
      </c>
      <c r="AW84" s="275">
        <f t="shared" ref="AW84:AW85" si="202">+AU84+AV84</f>
        <v>0</v>
      </c>
      <c r="AX84" s="32"/>
      <c r="AY84" s="31"/>
      <c r="AZ84" s="3" t="e">
        <f t="shared" si="109"/>
        <v>#DIV/0!</v>
      </c>
      <c r="BA84" s="29"/>
      <c r="BB84" s="3" t="e">
        <f t="shared" si="110"/>
        <v>#DIV/0!</v>
      </c>
      <c r="BC84" s="250">
        <f t="shared" ref="BC84:BC85" si="203">+AY84+BA84</f>
        <v>0</v>
      </c>
      <c r="BD84" s="270" t="e">
        <f t="shared" si="112"/>
        <v>#DIV/0!</v>
      </c>
      <c r="BE84" s="31"/>
      <c r="BF84" s="3" t="e">
        <f t="shared" si="113"/>
        <v>#DIV/0!</v>
      </c>
      <c r="BG84" s="29"/>
      <c r="BH84" s="3" t="e">
        <f t="shared" si="114"/>
        <v>#DIV/0!</v>
      </c>
      <c r="BI84" s="250">
        <f t="shared" ref="BI84:BI85" si="204">+BE84+BG84</f>
        <v>0</v>
      </c>
      <c r="BJ84" s="270" t="e">
        <f t="shared" si="116"/>
        <v>#DIV/0!</v>
      </c>
      <c r="BK84" s="109">
        <f t="shared" ref="BK84:BK85" si="205">+AY84+BE84</f>
        <v>0</v>
      </c>
      <c r="BL84" s="110">
        <f t="shared" ref="BL84:BL85" si="206">+BA84+BG84</f>
        <v>0</v>
      </c>
      <c r="BM84" s="275">
        <f t="shared" ref="BM84:BM85" si="207">+BK84+BL84</f>
        <v>0</v>
      </c>
      <c r="BN84" s="32"/>
      <c r="BO84" s="31"/>
      <c r="BP84" s="3" t="e">
        <f t="shared" si="117"/>
        <v>#DIV/0!</v>
      </c>
      <c r="BQ84" s="29"/>
      <c r="BR84" s="3" t="e">
        <f t="shared" si="118"/>
        <v>#DIV/0!</v>
      </c>
      <c r="BS84" s="250">
        <f t="shared" ref="BS84:BS85" si="208">+BO84+BQ84</f>
        <v>0</v>
      </c>
      <c r="BT84" s="270" t="e">
        <f t="shared" si="120"/>
        <v>#DIV/0!</v>
      </c>
      <c r="BU84" s="31"/>
      <c r="BV84" s="3" t="e">
        <f t="shared" si="121"/>
        <v>#DIV/0!</v>
      </c>
      <c r="BW84" s="29"/>
      <c r="BX84" s="3" t="e">
        <f t="shared" si="122"/>
        <v>#DIV/0!</v>
      </c>
      <c r="BY84" s="250">
        <f t="shared" ref="BY84:BY85" si="209">+BU84+BW84</f>
        <v>0</v>
      </c>
      <c r="BZ84" s="270" t="e">
        <f t="shared" si="124"/>
        <v>#DIV/0!</v>
      </c>
      <c r="CA84" s="109">
        <f t="shared" ref="CA84:CA85" si="210">+BO84+BU84</f>
        <v>0</v>
      </c>
      <c r="CB84" s="110">
        <f t="shared" ref="CB84:CB85" si="211">+BQ84+BW84</f>
        <v>0</v>
      </c>
      <c r="CC84" s="275">
        <f t="shared" ref="CC84:CC85" si="212">+CA84+CB84</f>
        <v>0</v>
      </c>
      <c r="CD84"/>
      <c r="CE84" s="290">
        <v>49</v>
      </c>
      <c r="CF84" s="225" t="s">
        <v>280</v>
      </c>
      <c r="CG84" s="38">
        <f t="shared" ref="CG84:CG85" si="213">+C84+S84+AI84+AY84+BO84</f>
        <v>0</v>
      </c>
      <c r="CH84" s="39" t="e">
        <f t="shared" si="178"/>
        <v>#DIV/0!</v>
      </c>
      <c r="CI84" s="36">
        <f>+E84+U84+AK84+BA84+BQ84</f>
        <v>0</v>
      </c>
      <c r="CJ84" s="39" t="e">
        <f t="shared" si="180"/>
        <v>#DIV/0!</v>
      </c>
      <c r="CK84" s="36">
        <f t="shared" ref="CK84:CK87" si="214">+CG84+CI84</f>
        <v>0</v>
      </c>
      <c r="CL84" s="190" t="e">
        <f t="shared" si="181"/>
        <v>#DIV/0!</v>
      </c>
      <c r="CM84" s="38">
        <f t="shared" si="185"/>
        <v>0</v>
      </c>
      <c r="CN84" s="39" t="e">
        <f t="shared" si="187"/>
        <v>#DIV/0!</v>
      </c>
      <c r="CO84" s="36">
        <f t="shared" si="182"/>
        <v>0</v>
      </c>
      <c r="CP84" s="39" t="e">
        <f t="shared" si="134"/>
        <v>#DIV/0!</v>
      </c>
      <c r="CQ84" s="36">
        <f t="shared" si="186"/>
        <v>0</v>
      </c>
      <c r="CR84" s="40" t="e">
        <f t="shared" si="136"/>
        <v>#DIV/0!</v>
      </c>
      <c r="CS84"/>
      <c r="CT84" s="290">
        <v>49</v>
      </c>
      <c r="CU84" s="225" t="s">
        <v>280</v>
      </c>
      <c r="CV84" s="38">
        <f t="shared" si="183"/>
        <v>0</v>
      </c>
      <c r="CW84" s="36">
        <f t="shared" si="184"/>
        <v>0</v>
      </c>
      <c r="CX84" s="37">
        <f t="shared" si="139"/>
        <v>0</v>
      </c>
      <c r="CY84"/>
    </row>
    <row r="85" spans="1:105" s="19" customFormat="1" ht="15.6" customHeight="1" x14ac:dyDescent="0.3">
      <c r="A85" s="222">
        <v>50</v>
      </c>
      <c r="B85" s="225" t="s">
        <v>7</v>
      </c>
      <c r="C85" s="31"/>
      <c r="D85" s="3" t="e">
        <f t="shared" si="85"/>
        <v>#DIV/0!</v>
      </c>
      <c r="E85" s="29"/>
      <c r="F85" s="3" t="e">
        <f t="shared" si="86"/>
        <v>#DIV/0!</v>
      </c>
      <c r="G85" s="250">
        <f t="shared" si="188"/>
        <v>0</v>
      </c>
      <c r="H85" s="270" t="e">
        <f t="shared" si="88"/>
        <v>#DIV/0!</v>
      </c>
      <c r="I85" s="31"/>
      <c r="J85" s="3" t="e">
        <f t="shared" si="89"/>
        <v>#DIV/0!</v>
      </c>
      <c r="K85" s="29"/>
      <c r="L85" s="3" t="e">
        <f t="shared" si="90"/>
        <v>#DIV/0!</v>
      </c>
      <c r="M85" s="250">
        <f t="shared" si="189"/>
        <v>0</v>
      </c>
      <c r="N85" s="270" t="e">
        <f t="shared" si="92"/>
        <v>#DIV/0!</v>
      </c>
      <c r="O85" s="109">
        <f t="shared" si="190"/>
        <v>0</v>
      </c>
      <c r="P85" s="110">
        <f t="shared" si="191"/>
        <v>0</v>
      </c>
      <c r="Q85" s="275">
        <f t="shared" si="192"/>
        <v>0</v>
      </c>
      <c r="R85" s="32"/>
      <c r="S85" s="31"/>
      <c r="T85" s="3" t="e">
        <f t="shared" si="93"/>
        <v>#DIV/0!</v>
      </c>
      <c r="U85" s="29"/>
      <c r="V85" s="3" t="e">
        <f t="shared" si="94"/>
        <v>#DIV/0!</v>
      </c>
      <c r="W85" s="250">
        <f t="shared" si="193"/>
        <v>0</v>
      </c>
      <c r="X85" s="270" t="e">
        <f t="shared" si="96"/>
        <v>#DIV/0!</v>
      </c>
      <c r="Y85" s="31"/>
      <c r="Z85" s="3" t="e">
        <f t="shared" si="97"/>
        <v>#DIV/0!</v>
      </c>
      <c r="AA85" s="29"/>
      <c r="AB85" s="3" t="e">
        <f t="shared" si="98"/>
        <v>#DIV/0!</v>
      </c>
      <c r="AC85" s="250">
        <f t="shared" si="194"/>
        <v>0</v>
      </c>
      <c r="AD85" s="270" t="e">
        <f t="shared" si="100"/>
        <v>#DIV/0!</v>
      </c>
      <c r="AE85" s="109">
        <f t="shared" si="195"/>
        <v>0</v>
      </c>
      <c r="AF85" s="110">
        <f t="shared" si="196"/>
        <v>0</v>
      </c>
      <c r="AG85" s="275">
        <f t="shared" si="197"/>
        <v>0</v>
      </c>
      <c r="AH85" s="32"/>
      <c r="AI85" s="31"/>
      <c r="AJ85" s="3" t="e">
        <f t="shared" si="101"/>
        <v>#DIV/0!</v>
      </c>
      <c r="AK85" s="29"/>
      <c r="AL85" s="3" t="e">
        <f t="shared" si="102"/>
        <v>#DIV/0!</v>
      </c>
      <c r="AM85" s="250">
        <f t="shared" si="198"/>
        <v>0</v>
      </c>
      <c r="AN85" s="270" t="e">
        <f t="shared" si="104"/>
        <v>#DIV/0!</v>
      </c>
      <c r="AO85" s="31"/>
      <c r="AP85" s="3" t="e">
        <f t="shared" si="105"/>
        <v>#DIV/0!</v>
      </c>
      <c r="AQ85" s="29"/>
      <c r="AR85" s="3" t="e">
        <f t="shared" si="106"/>
        <v>#DIV/0!</v>
      </c>
      <c r="AS85" s="250">
        <f t="shared" si="199"/>
        <v>0</v>
      </c>
      <c r="AT85" s="270" t="e">
        <f t="shared" si="108"/>
        <v>#DIV/0!</v>
      </c>
      <c r="AU85" s="109">
        <f t="shared" si="200"/>
        <v>0</v>
      </c>
      <c r="AV85" s="110">
        <f t="shared" si="201"/>
        <v>0</v>
      </c>
      <c r="AW85" s="275">
        <f t="shared" si="202"/>
        <v>0</v>
      </c>
      <c r="AX85" s="32"/>
      <c r="AY85" s="31"/>
      <c r="AZ85" s="3" t="e">
        <f t="shared" si="109"/>
        <v>#DIV/0!</v>
      </c>
      <c r="BA85" s="29"/>
      <c r="BB85" s="3" t="e">
        <f t="shared" si="110"/>
        <v>#DIV/0!</v>
      </c>
      <c r="BC85" s="250">
        <f t="shared" si="203"/>
        <v>0</v>
      </c>
      <c r="BD85" s="270" t="e">
        <f t="shared" si="112"/>
        <v>#DIV/0!</v>
      </c>
      <c r="BE85" s="31"/>
      <c r="BF85" s="3" t="e">
        <f t="shared" si="113"/>
        <v>#DIV/0!</v>
      </c>
      <c r="BG85" s="29"/>
      <c r="BH85" s="3" t="e">
        <f t="shared" si="114"/>
        <v>#DIV/0!</v>
      </c>
      <c r="BI85" s="250">
        <f t="shared" si="204"/>
        <v>0</v>
      </c>
      <c r="BJ85" s="270" t="e">
        <f t="shared" si="116"/>
        <v>#DIV/0!</v>
      </c>
      <c r="BK85" s="109">
        <f t="shared" si="205"/>
        <v>0</v>
      </c>
      <c r="BL85" s="110">
        <f t="shared" si="206"/>
        <v>0</v>
      </c>
      <c r="BM85" s="275">
        <f t="shared" si="207"/>
        <v>0</v>
      </c>
      <c r="BN85" s="32"/>
      <c r="BO85" s="31"/>
      <c r="BP85" s="3" t="e">
        <f t="shared" si="117"/>
        <v>#DIV/0!</v>
      </c>
      <c r="BQ85" s="29"/>
      <c r="BR85" s="3" t="e">
        <f t="shared" si="118"/>
        <v>#DIV/0!</v>
      </c>
      <c r="BS85" s="250">
        <f t="shared" si="208"/>
        <v>0</v>
      </c>
      <c r="BT85" s="270" t="e">
        <f t="shared" si="120"/>
        <v>#DIV/0!</v>
      </c>
      <c r="BU85" s="31"/>
      <c r="BV85" s="3" t="e">
        <f t="shared" si="121"/>
        <v>#DIV/0!</v>
      </c>
      <c r="BW85" s="29"/>
      <c r="BX85" s="3" t="e">
        <f t="shared" si="122"/>
        <v>#DIV/0!</v>
      </c>
      <c r="BY85" s="250">
        <f t="shared" si="209"/>
        <v>0</v>
      </c>
      <c r="BZ85" s="270" t="e">
        <f t="shared" si="124"/>
        <v>#DIV/0!</v>
      </c>
      <c r="CA85" s="109">
        <f t="shared" si="210"/>
        <v>0</v>
      </c>
      <c r="CB85" s="110">
        <f t="shared" si="211"/>
        <v>0</v>
      </c>
      <c r="CC85" s="275">
        <f t="shared" si="212"/>
        <v>0</v>
      </c>
      <c r="CD85"/>
      <c r="CE85" s="290">
        <v>50</v>
      </c>
      <c r="CF85" s="225" t="s">
        <v>7</v>
      </c>
      <c r="CG85" s="38">
        <f t="shared" si="213"/>
        <v>0</v>
      </c>
      <c r="CH85" s="39" t="e">
        <f t="shared" si="178"/>
        <v>#DIV/0!</v>
      </c>
      <c r="CI85" s="36">
        <f>+E85+U85+AK85+BA85+BQ85</f>
        <v>0</v>
      </c>
      <c r="CJ85" s="39" t="e">
        <f t="shared" si="180"/>
        <v>#DIV/0!</v>
      </c>
      <c r="CK85" s="36">
        <f t="shared" si="214"/>
        <v>0</v>
      </c>
      <c r="CL85" s="190" t="e">
        <f t="shared" si="181"/>
        <v>#DIV/0!</v>
      </c>
      <c r="CM85" s="38">
        <f t="shared" si="185"/>
        <v>0</v>
      </c>
      <c r="CN85" s="39" t="e">
        <f t="shared" si="187"/>
        <v>#DIV/0!</v>
      </c>
      <c r="CO85" s="36">
        <f t="shared" si="182"/>
        <v>0</v>
      </c>
      <c r="CP85" s="39" t="e">
        <f t="shared" si="134"/>
        <v>#DIV/0!</v>
      </c>
      <c r="CQ85" s="36">
        <f t="shared" si="186"/>
        <v>0</v>
      </c>
      <c r="CR85" s="40" t="e">
        <f t="shared" si="136"/>
        <v>#DIV/0!</v>
      </c>
      <c r="CS85"/>
      <c r="CT85" s="290">
        <v>50</v>
      </c>
      <c r="CU85" s="225" t="s">
        <v>7</v>
      </c>
      <c r="CV85" s="38">
        <f t="shared" si="183"/>
        <v>0</v>
      </c>
      <c r="CW85" s="36">
        <f t="shared" si="184"/>
        <v>0</v>
      </c>
      <c r="CX85" s="37">
        <f t="shared" si="139"/>
        <v>0</v>
      </c>
      <c r="CY85"/>
    </row>
    <row r="86" spans="1:105" s="19" customFormat="1" ht="15.6" customHeight="1" x14ac:dyDescent="0.3">
      <c r="A86" s="222">
        <v>51</v>
      </c>
      <c r="B86" s="225" t="s">
        <v>281</v>
      </c>
      <c r="C86" s="247">
        <f>SUM(C33:C71)+C83+C84+C85</f>
        <v>0</v>
      </c>
      <c r="D86" s="246" t="e">
        <f t="shared" si="85"/>
        <v>#DIV/0!</v>
      </c>
      <c r="E86" s="248">
        <f>SUM(E33:E71)+E83+E84+E85</f>
        <v>0</v>
      </c>
      <c r="F86" s="246" t="e">
        <f t="shared" si="86"/>
        <v>#DIV/0!</v>
      </c>
      <c r="G86" s="237">
        <f>SUM(G33:G71)+G83+G84+G85</f>
        <v>0</v>
      </c>
      <c r="H86" s="268" t="e">
        <f t="shared" si="88"/>
        <v>#DIV/0!</v>
      </c>
      <c r="I86" s="247">
        <f>SUM(I33:I71)+I83+I84+I85</f>
        <v>0</v>
      </c>
      <c r="J86" s="246" t="e">
        <f t="shared" si="89"/>
        <v>#DIV/0!</v>
      </c>
      <c r="K86" s="248">
        <f>SUM(K33:K71)+K83+K84+K85</f>
        <v>0</v>
      </c>
      <c r="L86" s="246" t="e">
        <f t="shared" si="90"/>
        <v>#DIV/0!</v>
      </c>
      <c r="M86" s="237">
        <f>SUM(M33:M71)+M83+M84+M85</f>
        <v>0</v>
      </c>
      <c r="N86" s="268" t="e">
        <f t="shared" si="92"/>
        <v>#DIV/0!</v>
      </c>
      <c r="O86" s="242">
        <f>SUM(O33:O71)+O83+O84+O85</f>
        <v>0</v>
      </c>
      <c r="P86" s="243">
        <f t="shared" ref="P86:Q86" si="215">SUM(P33:P71)+P83+P84+P85</f>
        <v>0</v>
      </c>
      <c r="Q86" s="249">
        <f t="shared" si="215"/>
        <v>0</v>
      </c>
      <c r="R86" s="32"/>
      <c r="S86" s="247">
        <f>SUM(S33:S71)+S83+S84+S85</f>
        <v>0</v>
      </c>
      <c r="T86" s="246" t="e">
        <f t="shared" si="93"/>
        <v>#DIV/0!</v>
      </c>
      <c r="U86" s="248">
        <f>SUM(U33:U71)+U83+U84+U85</f>
        <v>0</v>
      </c>
      <c r="V86" s="246" t="e">
        <f t="shared" si="94"/>
        <v>#DIV/0!</v>
      </c>
      <c r="W86" s="237">
        <f>SUM(W33:W71)+W83+W84+W85</f>
        <v>0</v>
      </c>
      <c r="X86" s="268" t="e">
        <f t="shared" si="96"/>
        <v>#DIV/0!</v>
      </c>
      <c r="Y86" s="247">
        <f>SUM(Y33:Y71)+Y83+Y84+Y85</f>
        <v>0</v>
      </c>
      <c r="Z86" s="246" t="e">
        <f t="shared" si="97"/>
        <v>#DIV/0!</v>
      </c>
      <c r="AA86" s="248">
        <f>SUM(AA33:AA71)+AA83+AA84+AA85</f>
        <v>0</v>
      </c>
      <c r="AB86" s="246" t="e">
        <f t="shared" si="98"/>
        <v>#DIV/0!</v>
      </c>
      <c r="AC86" s="237">
        <f>SUM(AC33:AC71)+AC83+AC84+AC85</f>
        <v>0</v>
      </c>
      <c r="AD86" s="268" t="e">
        <f t="shared" si="100"/>
        <v>#DIV/0!</v>
      </c>
      <c r="AE86" s="242">
        <f>SUM(AE33:AE71)+AE83+AE84+AE85</f>
        <v>0</v>
      </c>
      <c r="AF86" s="243">
        <f t="shared" ref="AF86:AG86" si="216">SUM(AF33:AF71)+AF83+AF84+AF85</f>
        <v>0</v>
      </c>
      <c r="AG86" s="249">
        <f t="shared" si="216"/>
        <v>0</v>
      </c>
      <c r="AH86" s="32"/>
      <c r="AI86" s="247">
        <f>SUM(AI33:AI71)+AI83+AI84+AI85</f>
        <v>0</v>
      </c>
      <c r="AJ86" s="246" t="e">
        <f t="shared" si="101"/>
        <v>#DIV/0!</v>
      </c>
      <c r="AK86" s="248">
        <f>SUM(AK33:AK71)+AK83+AK84+AK85</f>
        <v>0</v>
      </c>
      <c r="AL86" s="246" t="e">
        <f t="shared" si="102"/>
        <v>#DIV/0!</v>
      </c>
      <c r="AM86" s="237">
        <f>SUM(AM33:AM71)+AM83+AM84+AM85</f>
        <v>0</v>
      </c>
      <c r="AN86" s="268" t="e">
        <f t="shared" si="104"/>
        <v>#DIV/0!</v>
      </c>
      <c r="AO86" s="247">
        <f>SUM(AO33:AO71)+AO83+AO84+AO85</f>
        <v>0</v>
      </c>
      <c r="AP86" s="246" t="e">
        <f t="shared" si="105"/>
        <v>#DIV/0!</v>
      </c>
      <c r="AQ86" s="248">
        <f>SUM(AQ33:AQ71)+AQ83+AQ84+AQ85</f>
        <v>0</v>
      </c>
      <c r="AR86" s="246" t="e">
        <f t="shared" si="106"/>
        <v>#DIV/0!</v>
      </c>
      <c r="AS86" s="237">
        <f>SUM(AS33:AS71)+AS83+AS84+AS85</f>
        <v>0</v>
      </c>
      <c r="AT86" s="268" t="e">
        <f t="shared" si="108"/>
        <v>#DIV/0!</v>
      </c>
      <c r="AU86" s="242">
        <f>SUM(AU33:AU71)+AU83+AU84+AU85</f>
        <v>0</v>
      </c>
      <c r="AV86" s="243">
        <f t="shared" ref="AV86:AW86" si="217">SUM(AV33:AV71)+AV83+AV84+AV85</f>
        <v>0</v>
      </c>
      <c r="AW86" s="249">
        <f t="shared" si="217"/>
        <v>0</v>
      </c>
      <c r="AX86" s="32"/>
      <c r="AY86" s="247">
        <f>SUM(AY33:AY71)+AY83+AY84+AY85</f>
        <v>0</v>
      </c>
      <c r="AZ86" s="246" t="e">
        <f t="shared" si="109"/>
        <v>#DIV/0!</v>
      </c>
      <c r="BA86" s="248">
        <f>SUM(BA33:BA71)+BA83+BA84+BA85</f>
        <v>0</v>
      </c>
      <c r="BB86" s="246" t="e">
        <f t="shared" si="110"/>
        <v>#DIV/0!</v>
      </c>
      <c r="BC86" s="237">
        <f>SUM(BC33:BC71)+BC83+BC84+BC85</f>
        <v>0</v>
      </c>
      <c r="BD86" s="268" t="e">
        <f t="shared" si="112"/>
        <v>#DIV/0!</v>
      </c>
      <c r="BE86" s="247">
        <f>SUM(BE33:BE71)+BE83+BE84+BE85</f>
        <v>0</v>
      </c>
      <c r="BF86" s="246" t="e">
        <f t="shared" si="113"/>
        <v>#DIV/0!</v>
      </c>
      <c r="BG86" s="248">
        <f>SUM(BG33:BG71)+BG83+BG84+BG85</f>
        <v>0</v>
      </c>
      <c r="BH86" s="246" t="e">
        <f t="shared" si="114"/>
        <v>#DIV/0!</v>
      </c>
      <c r="BI86" s="237">
        <f>SUM(BI33:BI71)+BI83+BI84+BI85</f>
        <v>0</v>
      </c>
      <c r="BJ86" s="268" t="e">
        <f t="shared" si="116"/>
        <v>#DIV/0!</v>
      </c>
      <c r="BK86" s="242">
        <f>SUM(BK33:BK71)+BK83+BK84+BK85</f>
        <v>0</v>
      </c>
      <c r="BL86" s="243">
        <f t="shared" ref="BL86:BM86" si="218">SUM(BL33:BL71)+BL83+BL84+BL85</f>
        <v>0</v>
      </c>
      <c r="BM86" s="249">
        <f t="shared" si="218"/>
        <v>0</v>
      </c>
      <c r="BN86" s="32"/>
      <c r="BO86" s="247">
        <f>SUM(BO33:BO71)+BO83+BO84+BO85</f>
        <v>0</v>
      </c>
      <c r="BP86" s="246" t="e">
        <f t="shared" si="117"/>
        <v>#DIV/0!</v>
      </c>
      <c r="BQ86" s="248">
        <f>SUM(BQ33:BQ71)+BQ83+BQ84+BQ85</f>
        <v>0</v>
      </c>
      <c r="BR86" s="246" t="e">
        <f t="shared" si="118"/>
        <v>#DIV/0!</v>
      </c>
      <c r="BS86" s="237">
        <f>SUM(BS33:BS71)+BS83+BS84+BS85</f>
        <v>0</v>
      </c>
      <c r="BT86" s="268" t="e">
        <f t="shared" si="120"/>
        <v>#DIV/0!</v>
      </c>
      <c r="BU86" s="247">
        <f>SUM(BU33:BU71)+BU83+BU84+BU85</f>
        <v>0</v>
      </c>
      <c r="BV86" s="246" t="e">
        <f t="shared" si="121"/>
        <v>#DIV/0!</v>
      </c>
      <c r="BW86" s="248">
        <f>SUM(BW33:BW71)+BW83+BW84+BW85</f>
        <v>0</v>
      </c>
      <c r="BX86" s="246" t="e">
        <f t="shared" si="122"/>
        <v>#DIV/0!</v>
      </c>
      <c r="BY86" s="237">
        <f>SUM(BY33:BY71)+BY83+BY84+BY85</f>
        <v>0</v>
      </c>
      <c r="BZ86" s="268" t="e">
        <f t="shared" si="124"/>
        <v>#DIV/0!</v>
      </c>
      <c r="CA86" s="242">
        <f>SUM(CA33:CA71)+CA83+CA84+CA85</f>
        <v>0</v>
      </c>
      <c r="CB86" s="243">
        <f t="shared" ref="CB86" si="219">SUM(CB33:CB71)+CB83+CB84+CB85</f>
        <v>0</v>
      </c>
      <c r="CC86" s="249">
        <f>SUM(CC33:CC71)+CC83+CC84+CC85</f>
        <v>0</v>
      </c>
      <c r="CD86"/>
      <c r="CE86" s="290">
        <v>51</v>
      </c>
      <c r="CF86" s="225" t="s">
        <v>281</v>
      </c>
      <c r="CG86" s="372">
        <f>SUM(CG33:CG71)+CG83+CG84+CG85</f>
        <v>0</v>
      </c>
      <c r="CH86" s="373" t="e">
        <f t="shared" si="178"/>
        <v>#DIV/0!</v>
      </c>
      <c r="CI86" s="374">
        <f>SUM(CI33:CI71)+CI83+CI84+CI85</f>
        <v>0</v>
      </c>
      <c r="CJ86" s="373" t="e">
        <f t="shared" si="180"/>
        <v>#DIV/0!</v>
      </c>
      <c r="CK86" s="374">
        <f>SUM(CK33:CK71)+CK83+CK84+CK85</f>
        <v>0</v>
      </c>
      <c r="CL86" s="375" t="e">
        <f t="shared" si="181"/>
        <v>#DIV/0!</v>
      </c>
      <c r="CM86" s="372">
        <f>SUM(CM33:CM71)+CM83+CM84+CM85</f>
        <v>0</v>
      </c>
      <c r="CN86" s="39" t="e">
        <f>+CM86/$CM$136</f>
        <v>#DIV/0!</v>
      </c>
      <c r="CO86" s="374">
        <f>SUM(CO33:CO71)+CO83+CO84+CO85</f>
        <v>0</v>
      </c>
      <c r="CP86" s="39" t="e">
        <f t="shared" si="134"/>
        <v>#DIV/0!</v>
      </c>
      <c r="CQ86" s="374">
        <f>SUM(CQ33:CQ71)+CQ83+CQ84+CQ85</f>
        <v>0</v>
      </c>
      <c r="CR86" s="40" t="e">
        <f t="shared" si="136"/>
        <v>#DIV/0!</v>
      </c>
      <c r="CS86"/>
      <c r="CT86" s="290">
        <v>51</v>
      </c>
      <c r="CU86" s="225" t="s">
        <v>281</v>
      </c>
      <c r="CV86" s="372">
        <f t="shared" ref="CV86:CX86" si="220">SUM(CV33:CV71)+CV83+CV84+CV85</f>
        <v>0</v>
      </c>
      <c r="CW86" s="374">
        <f t="shared" si="220"/>
        <v>0</v>
      </c>
      <c r="CX86" s="395">
        <f t="shared" si="220"/>
        <v>0</v>
      </c>
      <c r="CY86"/>
    </row>
    <row r="87" spans="1:105" s="19" customFormat="1" ht="15.6" customHeight="1" x14ac:dyDescent="0.3">
      <c r="A87" s="222">
        <v>52</v>
      </c>
      <c r="B87" s="225" t="s">
        <v>282</v>
      </c>
      <c r="C87" s="31"/>
      <c r="D87" s="3" t="e">
        <f t="shared" si="85"/>
        <v>#DIV/0!</v>
      </c>
      <c r="E87" s="29"/>
      <c r="F87" s="3" t="e">
        <f t="shared" si="86"/>
        <v>#DIV/0!</v>
      </c>
      <c r="G87" s="250">
        <f t="shared" si="188"/>
        <v>0</v>
      </c>
      <c r="H87" s="270" t="e">
        <f t="shared" si="88"/>
        <v>#DIV/0!</v>
      </c>
      <c r="I87" s="31"/>
      <c r="J87" s="3" t="e">
        <f t="shared" si="89"/>
        <v>#DIV/0!</v>
      </c>
      <c r="K87" s="29"/>
      <c r="L87" s="3" t="e">
        <f t="shared" si="90"/>
        <v>#DIV/0!</v>
      </c>
      <c r="M87" s="250">
        <f t="shared" ref="M87:M88" si="221">+I87+K87</f>
        <v>0</v>
      </c>
      <c r="N87" s="270" t="e">
        <f t="shared" si="92"/>
        <v>#DIV/0!</v>
      </c>
      <c r="O87" s="109">
        <f t="shared" si="190"/>
        <v>0</v>
      </c>
      <c r="P87" s="110">
        <f t="shared" si="191"/>
        <v>0</v>
      </c>
      <c r="Q87" s="275">
        <f t="shared" si="192"/>
        <v>0</v>
      </c>
      <c r="R87" s="32"/>
      <c r="S87" s="31"/>
      <c r="T87" s="3" t="e">
        <f t="shared" si="93"/>
        <v>#DIV/0!</v>
      </c>
      <c r="U87" s="29"/>
      <c r="V87" s="3" t="e">
        <f t="shared" si="94"/>
        <v>#DIV/0!</v>
      </c>
      <c r="W87" s="250">
        <f t="shared" ref="W87:W88" si="222">+S87+U87</f>
        <v>0</v>
      </c>
      <c r="X87" s="270" t="e">
        <f t="shared" si="96"/>
        <v>#DIV/0!</v>
      </c>
      <c r="Y87" s="31"/>
      <c r="Z87" s="3" t="e">
        <f t="shared" si="97"/>
        <v>#DIV/0!</v>
      </c>
      <c r="AA87" s="29"/>
      <c r="AB87" s="3" t="e">
        <f t="shared" si="98"/>
        <v>#DIV/0!</v>
      </c>
      <c r="AC87" s="250">
        <f t="shared" ref="AC87:AC88" si="223">+Y87+AA87</f>
        <v>0</v>
      </c>
      <c r="AD87" s="270" t="e">
        <f t="shared" si="100"/>
        <v>#DIV/0!</v>
      </c>
      <c r="AE87" s="109">
        <f t="shared" ref="AE87" si="224">+S87+Y87</f>
        <v>0</v>
      </c>
      <c r="AF87" s="110">
        <f t="shared" ref="AF87" si="225">+U87+AA87</f>
        <v>0</v>
      </c>
      <c r="AG87" s="275">
        <f t="shared" ref="AG87" si="226">+AE87+AF87</f>
        <v>0</v>
      </c>
      <c r="AH87" s="32"/>
      <c r="AI87" s="31"/>
      <c r="AJ87" s="3" t="e">
        <f t="shared" si="101"/>
        <v>#DIV/0!</v>
      </c>
      <c r="AK87" s="29"/>
      <c r="AL87" s="3" t="e">
        <f t="shared" si="102"/>
        <v>#DIV/0!</v>
      </c>
      <c r="AM87" s="250">
        <f t="shared" ref="AM87:AM88" si="227">+AI87+AK87</f>
        <v>0</v>
      </c>
      <c r="AN87" s="270" t="e">
        <f t="shared" si="104"/>
        <v>#DIV/0!</v>
      </c>
      <c r="AO87" s="31"/>
      <c r="AP87" s="3" t="e">
        <f t="shared" si="105"/>
        <v>#DIV/0!</v>
      </c>
      <c r="AQ87" s="29"/>
      <c r="AR87" s="3" t="e">
        <f t="shared" si="106"/>
        <v>#DIV/0!</v>
      </c>
      <c r="AS87" s="250">
        <f t="shared" ref="AS87:AS88" si="228">+AO87+AQ87</f>
        <v>0</v>
      </c>
      <c r="AT87" s="270" t="e">
        <f t="shared" si="108"/>
        <v>#DIV/0!</v>
      </c>
      <c r="AU87" s="109">
        <f t="shared" ref="AU87" si="229">+AI87+AO87</f>
        <v>0</v>
      </c>
      <c r="AV87" s="110">
        <f t="shared" ref="AV87" si="230">+AK87+AQ87</f>
        <v>0</v>
      </c>
      <c r="AW87" s="275">
        <f t="shared" ref="AW87" si="231">+AU87+AV87</f>
        <v>0</v>
      </c>
      <c r="AX87" s="32"/>
      <c r="AY87" s="31"/>
      <c r="AZ87" s="3" t="e">
        <f t="shared" si="109"/>
        <v>#DIV/0!</v>
      </c>
      <c r="BA87" s="29"/>
      <c r="BB87" s="3" t="e">
        <f t="shared" si="110"/>
        <v>#DIV/0!</v>
      </c>
      <c r="BC87" s="250">
        <f t="shared" ref="BC87:BC88" si="232">+AY87+BA87</f>
        <v>0</v>
      </c>
      <c r="BD87" s="270" t="e">
        <f t="shared" si="112"/>
        <v>#DIV/0!</v>
      </c>
      <c r="BE87" s="31"/>
      <c r="BF87" s="3" t="e">
        <f t="shared" si="113"/>
        <v>#DIV/0!</v>
      </c>
      <c r="BG87" s="29"/>
      <c r="BH87" s="3" t="e">
        <f t="shared" si="114"/>
        <v>#DIV/0!</v>
      </c>
      <c r="BI87" s="250">
        <f t="shared" ref="BI87:BI88" si="233">+BE87+BG87</f>
        <v>0</v>
      </c>
      <c r="BJ87" s="270" t="e">
        <f t="shared" si="116"/>
        <v>#DIV/0!</v>
      </c>
      <c r="BK87" s="109">
        <f t="shared" ref="BK87" si="234">+AY87+BE87</f>
        <v>0</v>
      </c>
      <c r="BL87" s="110">
        <f t="shared" ref="BL87" si="235">+BA87+BG87</f>
        <v>0</v>
      </c>
      <c r="BM87" s="275">
        <f t="shared" ref="BM87" si="236">+BK87+BL87</f>
        <v>0</v>
      </c>
      <c r="BN87" s="32"/>
      <c r="BO87" s="31"/>
      <c r="BP87" s="3" t="e">
        <f t="shared" si="117"/>
        <v>#DIV/0!</v>
      </c>
      <c r="BQ87" s="29"/>
      <c r="BR87" s="3" t="e">
        <f t="shared" si="118"/>
        <v>#DIV/0!</v>
      </c>
      <c r="BS87" s="250">
        <f t="shared" ref="BS87:BS88" si="237">+BO87+BQ87</f>
        <v>0</v>
      </c>
      <c r="BT87" s="270" t="e">
        <f t="shared" si="120"/>
        <v>#DIV/0!</v>
      </c>
      <c r="BU87" s="31"/>
      <c r="BV87" s="3" t="e">
        <f t="shared" si="121"/>
        <v>#DIV/0!</v>
      </c>
      <c r="BW87" s="29"/>
      <c r="BX87" s="3" t="e">
        <f t="shared" si="122"/>
        <v>#DIV/0!</v>
      </c>
      <c r="BY87" s="250">
        <f t="shared" ref="BY87:BY88" si="238">+BU87+BW87</f>
        <v>0</v>
      </c>
      <c r="BZ87" s="270" t="e">
        <f t="shared" si="124"/>
        <v>#DIV/0!</v>
      </c>
      <c r="CA87" s="109">
        <f t="shared" ref="CA87" si="239">+BO87+BU87</f>
        <v>0</v>
      </c>
      <c r="CB87" s="110">
        <f>+BQ87+BW87</f>
        <v>0</v>
      </c>
      <c r="CC87" s="275">
        <f>+CA87+CB87</f>
        <v>0</v>
      </c>
      <c r="CD87"/>
      <c r="CE87" s="290">
        <v>52</v>
      </c>
      <c r="CF87" s="225" t="s">
        <v>282</v>
      </c>
      <c r="CG87" s="38">
        <f>+C87+S87+AI87+AY87+BO87</f>
        <v>0</v>
      </c>
      <c r="CH87" s="39" t="e">
        <f t="shared" si="178"/>
        <v>#DIV/0!</v>
      </c>
      <c r="CI87" s="36">
        <f>+E87+U87+AK87+BA87+BQ87</f>
        <v>0</v>
      </c>
      <c r="CJ87" s="39" t="e">
        <f t="shared" si="180"/>
        <v>#DIV/0!</v>
      </c>
      <c r="CK87" s="36">
        <f t="shared" si="214"/>
        <v>0</v>
      </c>
      <c r="CL87" s="190" t="e">
        <f t="shared" si="181"/>
        <v>#DIV/0!</v>
      </c>
      <c r="CM87" s="38">
        <f>+I87+Y87+AO87+BE87+BU87</f>
        <v>0</v>
      </c>
      <c r="CN87" s="39" t="e">
        <f>+CM87/$CM$136</f>
        <v>#DIV/0!</v>
      </c>
      <c r="CO87" s="36">
        <f t="shared" si="182"/>
        <v>0</v>
      </c>
      <c r="CP87" s="39" t="e">
        <f t="shared" si="134"/>
        <v>#DIV/0!</v>
      </c>
      <c r="CQ87" s="36">
        <f t="shared" si="186"/>
        <v>0</v>
      </c>
      <c r="CR87" s="40" t="e">
        <f t="shared" si="136"/>
        <v>#DIV/0!</v>
      </c>
      <c r="CS87"/>
      <c r="CT87" s="290">
        <v>52</v>
      </c>
      <c r="CU87" s="225" t="s">
        <v>282</v>
      </c>
      <c r="CV87" s="38">
        <f t="shared" ref="CV87" si="240">+CK87</f>
        <v>0</v>
      </c>
      <c r="CW87" s="36">
        <f t="shared" ref="CW87" si="241">+CQ87</f>
        <v>0</v>
      </c>
      <c r="CX87" s="37">
        <f t="shared" ref="CX87" si="242">+CV87+CW87</f>
        <v>0</v>
      </c>
      <c r="CY87"/>
    </row>
    <row r="88" spans="1:105" s="19" customFormat="1" ht="15.6" customHeight="1" x14ac:dyDescent="0.3">
      <c r="A88" s="222">
        <v>53</v>
      </c>
      <c r="B88" s="225" t="s">
        <v>283</v>
      </c>
      <c r="C88" s="235">
        <f>+C86-C87</f>
        <v>0</v>
      </c>
      <c r="D88" s="341" t="e">
        <f t="shared" si="85"/>
        <v>#DIV/0!</v>
      </c>
      <c r="E88" s="237">
        <f>+E86-E87</f>
        <v>0</v>
      </c>
      <c r="F88" s="236" t="e">
        <f t="shared" si="86"/>
        <v>#DIV/0!</v>
      </c>
      <c r="G88" s="237">
        <f t="shared" si="188"/>
        <v>0</v>
      </c>
      <c r="H88" s="269" t="e">
        <f t="shared" si="88"/>
        <v>#DIV/0!</v>
      </c>
      <c r="I88" s="235">
        <f>+I86-I87</f>
        <v>0</v>
      </c>
      <c r="J88" s="341" t="e">
        <f t="shared" si="89"/>
        <v>#DIV/0!</v>
      </c>
      <c r="K88" s="237">
        <f>+K86-K87</f>
        <v>0</v>
      </c>
      <c r="L88" s="236" t="e">
        <f t="shared" si="90"/>
        <v>#DIV/0!</v>
      </c>
      <c r="M88" s="237">
        <f t="shared" si="221"/>
        <v>0</v>
      </c>
      <c r="N88" s="269" t="e">
        <f t="shared" si="92"/>
        <v>#DIV/0!</v>
      </c>
      <c r="O88" s="115">
        <f t="shared" ref="O88:Q88" si="243">+O86-O87</f>
        <v>0</v>
      </c>
      <c r="P88" s="116">
        <f t="shared" si="243"/>
        <v>0</v>
      </c>
      <c r="Q88" s="276">
        <f t="shared" si="243"/>
        <v>0</v>
      </c>
      <c r="R88" s="32"/>
      <c r="S88" s="235">
        <f>+S86-S87</f>
        <v>0</v>
      </c>
      <c r="T88" s="341" t="e">
        <f t="shared" si="93"/>
        <v>#DIV/0!</v>
      </c>
      <c r="U88" s="237">
        <f>+U86-U87</f>
        <v>0</v>
      </c>
      <c r="V88" s="236" t="e">
        <f t="shared" si="94"/>
        <v>#DIV/0!</v>
      </c>
      <c r="W88" s="237">
        <f t="shared" si="222"/>
        <v>0</v>
      </c>
      <c r="X88" s="269" t="e">
        <f t="shared" si="96"/>
        <v>#DIV/0!</v>
      </c>
      <c r="Y88" s="235">
        <f>+Y86-Y87</f>
        <v>0</v>
      </c>
      <c r="Z88" s="341" t="e">
        <f t="shared" si="97"/>
        <v>#DIV/0!</v>
      </c>
      <c r="AA88" s="237">
        <f>+AA86-AA87</f>
        <v>0</v>
      </c>
      <c r="AB88" s="236" t="e">
        <f t="shared" si="98"/>
        <v>#DIV/0!</v>
      </c>
      <c r="AC88" s="237">
        <f t="shared" si="223"/>
        <v>0</v>
      </c>
      <c r="AD88" s="269" t="e">
        <f t="shared" si="100"/>
        <v>#DIV/0!</v>
      </c>
      <c r="AE88" s="115">
        <f t="shared" ref="AE88:AG88" si="244">+AE86-AE87</f>
        <v>0</v>
      </c>
      <c r="AF88" s="116">
        <f t="shared" si="244"/>
        <v>0</v>
      </c>
      <c r="AG88" s="276">
        <f t="shared" si="244"/>
        <v>0</v>
      </c>
      <c r="AH88" s="32"/>
      <c r="AI88" s="235">
        <f>+AI86-AI87</f>
        <v>0</v>
      </c>
      <c r="AJ88" s="341" t="e">
        <f t="shared" si="101"/>
        <v>#DIV/0!</v>
      </c>
      <c r="AK88" s="237">
        <f>+AK86-AK87</f>
        <v>0</v>
      </c>
      <c r="AL88" s="236" t="e">
        <f t="shared" si="102"/>
        <v>#DIV/0!</v>
      </c>
      <c r="AM88" s="237">
        <f t="shared" si="227"/>
        <v>0</v>
      </c>
      <c r="AN88" s="269" t="e">
        <f t="shared" si="104"/>
        <v>#DIV/0!</v>
      </c>
      <c r="AO88" s="235">
        <f>+AO86-AO87</f>
        <v>0</v>
      </c>
      <c r="AP88" s="341" t="e">
        <f t="shared" si="105"/>
        <v>#DIV/0!</v>
      </c>
      <c r="AQ88" s="237">
        <f>+AQ86-AQ87</f>
        <v>0</v>
      </c>
      <c r="AR88" s="236" t="e">
        <f t="shared" si="106"/>
        <v>#DIV/0!</v>
      </c>
      <c r="AS88" s="237">
        <f t="shared" si="228"/>
        <v>0</v>
      </c>
      <c r="AT88" s="269" t="e">
        <f t="shared" si="108"/>
        <v>#DIV/0!</v>
      </c>
      <c r="AU88" s="115">
        <f t="shared" ref="AU88:AW88" si="245">+AU86-AU87</f>
        <v>0</v>
      </c>
      <c r="AV88" s="116">
        <f t="shared" si="245"/>
        <v>0</v>
      </c>
      <c r="AW88" s="276">
        <f t="shared" si="245"/>
        <v>0</v>
      </c>
      <c r="AX88" s="32"/>
      <c r="AY88" s="235">
        <f>+AY86-AY87</f>
        <v>0</v>
      </c>
      <c r="AZ88" s="341" t="e">
        <f t="shared" si="109"/>
        <v>#DIV/0!</v>
      </c>
      <c r="BA88" s="237">
        <f>+BA86-BA87</f>
        <v>0</v>
      </c>
      <c r="BB88" s="236" t="e">
        <f t="shared" si="110"/>
        <v>#DIV/0!</v>
      </c>
      <c r="BC88" s="237">
        <f t="shared" si="232"/>
        <v>0</v>
      </c>
      <c r="BD88" s="269" t="e">
        <f t="shared" si="112"/>
        <v>#DIV/0!</v>
      </c>
      <c r="BE88" s="235">
        <f>+BE86-BE87</f>
        <v>0</v>
      </c>
      <c r="BF88" s="341" t="e">
        <f t="shared" si="113"/>
        <v>#DIV/0!</v>
      </c>
      <c r="BG88" s="237">
        <f>+BG86-BG87</f>
        <v>0</v>
      </c>
      <c r="BH88" s="236" t="e">
        <f t="shared" si="114"/>
        <v>#DIV/0!</v>
      </c>
      <c r="BI88" s="237">
        <f t="shared" si="233"/>
        <v>0</v>
      </c>
      <c r="BJ88" s="269" t="e">
        <f t="shared" si="116"/>
        <v>#DIV/0!</v>
      </c>
      <c r="BK88" s="115">
        <f t="shared" ref="BK88:BM88" si="246">+BK86-BK87</f>
        <v>0</v>
      </c>
      <c r="BL88" s="116">
        <f t="shared" si="246"/>
        <v>0</v>
      </c>
      <c r="BM88" s="276">
        <f t="shared" si="246"/>
        <v>0</v>
      </c>
      <c r="BN88" s="32"/>
      <c r="BO88" s="235">
        <f>+BO86-BO87</f>
        <v>0</v>
      </c>
      <c r="BP88" s="341" t="e">
        <f t="shared" si="117"/>
        <v>#DIV/0!</v>
      </c>
      <c r="BQ88" s="237">
        <f>+BQ86-BQ87</f>
        <v>0</v>
      </c>
      <c r="BR88" s="236" t="e">
        <f t="shared" si="118"/>
        <v>#DIV/0!</v>
      </c>
      <c r="BS88" s="237">
        <f t="shared" si="237"/>
        <v>0</v>
      </c>
      <c r="BT88" s="269" t="e">
        <f t="shared" si="120"/>
        <v>#DIV/0!</v>
      </c>
      <c r="BU88" s="235">
        <f>+BU86-BU87</f>
        <v>0</v>
      </c>
      <c r="BV88" s="341" t="e">
        <f t="shared" si="121"/>
        <v>#DIV/0!</v>
      </c>
      <c r="BW88" s="237">
        <f>+BW86-BW87</f>
        <v>0</v>
      </c>
      <c r="BX88" s="236" t="e">
        <f t="shared" si="122"/>
        <v>#DIV/0!</v>
      </c>
      <c r="BY88" s="237">
        <f t="shared" si="238"/>
        <v>0</v>
      </c>
      <c r="BZ88" s="269" t="e">
        <f t="shared" si="124"/>
        <v>#DIV/0!</v>
      </c>
      <c r="CA88" s="115">
        <f>+CA86-CA87</f>
        <v>0</v>
      </c>
      <c r="CB88" s="116">
        <f t="shared" ref="CB88" si="247">+CB86-CB87</f>
        <v>0</v>
      </c>
      <c r="CC88" s="276">
        <f>+CC86-CC87</f>
        <v>0</v>
      </c>
      <c r="CD88"/>
      <c r="CE88" s="290">
        <v>53</v>
      </c>
      <c r="CF88" s="225" t="s">
        <v>283</v>
      </c>
      <c r="CG88" s="45">
        <f>+CG86-CG87</f>
        <v>0</v>
      </c>
      <c r="CH88" s="46" t="e">
        <f t="shared" si="178"/>
        <v>#DIV/0!</v>
      </c>
      <c r="CI88" s="43">
        <f>+CI86-CI87</f>
        <v>0</v>
      </c>
      <c r="CJ88" s="46" t="e">
        <f t="shared" si="180"/>
        <v>#DIV/0!</v>
      </c>
      <c r="CK88" s="43">
        <f>+CK86-CK87</f>
        <v>0</v>
      </c>
      <c r="CL88" s="189" t="e">
        <f>+CK88/$CK$131</f>
        <v>#DIV/0!</v>
      </c>
      <c r="CM88" s="45">
        <f>+CM86-CM87</f>
        <v>0</v>
      </c>
      <c r="CN88" s="46" t="e">
        <f>+CM88/$CM$136</f>
        <v>#DIV/0!</v>
      </c>
      <c r="CO88" s="43">
        <f>+CO86-CO87</f>
        <v>0</v>
      </c>
      <c r="CP88" s="46" t="e">
        <f>+CO88/$CO$136</f>
        <v>#DIV/0!</v>
      </c>
      <c r="CQ88" s="43">
        <f>+CQ86-CQ87</f>
        <v>0</v>
      </c>
      <c r="CR88" s="47" t="e">
        <f>+CQ88/$CQ$136</f>
        <v>#DIV/0!</v>
      </c>
      <c r="CS88"/>
      <c r="CT88" s="290">
        <v>53</v>
      </c>
      <c r="CU88" s="225" t="s">
        <v>283</v>
      </c>
      <c r="CV88" s="45">
        <f>+CV74-CV75</f>
        <v>0</v>
      </c>
      <c r="CW88" s="43">
        <f t="shared" ref="CW88:CX88" si="248">+CW74-CW75</f>
        <v>0</v>
      </c>
      <c r="CX88" s="44">
        <f t="shared" si="248"/>
        <v>0</v>
      </c>
      <c r="CY88"/>
      <c r="DA88" s="48"/>
    </row>
    <row r="89" spans="1:105" s="19" customFormat="1" ht="15.6" customHeight="1" x14ac:dyDescent="0.3">
      <c r="A89" s="26"/>
      <c r="B89" s="228" t="s">
        <v>64</v>
      </c>
      <c r="C89" s="233"/>
      <c r="D89" s="5"/>
      <c r="E89" s="5"/>
      <c r="F89" s="5"/>
      <c r="G89" s="5"/>
      <c r="H89" s="270"/>
      <c r="I89" s="233"/>
      <c r="J89" s="5"/>
      <c r="K89" s="5"/>
      <c r="L89" s="5"/>
      <c r="M89" s="5"/>
      <c r="N89" s="270"/>
      <c r="O89" s="118"/>
      <c r="P89" s="119"/>
      <c r="Q89" s="277"/>
      <c r="R89" s="32"/>
      <c r="S89" s="233"/>
      <c r="T89" s="5"/>
      <c r="U89" s="5"/>
      <c r="V89" s="5"/>
      <c r="W89" s="5"/>
      <c r="X89" s="270"/>
      <c r="Y89" s="233"/>
      <c r="Z89" s="5"/>
      <c r="AA89" s="5"/>
      <c r="AB89" s="5"/>
      <c r="AC89" s="5"/>
      <c r="AD89" s="270"/>
      <c r="AE89" s="118"/>
      <c r="AF89" s="119"/>
      <c r="AG89" s="277"/>
      <c r="AH89" s="32"/>
      <c r="AI89" s="233"/>
      <c r="AJ89" s="5"/>
      <c r="AK89" s="5"/>
      <c r="AL89" s="5"/>
      <c r="AM89" s="5"/>
      <c r="AN89" s="270"/>
      <c r="AO89" s="233"/>
      <c r="AP89" s="5"/>
      <c r="AQ89" s="5"/>
      <c r="AR89" s="5"/>
      <c r="AS89" s="5"/>
      <c r="AT89" s="270"/>
      <c r="AU89" s="118"/>
      <c r="AV89" s="119"/>
      <c r="AW89" s="277"/>
      <c r="AX89" s="32"/>
      <c r="AY89" s="233"/>
      <c r="AZ89" s="5"/>
      <c r="BA89" s="5"/>
      <c r="BB89" s="5"/>
      <c r="BC89" s="5"/>
      <c r="BD89" s="270"/>
      <c r="BE89" s="233"/>
      <c r="BF89" s="5"/>
      <c r="BG89" s="5"/>
      <c r="BH89" s="5"/>
      <c r="BI89" s="5"/>
      <c r="BJ89" s="270"/>
      <c r="BK89" s="118"/>
      <c r="BL89" s="119"/>
      <c r="BM89" s="277"/>
      <c r="BN89" s="32"/>
      <c r="BO89" s="233"/>
      <c r="BP89" s="5"/>
      <c r="BQ89" s="5"/>
      <c r="BR89" s="5"/>
      <c r="BS89" s="5"/>
      <c r="BT89" s="270"/>
      <c r="BU89" s="233"/>
      <c r="BV89" s="5"/>
      <c r="BW89" s="5"/>
      <c r="BX89" s="5"/>
      <c r="BY89" s="5"/>
      <c r="BZ89" s="270"/>
      <c r="CA89" s="118"/>
      <c r="CB89" s="119"/>
      <c r="CC89" s="277"/>
      <c r="CD89"/>
      <c r="CE89" s="151"/>
      <c r="CF89" s="228" t="s">
        <v>64</v>
      </c>
      <c r="CG89" s="38"/>
      <c r="CH89" s="39"/>
      <c r="CI89" s="36"/>
      <c r="CJ89" s="39"/>
      <c r="CK89" s="36"/>
      <c r="CL89" s="190"/>
      <c r="CM89" s="49"/>
      <c r="CN89" s="39"/>
      <c r="CO89" s="39"/>
      <c r="CP89" s="39"/>
      <c r="CQ89" s="39"/>
      <c r="CR89" s="40"/>
      <c r="CS89"/>
      <c r="CT89" s="151"/>
      <c r="CU89" s="228" t="s">
        <v>64</v>
      </c>
      <c r="CV89" s="38"/>
      <c r="CW89" s="36"/>
      <c r="CX89" s="37"/>
      <c r="CY89"/>
    </row>
    <row r="90" spans="1:105" s="19" customFormat="1" ht="15.6" customHeight="1" x14ac:dyDescent="0.3">
      <c r="A90" s="26"/>
      <c r="B90" s="229" t="s">
        <v>65</v>
      </c>
      <c r="C90" s="233"/>
      <c r="D90" s="5"/>
      <c r="E90" s="5"/>
      <c r="F90" s="5"/>
      <c r="G90" s="5"/>
      <c r="H90" s="270"/>
      <c r="I90" s="233"/>
      <c r="J90" s="5"/>
      <c r="K90" s="5"/>
      <c r="L90" s="5"/>
      <c r="M90" s="5"/>
      <c r="N90" s="270"/>
      <c r="O90" s="118"/>
      <c r="P90" s="119"/>
      <c r="Q90" s="277"/>
      <c r="R90" s="32"/>
      <c r="S90" s="233"/>
      <c r="T90" s="5"/>
      <c r="U90" s="5"/>
      <c r="V90" s="5"/>
      <c r="W90" s="5"/>
      <c r="X90" s="270"/>
      <c r="Y90" s="233"/>
      <c r="Z90" s="5"/>
      <c r="AA90" s="5"/>
      <c r="AB90" s="5"/>
      <c r="AC90" s="5"/>
      <c r="AD90" s="270"/>
      <c r="AE90" s="118"/>
      <c r="AF90" s="119"/>
      <c r="AG90" s="277"/>
      <c r="AH90" s="32"/>
      <c r="AI90" s="233"/>
      <c r="AJ90" s="5"/>
      <c r="AK90" s="5"/>
      <c r="AL90" s="5"/>
      <c r="AM90" s="5"/>
      <c r="AN90" s="270"/>
      <c r="AO90" s="233"/>
      <c r="AP90" s="5"/>
      <c r="AQ90" s="5"/>
      <c r="AR90" s="5"/>
      <c r="AS90" s="5"/>
      <c r="AT90" s="270"/>
      <c r="AU90" s="118"/>
      <c r="AV90" s="119"/>
      <c r="AW90" s="277"/>
      <c r="AX90" s="32"/>
      <c r="AY90" s="233"/>
      <c r="AZ90" s="5"/>
      <c r="BA90" s="5"/>
      <c r="BB90" s="5"/>
      <c r="BC90" s="5"/>
      <c r="BD90" s="270"/>
      <c r="BE90" s="233"/>
      <c r="BF90" s="5"/>
      <c r="BG90" s="5"/>
      <c r="BH90" s="5"/>
      <c r="BI90" s="5"/>
      <c r="BJ90" s="270"/>
      <c r="BK90" s="118"/>
      <c r="BL90" s="119"/>
      <c r="BM90" s="277"/>
      <c r="BN90" s="32"/>
      <c r="BO90" s="233"/>
      <c r="BP90" s="5"/>
      <c r="BQ90" s="5"/>
      <c r="BR90" s="5"/>
      <c r="BS90" s="5"/>
      <c r="BT90" s="270"/>
      <c r="BU90" s="233"/>
      <c r="BV90" s="5"/>
      <c r="BW90" s="5"/>
      <c r="BX90" s="5"/>
      <c r="BY90" s="5"/>
      <c r="BZ90" s="270"/>
      <c r="CA90" s="118"/>
      <c r="CB90" s="119"/>
      <c r="CC90" s="277"/>
      <c r="CD90"/>
      <c r="CE90" s="151"/>
      <c r="CF90" s="229" t="s">
        <v>65</v>
      </c>
      <c r="CG90" s="38"/>
      <c r="CH90" s="39"/>
      <c r="CI90" s="36"/>
      <c r="CJ90" s="39"/>
      <c r="CK90" s="36"/>
      <c r="CL90" s="190"/>
      <c r="CM90" s="49"/>
      <c r="CN90" s="39"/>
      <c r="CO90" s="39"/>
      <c r="CP90" s="39"/>
      <c r="CQ90" s="39"/>
      <c r="CR90" s="40"/>
      <c r="CS90"/>
      <c r="CT90" s="151"/>
      <c r="CU90" s="229" t="s">
        <v>65</v>
      </c>
      <c r="CV90" s="38"/>
      <c r="CW90" s="36"/>
      <c r="CX90" s="37"/>
      <c r="CY90"/>
      <c r="DA90" s="48"/>
    </row>
    <row r="91" spans="1:105" s="19" customFormat="1" ht="15.6" customHeight="1" x14ac:dyDescent="0.3">
      <c r="A91" s="222">
        <v>54</v>
      </c>
      <c r="B91" s="226" t="s">
        <v>66</v>
      </c>
      <c r="C91" s="31"/>
      <c r="D91" s="3" t="e">
        <f t="shared" ref="D91:D98" si="249">+C91/$C$131</f>
        <v>#DIV/0!</v>
      </c>
      <c r="E91" s="29"/>
      <c r="F91" s="3" t="e">
        <f t="shared" ref="F91:F98" si="250">+E91/$E$131</f>
        <v>#DIV/0!</v>
      </c>
      <c r="G91" s="250">
        <f t="shared" ref="G91:G97" si="251">+C91+E91</f>
        <v>0</v>
      </c>
      <c r="H91" s="270" t="e">
        <f t="shared" ref="H91:H126" si="252">+G91/$G$131</f>
        <v>#DIV/0!</v>
      </c>
      <c r="I91" s="31"/>
      <c r="J91" s="3" t="e">
        <f t="shared" ref="J91:J98" si="253">+I91/$C$131</f>
        <v>#DIV/0!</v>
      </c>
      <c r="K91" s="29"/>
      <c r="L91" s="3" t="e">
        <f t="shared" ref="L91:L98" si="254">+K91/$E$131</f>
        <v>#DIV/0!</v>
      </c>
      <c r="M91" s="250">
        <f t="shared" ref="M91:M97" si="255">+I91+K91</f>
        <v>0</v>
      </c>
      <c r="N91" s="270" t="e">
        <f t="shared" ref="N91:N126" si="256">+M91/$G$131</f>
        <v>#DIV/0!</v>
      </c>
      <c r="O91" s="109">
        <f t="shared" ref="O91:O97" si="257">+C91+I91</f>
        <v>0</v>
      </c>
      <c r="P91" s="110">
        <f t="shared" ref="P91:P97" si="258">+E91+K91</f>
        <v>0</v>
      </c>
      <c r="Q91" s="275">
        <f t="shared" ref="Q91:Q97" si="259">+O91+P91</f>
        <v>0</v>
      </c>
      <c r="R91" s="32"/>
      <c r="S91" s="31"/>
      <c r="T91" s="3" t="e">
        <f t="shared" ref="T91:T98" si="260">+S91/$C$131</f>
        <v>#DIV/0!</v>
      </c>
      <c r="U91" s="29"/>
      <c r="V91" s="3" t="e">
        <f t="shared" ref="V91:V98" si="261">+U91/$E$131</f>
        <v>#DIV/0!</v>
      </c>
      <c r="W91" s="250">
        <f t="shared" ref="W91:W97" si="262">+S91+U91</f>
        <v>0</v>
      </c>
      <c r="X91" s="270" t="e">
        <f t="shared" ref="X91:X126" si="263">+W91/$G$131</f>
        <v>#DIV/0!</v>
      </c>
      <c r="Y91" s="31"/>
      <c r="Z91" s="3" t="e">
        <f t="shared" ref="Z91:Z98" si="264">+Y91/$C$131</f>
        <v>#DIV/0!</v>
      </c>
      <c r="AA91" s="29"/>
      <c r="AB91" s="3" t="e">
        <f t="shared" ref="AB91:AB98" si="265">+AA91/$E$131</f>
        <v>#DIV/0!</v>
      </c>
      <c r="AC91" s="250">
        <f t="shared" ref="AC91:AC97" si="266">+Y91+AA91</f>
        <v>0</v>
      </c>
      <c r="AD91" s="270" t="e">
        <f t="shared" ref="AD91:AD126" si="267">+AC91/$G$131</f>
        <v>#DIV/0!</v>
      </c>
      <c r="AE91" s="109">
        <f t="shared" ref="AE91:AE97" si="268">+S91+Y91</f>
        <v>0</v>
      </c>
      <c r="AF91" s="110">
        <f t="shared" ref="AF91:AF97" si="269">+U91+AA91</f>
        <v>0</v>
      </c>
      <c r="AG91" s="275">
        <f t="shared" ref="AG91:AG97" si="270">+AE91+AF91</f>
        <v>0</v>
      </c>
      <c r="AH91" s="32"/>
      <c r="AI91" s="31"/>
      <c r="AJ91" s="3" t="e">
        <f t="shared" ref="AJ91:AJ98" si="271">+AI91/$C$131</f>
        <v>#DIV/0!</v>
      </c>
      <c r="AK91" s="29"/>
      <c r="AL91" s="3" t="e">
        <f t="shared" ref="AL91:AL98" si="272">+AK91/$E$131</f>
        <v>#DIV/0!</v>
      </c>
      <c r="AM91" s="250">
        <f t="shared" ref="AM91:AM97" si="273">+AI91+AK91</f>
        <v>0</v>
      </c>
      <c r="AN91" s="270" t="e">
        <f t="shared" ref="AN91:AN126" si="274">+AM91/$G$131</f>
        <v>#DIV/0!</v>
      </c>
      <c r="AO91" s="31"/>
      <c r="AP91" s="3" t="e">
        <f t="shared" ref="AP91:AP98" si="275">+AO91/$C$131</f>
        <v>#DIV/0!</v>
      </c>
      <c r="AQ91" s="29"/>
      <c r="AR91" s="3" t="e">
        <f t="shared" ref="AR91:AR98" si="276">+AQ91/$E$131</f>
        <v>#DIV/0!</v>
      </c>
      <c r="AS91" s="250">
        <f t="shared" ref="AS91:AS97" si="277">+AO91+AQ91</f>
        <v>0</v>
      </c>
      <c r="AT91" s="270" t="e">
        <f t="shared" ref="AT91:AT126" si="278">+AS91/$G$131</f>
        <v>#DIV/0!</v>
      </c>
      <c r="AU91" s="109">
        <f t="shared" ref="AU91:AU97" si="279">+AI91+AO91</f>
        <v>0</v>
      </c>
      <c r="AV91" s="110">
        <f t="shared" ref="AV91:AV97" si="280">+AK91+AQ91</f>
        <v>0</v>
      </c>
      <c r="AW91" s="275">
        <f t="shared" ref="AW91:AW97" si="281">+AU91+AV91</f>
        <v>0</v>
      </c>
      <c r="AX91" s="32"/>
      <c r="AY91" s="31"/>
      <c r="AZ91" s="3" t="e">
        <f t="shared" ref="AZ91:AZ98" si="282">+AY91/$C$131</f>
        <v>#DIV/0!</v>
      </c>
      <c r="BA91" s="29"/>
      <c r="BB91" s="3" t="e">
        <f t="shared" ref="BB91:BB98" si="283">+BA91/$E$131</f>
        <v>#DIV/0!</v>
      </c>
      <c r="BC91" s="250">
        <f t="shared" ref="BC91:BC97" si="284">+AY91+BA91</f>
        <v>0</v>
      </c>
      <c r="BD91" s="270" t="e">
        <f t="shared" ref="BD91:BD126" si="285">+BC91/$G$131</f>
        <v>#DIV/0!</v>
      </c>
      <c r="BE91" s="31"/>
      <c r="BF91" s="3" t="e">
        <f t="shared" ref="BF91:BF98" si="286">+BE91/$C$131</f>
        <v>#DIV/0!</v>
      </c>
      <c r="BG91" s="29"/>
      <c r="BH91" s="3" t="e">
        <f t="shared" ref="BH91:BH98" si="287">+BG91/$E$131</f>
        <v>#DIV/0!</v>
      </c>
      <c r="BI91" s="250">
        <f t="shared" ref="BI91:BI97" si="288">+BE91+BG91</f>
        <v>0</v>
      </c>
      <c r="BJ91" s="270" t="e">
        <f t="shared" ref="BJ91:BJ126" si="289">+BI91/$G$131</f>
        <v>#DIV/0!</v>
      </c>
      <c r="BK91" s="109">
        <f t="shared" ref="BK91:BK97" si="290">+AY91+BE91</f>
        <v>0</v>
      </c>
      <c r="BL91" s="110">
        <f t="shared" ref="BL91:BL97" si="291">+BA91+BG91</f>
        <v>0</v>
      </c>
      <c r="BM91" s="275">
        <f t="shared" ref="BM91:BM97" si="292">+BK91+BL91</f>
        <v>0</v>
      </c>
      <c r="BN91" s="32"/>
      <c r="BO91" s="31"/>
      <c r="BP91" s="3" t="e">
        <f t="shared" ref="BP91:BP98" si="293">+BO91/$C$131</f>
        <v>#DIV/0!</v>
      </c>
      <c r="BQ91" s="29"/>
      <c r="BR91" s="3" t="e">
        <f t="shared" ref="BR91:BR98" si="294">+BQ91/$E$131</f>
        <v>#DIV/0!</v>
      </c>
      <c r="BS91" s="250">
        <f t="shared" ref="BS91:BS97" si="295">+BO91+BQ91</f>
        <v>0</v>
      </c>
      <c r="BT91" s="270" t="e">
        <f t="shared" ref="BT91:BT126" si="296">+BS91/$G$131</f>
        <v>#DIV/0!</v>
      </c>
      <c r="BU91" s="31"/>
      <c r="BV91" s="3" t="e">
        <f t="shared" ref="BV91:BV98" si="297">+BU91/$C$131</f>
        <v>#DIV/0!</v>
      </c>
      <c r="BW91" s="29"/>
      <c r="BX91" s="3" t="e">
        <f t="shared" ref="BX91:BX98" si="298">+BW91/$E$131</f>
        <v>#DIV/0!</v>
      </c>
      <c r="BY91" s="250">
        <f t="shared" ref="BY91:BY97" si="299">+BU91+BW91</f>
        <v>0</v>
      </c>
      <c r="BZ91" s="270" t="e">
        <f t="shared" ref="BZ91:BZ126" si="300">+BY91/$G$131</f>
        <v>#DIV/0!</v>
      </c>
      <c r="CA91" s="109">
        <f t="shared" ref="CA91:CA97" si="301">+BO91+BU91</f>
        <v>0</v>
      </c>
      <c r="CB91" s="110">
        <f t="shared" ref="CB91:CB97" si="302">+BQ91+BW91</f>
        <v>0</v>
      </c>
      <c r="CC91" s="275">
        <f t="shared" ref="CC91:CC97" si="303">+CA91+CB91</f>
        <v>0</v>
      </c>
      <c r="CD91"/>
      <c r="CE91" s="290">
        <v>54</v>
      </c>
      <c r="CF91" s="226" t="s">
        <v>66</v>
      </c>
      <c r="CG91" s="38">
        <f t="shared" ref="CG91:CG97" si="304">+C91+S91+AI91+AY91+BO91</f>
        <v>0</v>
      </c>
      <c r="CH91" s="39" t="e">
        <f t="shared" ref="CH91:CH98" si="305">+CG91/$CG$131</f>
        <v>#DIV/0!</v>
      </c>
      <c r="CI91" s="36">
        <f t="shared" ref="CI91:CI97" si="306">+E91+U91+AK91+BA91+BQ91</f>
        <v>0</v>
      </c>
      <c r="CJ91" s="39" t="e">
        <f t="shared" ref="CJ91:CJ98" si="307">+CI91/$CI$131</f>
        <v>#DIV/0!</v>
      </c>
      <c r="CK91" s="36">
        <f t="shared" ref="CK91:CK97" si="308">+CG91+CI91</f>
        <v>0</v>
      </c>
      <c r="CL91" s="190" t="e">
        <f t="shared" ref="CL91:CL98" si="309">+CK91/$CK$136</f>
        <v>#DIV/0!</v>
      </c>
      <c r="CM91" s="38">
        <f t="shared" ref="CM91:CM97" si="310">+I91+Y91+AO91+BE91+BU91</f>
        <v>0</v>
      </c>
      <c r="CN91" s="39" t="e">
        <f t="shared" ref="CN91:CN98" si="311">+CM91/$CM$136</f>
        <v>#DIV/0!</v>
      </c>
      <c r="CO91" s="36">
        <f t="shared" ref="CO91:CO97" si="312">+K91+AA91+AQ91+BG91+BW91</f>
        <v>0</v>
      </c>
      <c r="CP91" s="39" t="e">
        <f t="shared" ref="CP91:CP98" si="313">+CO91/$CO$136</f>
        <v>#DIV/0!</v>
      </c>
      <c r="CQ91" s="36">
        <f t="shared" ref="CQ91:CQ97" si="314">+CM91+CO91</f>
        <v>0</v>
      </c>
      <c r="CR91" s="40" t="e">
        <f t="shared" ref="CR91:CR98" si="315">+CQ91/$CQ$136</f>
        <v>#DIV/0!</v>
      </c>
      <c r="CS91"/>
      <c r="CT91" s="290">
        <v>54</v>
      </c>
      <c r="CU91" s="226" t="s">
        <v>66</v>
      </c>
      <c r="CV91" s="38">
        <f t="shared" ref="CV91:CV97" si="316">+CK91</f>
        <v>0</v>
      </c>
      <c r="CW91" s="36">
        <f t="shared" ref="CW91:CW97" si="317">+CQ91</f>
        <v>0</v>
      </c>
      <c r="CX91" s="37">
        <f>+CV91+CW91</f>
        <v>0</v>
      </c>
      <c r="CY91"/>
    </row>
    <row r="92" spans="1:105" s="19" customFormat="1" ht="15.6" customHeight="1" x14ac:dyDescent="0.3">
      <c r="A92" s="222">
        <f>+A91+1</f>
        <v>55</v>
      </c>
      <c r="B92" s="226" t="s">
        <v>67</v>
      </c>
      <c r="C92" s="31"/>
      <c r="D92" s="3" t="e">
        <f t="shared" si="249"/>
        <v>#DIV/0!</v>
      </c>
      <c r="E92" s="29"/>
      <c r="F92" s="3" t="e">
        <f t="shared" si="250"/>
        <v>#DIV/0!</v>
      </c>
      <c r="G92" s="250">
        <f t="shared" si="251"/>
        <v>0</v>
      </c>
      <c r="H92" s="270" t="e">
        <f t="shared" si="252"/>
        <v>#DIV/0!</v>
      </c>
      <c r="I92" s="31"/>
      <c r="J92" s="3" t="e">
        <f t="shared" si="253"/>
        <v>#DIV/0!</v>
      </c>
      <c r="K92" s="29"/>
      <c r="L92" s="3" t="e">
        <f t="shared" si="254"/>
        <v>#DIV/0!</v>
      </c>
      <c r="M92" s="250">
        <f t="shared" si="255"/>
        <v>0</v>
      </c>
      <c r="N92" s="270" t="e">
        <f t="shared" si="256"/>
        <v>#DIV/0!</v>
      </c>
      <c r="O92" s="109">
        <f t="shared" si="257"/>
        <v>0</v>
      </c>
      <c r="P92" s="110">
        <f t="shared" si="258"/>
        <v>0</v>
      </c>
      <c r="Q92" s="275">
        <f t="shared" si="259"/>
        <v>0</v>
      </c>
      <c r="R92" s="32"/>
      <c r="S92" s="31"/>
      <c r="T92" s="3" t="e">
        <f t="shared" si="260"/>
        <v>#DIV/0!</v>
      </c>
      <c r="U92" s="29"/>
      <c r="V92" s="3" t="e">
        <f t="shared" si="261"/>
        <v>#DIV/0!</v>
      </c>
      <c r="W92" s="250">
        <f t="shared" si="262"/>
        <v>0</v>
      </c>
      <c r="X92" s="270" t="e">
        <f t="shared" si="263"/>
        <v>#DIV/0!</v>
      </c>
      <c r="Y92" s="31"/>
      <c r="Z92" s="3" t="e">
        <f t="shared" si="264"/>
        <v>#DIV/0!</v>
      </c>
      <c r="AA92" s="29"/>
      <c r="AB92" s="3" t="e">
        <f t="shared" si="265"/>
        <v>#DIV/0!</v>
      </c>
      <c r="AC92" s="250">
        <f t="shared" si="266"/>
        <v>0</v>
      </c>
      <c r="AD92" s="270" t="e">
        <f t="shared" si="267"/>
        <v>#DIV/0!</v>
      </c>
      <c r="AE92" s="109">
        <f t="shared" si="268"/>
        <v>0</v>
      </c>
      <c r="AF92" s="110">
        <f t="shared" si="269"/>
        <v>0</v>
      </c>
      <c r="AG92" s="275">
        <f t="shared" si="270"/>
        <v>0</v>
      </c>
      <c r="AH92" s="32"/>
      <c r="AI92" s="31"/>
      <c r="AJ92" s="3" t="e">
        <f t="shared" si="271"/>
        <v>#DIV/0!</v>
      </c>
      <c r="AK92" s="29"/>
      <c r="AL92" s="3" t="e">
        <f t="shared" si="272"/>
        <v>#DIV/0!</v>
      </c>
      <c r="AM92" s="250">
        <f t="shared" si="273"/>
        <v>0</v>
      </c>
      <c r="AN92" s="270" t="e">
        <f t="shared" si="274"/>
        <v>#DIV/0!</v>
      </c>
      <c r="AO92" s="31"/>
      <c r="AP92" s="3" t="e">
        <f t="shared" si="275"/>
        <v>#DIV/0!</v>
      </c>
      <c r="AQ92" s="29"/>
      <c r="AR92" s="3" t="e">
        <f t="shared" si="276"/>
        <v>#DIV/0!</v>
      </c>
      <c r="AS92" s="250">
        <f t="shared" si="277"/>
        <v>0</v>
      </c>
      <c r="AT92" s="270" t="e">
        <f t="shared" si="278"/>
        <v>#DIV/0!</v>
      </c>
      <c r="AU92" s="109">
        <f t="shared" si="279"/>
        <v>0</v>
      </c>
      <c r="AV92" s="110">
        <f t="shared" si="280"/>
        <v>0</v>
      </c>
      <c r="AW92" s="275">
        <f t="shared" si="281"/>
        <v>0</v>
      </c>
      <c r="AX92" s="32"/>
      <c r="AY92" s="31"/>
      <c r="AZ92" s="3" t="e">
        <f t="shared" si="282"/>
        <v>#DIV/0!</v>
      </c>
      <c r="BA92" s="29"/>
      <c r="BB92" s="3" t="e">
        <f t="shared" si="283"/>
        <v>#DIV/0!</v>
      </c>
      <c r="BC92" s="250">
        <f t="shared" si="284"/>
        <v>0</v>
      </c>
      <c r="BD92" s="270" t="e">
        <f t="shared" si="285"/>
        <v>#DIV/0!</v>
      </c>
      <c r="BE92" s="31"/>
      <c r="BF92" s="3" t="e">
        <f t="shared" si="286"/>
        <v>#DIV/0!</v>
      </c>
      <c r="BG92" s="29"/>
      <c r="BH92" s="3" t="e">
        <f t="shared" si="287"/>
        <v>#DIV/0!</v>
      </c>
      <c r="BI92" s="250">
        <f t="shared" si="288"/>
        <v>0</v>
      </c>
      <c r="BJ92" s="270" t="e">
        <f t="shared" si="289"/>
        <v>#DIV/0!</v>
      </c>
      <c r="BK92" s="109">
        <f t="shared" si="290"/>
        <v>0</v>
      </c>
      <c r="BL92" s="110">
        <f t="shared" si="291"/>
        <v>0</v>
      </c>
      <c r="BM92" s="275">
        <f t="shared" si="292"/>
        <v>0</v>
      </c>
      <c r="BN92" s="32"/>
      <c r="BO92" s="31"/>
      <c r="BP92" s="3" t="e">
        <f t="shared" si="293"/>
        <v>#DIV/0!</v>
      </c>
      <c r="BQ92" s="29"/>
      <c r="BR92" s="3" t="e">
        <f t="shared" si="294"/>
        <v>#DIV/0!</v>
      </c>
      <c r="BS92" s="250">
        <f t="shared" si="295"/>
        <v>0</v>
      </c>
      <c r="BT92" s="270" t="e">
        <f t="shared" si="296"/>
        <v>#DIV/0!</v>
      </c>
      <c r="BU92" s="31"/>
      <c r="BV92" s="3" t="e">
        <f t="shared" si="297"/>
        <v>#DIV/0!</v>
      </c>
      <c r="BW92" s="29"/>
      <c r="BX92" s="3" t="e">
        <f t="shared" si="298"/>
        <v>#DIV/0!</v>
      </c>
      <c r="BY92" s="250">
        <f t="shared" si="299"/>
        <v>0</v>
      </c>
      <c r="BZ92" s="270" t="e">
        <f t="shared" si="300"/>
        <v>#DIV/0!</v>
      </c>
      <c r="CA92" s="109">
        <f t="shared" si="301"/>
        <v>0</v>
      </c>
      <c r="CB92" s="110">
        <f t="shared" si="302"/>
        <v>0</v>
      </c>
      <c r="CC92" s="275">
        <f t="shared" si="303"/>
        <v>0</v>
      </c>
      <c r="CD92"/>
      <c r="CE92" s="290">
        <f>+CE91+1</f>
        <v>55</v>
      </c>
      <c r="CF92" s="226" t="s">
        <v>67</v>
      </c>
      <c r="CG92" s="38">
        <f t="shared" si="304"/>
        <v>0</v>
      </c>
      <c r="CH92" s="39" t="e">
        <f t="shared" si="305"/>
        <v>#DIV/0!</v>
      </c>
      <c r="CI92" s="36">
        <f t="shared" si="306"/>
        <v>0</v>
      </c>
      <c r="CJ92" s="39" t="e">
        <f t="shared" si="307"/>
        <v>#DIV/0!</v>
      </c>
      <c r="CK92" s="36">
        <f t="shared" si="308"/>
        <v>0</v>
      </c>
      <c r="CL92" s="190" t="e">
        <f t="shared" si="309"/>
        <v>#DIV/0!</v>
      </c>
      <c r="CM92" s="38">
        <f t="shared" si="310"/>
        <v>0</v>
      </c>
      <c r="CN92" s="39" t="e">
        <f t="shared" si="311"/>
        <v>#DIV/0!</v>
      </c>
      <c r="CO92" s="36">
        <f t="shared" si="312"/>
        <v>0</v>
      </c>
      <c r="CP92" s="39" t="e">
        <f t="shared" si="313"/>
        <v>#DIV/0!</v>
      </c>
      <c r="CQ92" s="36">
        <f t="shared" si="314"/>
        <v>0</v>
      </c>
      <c r="CR92" s="40" t="e">
        <f t="shared" si="315"/>
        <v>#DIV/0!</v>
      </c>
      <c r="CS92"/>
      <c r="CT92" s="290">
        <f>+CT91+1</f>
        <v>55</v>
      </c>
      <c r="CU92" s="226" t="s">
        <v>67</v>
      </c>
      <c r="CV92" s="38">
        <f t="shared" si="316"/>
        <v>0</v>
      </c>
      <c r="CW92" s="36">
        <f t="shared" si="317"/>
        <v>0</v>
      </c>
      <c r="CX92" s="37">
        <f t="shared" ref="CX92:CX97" si="318">+CV92+CW92</f>
        <v>0</v>
      </c>
      <c r="CY92"/>
    </row>
    <row r="93" spans="1:105" s="19" customFormat="1" ht="15.6" customHeight="1" x14ac:dyDescent="0.3">
      <c r="A93" s="222">
        <f t="shared" ref="A93:A98" si="319">+A92+1</f>
        <v>56</v>
      </c>
      <c r="B93" s="226" t="s">
        <v>68</v>
      </c>
      <c r="C93" s="31"/>
      <c r="D93" s="3" t="e">
        <f t="shared" si="249"/>
        <v>#DIV/0!</v>
      </c>
      <c r="E93" s="29"/>
      <c r="F93" s="3" t="e">
        <f t="shared" si="250"/>
        <v>#DIV/0!</v>
      </c>
      <c r="G93" s="250">
        <f t="shared" si="251"/>
        <v>0</v>
      </c>
      <c r="H93" s="270" t="e">
        <f t="shared" si="252"/>
        <v>#DIV/0!</v>
      </c>
      <c r="I93" s="31"/>
      <c r="J93" s="3" t="e">
        <f t="shared" si="253"/>
        <v>#DIV/0!</v>
      </c>
      <c r="K93" s="29"/>
      <c r="L93" s="3" t="e">
        <f t="shared" si="254"/>
        <v>#DIV/0!</v>
      </c>
      <c r="M93" s="250">
        <f t="shared" si="255"/>
        <v>0</v>
      </c>
      <c r="N93" s="270" t="e">
        <f t="shared" si="256"/>
        <v>#DIV/0!</v>
      </c>
      <c r="O93" s="109">
        <f t="shared" si="257"/>
        <v>0</v>
      </c>
      <c r="P93" s="110">
        <f t="shared" si="258"/>
        <v>0</v>
      </c>
      <c r="Q93" s="275">
        <f t="shared" si="259"/>
        <v>0</v>
      </c>
      <c r="R93" s="32"/>
      <c r="S93" s="31"/>
      <c r="T93" s="3" t="e">
        <f t="shared" si="260"/>
        <v>#DIV/0!</v>
      </c>
      <c r="U93" s="29"/>
      <c r="V93" s="3" t="e">
        <f t="shared" si="261"/>
        <v>#DIV/0!</v>
      </c>
      <c r="W93" s="250">
        <f t="shared" si="262"/>
        <v>0</v>
      </c>
      <c r="X93" s="270" t="e">
        <f t="shared" si="263"/>
        <v>#DIV/0!</v>
      </c>
      <c r="Y93" s="31"/>
      <c r="Z93" s="3" t="e">
        <f t="shared" si="264"/>
        <v>#DIV/0!</v>
      </c>
      <c r="AA93" s="29"/>
      <c r="AB93" s="3" t="e">
        <f t="shared" si="265"/>
        <v>#DIV/0!</v>
      </c>
      <c r="AC93" s="250">
        <f t="shared" si="266"/>
        <v>0</v>
      </c>
      <c r="AD93" s="270" t="e">
        <f t="shared" si="267"/>
        <v>#DIV/0!</v>
      </c>
      <c r="AE93" s="109">
        <f t="shared" si="268"/>
        <v>0</v>
      </c>
      <c r="AF93" s="110">
        <f t="shared" si="269"/>
        <v>0</v>
      </c>
      <c r="AG93" s="275">
        <f t="shared" si="270"/>
        <v>0</v>
      </c>
      <c r="AH93" s="32"/>
      <c r="AI93" s="31"/>
      <c r="AJ93" s="3" t="e">
        <f t="shared" si="271"/>
        <v>#DIV/0!</v>
      </c>
      <c r="AK93" s="29"/>
      <c r="AL93" s="3" t="e">
        <f t="shared" si="272"/>
        <v>#DIV/0!</v>
      </c>
      <c r="AM93" s="250">
        <f t="shared" si="273"/>
        <v>0</v>
      </c>
      <c r="AN93" s="270" t="e">
        <f t="shared" si="274"/>
        <v>#DIV/0!</v>
      </c>
      <c r="AO93" s="31"/>
      <c r="AP93" s="3" t="e">
        <f t="shared" si="275"/>
        <v>#DIV/0!</v>
      </c>
      <c r="AQ93" s="29"/>
      <c r="AR93" s="3" t="e">
        <f t="shared" si="276"/>
        <v>#DIV/0!</v>
      </c>
      <c r="AS93" s="250">
        <f t="shared" si="277"/>
        <v>0</v>
      </c>
      <c r="AT93" s="270" t="e">
        <f t="shared" si="278"/>
        <v>#DIV/0!</v>
      </c>
      <c r="AU93" s="109">
        <f t="shared" si="279"/>
        <v>0</v>
      </c>
      <c r="AV93" s="110">
        <f t="shared" si="280"/>
        <v>0</v>
      </c>
      <c r="AW93" s="275">
        <f t="shared" si="281"/>
        <v>0</v>
      </c>
      <c r="AX93" s="32"/>
      <c r="AY93" s="31"/>
      <c r="AZ93" s="3" t="e">
        <f t="shared" si="282"/>
        <v>#DIV/0!</v>
      </c>
      <c r="BA93" s="29"/>
      <c r="BB93" s="3" t="e">
        <f t="shared" si="283"/>
        <v>#DIV/0!</v>
      </c>
      <c r="BC93" s="250">
        <f t="shared" si="284"/>
        <v>0</v>
      </c>
      <c r="BD93" s="270" t="e">
        <f t="shared" si="285"/>
        <v>#DIV/0!</v>
      </c>
      <c r="BE93" s="31"/>
      <c r="BF93" s="3" t="e">
        <f t="shared" si="286"/>
        <v>#DIV/0!</v>
      </c>
      <c r="BG93" s="29"/>
      <c r="BH93" s="3" t="e">
        <f t="shared" si="287"/>
        <v>#DIV/0!</v>
      </c>
      <c r="BI93" s="250">
        <f t="shared" si="288"/>
        <v>0</v>
      </c>
      <c r="BJ93" s="270" t="e">
        <f t="shared" si="289"/>
        <v>#DIV/0!</v>
      </c>
      <c r="BK93" s="109">
        <f t="shared" si="290"/>
        <v>0</v>
      </c>
      <c r="BL93" s="110">
        <f t="shared" si="291"/>
        <v>0</v>
      </c>
      <c r="BM93" s="275">
        <f t="shared" si="292"/>
        <v>0</v>
      </c>
      <c r="BN93" s="32"/>
      <c r="BO93" s="31"/>
      <c r="BP93" s="3" t="e">
        <f t="shared" si="293"/>
        <v>#DIV/0!</v>
      </c>
      <c r="BQ93" s="29"/>
      <c r="BR93" s="3" t="e">
        <f t="shared" si="294"/>
        <v>#DIV/0!</v>
      </c>
      <c r="BS93" s="250">
        <f t="shared" si="295"/>
        <v>0</v>
      </c>
      <c r="BT93" s="270" t="e">
        <f t="shared" si="296"/>
        <v>#DIV/0!</v>
      </c>
      <c r="BU93" s="31"/>
      <c r="BV93" s="3" t="e">
        <f t="shared" si="297"/>
        <v>#DIV/0!</v>
      </c>
      <c r="BW93" s="29"/>
      <c r="BX93" s="3" t="e">
        <f t="shared" si="298"/>
        <v>#DIV/0!</v>
      </c>
      <c r="BY93" s="250">
        <f t="shared" si="299"/>
        <v>0</v>
      </c>
      <c r="BZ93" s="270" t="e">
        <f t="shared" si="300"/>
        <v>#DIV/0!</v>
      </c>
      <c r="CA93" s="109">
        <f t="shared" si="301"/>
        <v>0</v>
      </c>
      <c r="CB93" s="110">
        <f t="shared" si="302"/>
        <v>0</v>
      </c>
      <c r="CC93" s="275">
        <f t="shared" si="303"/>
        <v>0</v>
      </c>
      <c r="CD93"/>
      <c r="CE93" s="290">
        <f t="shared" ref="CE93:CE98" si="320">+CE92+1</f>
        <v>56</v>
      </c>
      <c r="CF93" s="226" t="s">
        <v>68</v>
      </c>
      <c r="CG93" s="38">
        <f t="shared" si="304"/>
        <v>0</v>
      </c>
      <c r="CH93" s="39" t="e">
        <f t="shared" si="305"/>
        <v>#DIV/0!</v>
      </c>
      <c r="CI93" s="36">
        <f t="shared" si="306"/>
        <v>0</v>
      </c>
      <c r="CJ93" s="39" t="e">
        <f t="shared" si="307"/>
        <v>#DIV/0!</v>
      </c>
      <c r="CK93" s="36">
        <f t="shared" si="308"/>
        <v>0</v>
      </c>
      <c r="CL93" s="190" t="e">
        <f t="shared" si="309"/>
        <v>#DIV/0!</v>
      </c>
      <c r="CM93" s="38">
        <f t="shared" si="310"/>
        <v>0</v>
      </c>
      <c r="CN93" s="39" t="e">
        <f t="shared" si="311"/>
        <v>#DIV/0!</v>
      </c>
      <c r="CO93" s="36">
        <f t="shared" si="312"/>
        <v>0</v>
      </c>
      <c r="CP93" s="39" t="e">
        <f t="shared" si="313"/>
        <v>#DIV/0!</v>
      </c>
      <c r="CQ93" s="36">
        <f t="shared" si="314"/>
        <v>0</v>
      </c>
      <c r="CR93" s="40" t="e">
        <f t="shared" si="315"/>
        <v>#DIV/0!</v>
      </c>
      <c r="CS93"/>
      <c r="CT93" s="290">
        <f t="shared" ref="CT93:CT98" si="321">+CT92+1</f>
        <v>56</v>
      </c>
      <c r="CU93" s="226" t="s">
        <v>68</v>
      </c>
      <c r="CV93" s="38">
        <f t="shared" si="316"/>
        <v>0</v>
      </c>
      <c r="CW93" s="36">
        <f t="shared" si="317"/>
        <v>0</v>
      </c>
      <c r="CX93" s="37">
        <f t="shared" si="318"/>
        <v>0</v>
      </c>
      <c r="CY93"/>
    </row>
    <row r="94" spans="1:105" s="19" customFormat="1" ht="15.6" customHeight="1" x14ac:dyDescent="0.3">
      <c r="A94" s="222">
        <f t="shared" si="319"/>
        <v>57</v>
      </c>
      <c r="B94" s="226" t="s">
        <v>69</v>
      </c>
      <c r="C94" s="31"/>
      <c r="D94" s="3" t="e">
        <f t="shared" si="249"/>
        <v>#DIV/0!</v>
      </c>
      <c r="E94" s="29"/>
      <c r="F94" s="3" t="e">
        <f t="shared" si="250"/>
        <v>#DIV/0!</v>
      </c>
      <c r="G94" s="250">
        <f t="shared" si="251"/>
        <v>0</v>
      </c>
      <c r="H94" s="270" t="e">
        <f t="shared" si="252"/>
        <v>#DIV/0!</v>
      </c>
      <c r="I94" s="31"/>
      <c r="J94" s="3" t="e">
        <f t="shared" si="253"/>
        <v>#DIV/0!</v>
      </c>
      <c r="K94" s="29"/>
      <c r="L94" s="3" t="e">
        <f t="shared" si="254"/>
        <v>#DIV/0!</v>
      </c>
      <c r="M94" s="250">
        <f t="shared" si="255"/>
        <v>0</v>
      </c>
      <c r="N94" s="270" t="e">
        <f t="shared" si="256"/>
        <v>#DIV/0!</v>
      </c>
      <c r="O94" s="109">
        <f t="shared" si="257"/>
        <v>0</v>
      </c>
      <c r="P94" s="110">
        <f t="shared" si="258"/>
        <v>0</v>
      </c>
      <c r="Q94" s="275">
        <f t="shared" si="259"/>
        <v>0</v>
      </c>
      <c r="R94" s="32"/>
      <c r="S94" s="31"/>
      <c r="T94" s="3" t="e">
        <f t="shared" si="260"/>
        <v>#DIV/0!</v>
      </c>
      <c r="U94" s="29"/>
      <c r="V94" s="3" t="e">
        <f t="shared" si="261"/>
        <v>#DIV/0!</v>
      </c>
      <c r="W94" s="250">
        <f t="shared" si="262"/>
        <v>0</v>
      </c>
      <c r="X94" s="270" t="e">
        <f t="shared" si="263"/>
        <v>#DIV/0!</v>
      </c>
      <c r="Y94" s="31"/>
      <c r="Z94" s="3" t="e">
        <f t="shared" si="264"/>
        <v>#DIV/0!</v>
      </c>
      <c r="AA94" s="29"/>
      <c r="AB94" s="3" t="e">
        <f t="shared" si="265"/>
        <v>#DIV/0!</v>
      </c>
      <c r="AC94" s="250">
        <f t="shared" si="266"/>
        <v>0</v>
      </c>
      <c r="AD94" s="270" t="e">
        <f t="shared" si="267"/>
        <v>#DIV/0!</v>
      </c>
      <c r="AE94" s="109">
        <f t="shared" si="268"/>
        <v>0</v>
      </c>
      <c r="AF94" s="110">
        <f t="shared" si="269"/>
        <v>0</v>
      </c>
      <c r="AG94" s="275">
        <f t="shared" si="270"/>
        <v>0</v>
      </c>
      <c r="AH94" s="32"/>
      <c r="AI94" s="31"/>
      <c r="AJ94" s="3" t="e">
        <f t="shared" si="271"/>
        <v>#DIV/0!</v>
      </c>
      <c r="AK94" s="29"/>
      <c r="AL94" s="3" t="e">
        <f t="shared" si="272"/>
        <v>#DIV/0!</v>
      </c>
      <c r="AM94" s="250">
        <f t="shared" si="273"/>
        <v>0</v>
      </c>
      <c r="AN94" s="270" t="e">
        <f t="shared" si="274"/>
        <v>#DIV/0!</v>
      </c>
      <c r="AO94" s="31"/>
      <c r="AP94" s="3" t="e">
        <f t="shared" si="275"/>
        <v>#DIV/0!</v>
      </c>
      <c r="AQ94" s="29"/>
      <c r="AR94" s="3" t="e">
        <f t="shared" si="276"/>
        <v>#DIV/0!</v>
      </c>
      <c r="AS94" s="250">
        <f t="shared" si="277"/>
        <v>0</v>
      </c>
      <c r="AT94" s="270" t="e">
        <f t="shared" si="278"/>
        <v>#DIV/0!</v>
      </c>
      <c r="AU94" s="109">
        <f t="shared" si="279"/>
        <v>0</v>
      </c>
      <c r="AV94" s="110">
        <f t="shared" si="280"/>
        <v>0</v>
      </c>
      <c r="AW94" s="275">
        <f t="shared" si="281"/>
        <v>0</v>
      </c>
      <c r="AX94" s="32"/>
      <c r="AY94" s="31"/>
      <c r="AZ94" s="3" t="e">
        <f t="shared" si="282"/>
        <v>#DIV/0!</v>
      </c>
      <c r="BA94" s="29"/>
      <c r="BB94" s="3" t="e">
        <f t="shared" si="283"/>
        <v>#DIV/0!</v>
      </c>
      <c r="BC94" s="250">
        <f t="shared" si="284"/>
        <v>0</v>
      </c>
      <c r="BD94" s="270" t="e">
        <f t="shared" si="285"/>
        <v>#DIV/0!</v>
      </c>
      <c r="BE94" s="31"/>
      <c r="BF94" s="3" t="e">
        <f t="shared" si="286"/>
        <v>#DIV/0!</v>
      </c>
      <c r="BG94" s="29"/>
      <c r="BH94" s="3" t="e">
        <f t="shared" si="287"/>
        <v>#DIV/0!</v>
      </c>
      <c r="BI94" s="250">
        <f t="shared" si="288"/>
        <v>0</v>
      </c>
      <c r="BJ94" s="270" t="e">
        <f t="shared" si="289"/>
        <v>#DIV/0!</v>
      </c>
      <c r="BK94" s="109">
        <f t="shared" si="290"/>
        <v>0</v>
      </c>
      <c r="BL94" s="110">
        <f t="shared" si="291"/>
        <v>0</v>
      </c>
      <c r="BM94" s="275">
        <f t="shared" si="292"/>
        <v>0</v>
      </c>
      <c r="BN94" s="32"/>
      <c r="BO94" s="31"/>
      <c r="BP94" s="3" t="e">
        <f t="shared" si="293"/>
        <v>#DIV/0!</v>
      </c>
      <c r="BQ94" s="29"/>
      <c r="BR94" s="3" t="e">
        <f t="shared" si="294"/>
        <v>#DIV/0!</v>
      </c>
      <c r="BS94" s="250">
        <f t="shared" si="295"/>
        <v>0</v>
      </c>
      <c r="BT94" s="270" t="e">
        <f t="shared" si="296"/>
        <v>#DIV/0!</v>
      </c>
      <c r="BU94" s="31"/>
      <c r="BV94" s="3" t="e">
        <f t="shared" si="297"/>
        <v>#DIV/0!</v>
      </c>
      <c r="BW94" s="29"/>
      <c r="BX94" s="3" t="e">
        <f t="shared" si="298"/>
        <v>#DIV/0!</v>
      </c>
      <c r="BY94" s="250">
        <f t="shared" si="299"/>
        <v>0</v>
      </c>
      <c r="BZ94" s="270" t="e">
        <f t="shared" si="300"/>
        <v>#DIV/0!</v>
      </c>
      <c r="CA94" s="109">
        <f t="shared" si="301"/>
        <v>0</v>
      </c>
      <c r="CB94" s="110">
        <f t="shared" si="302"/>
        <v>0</v>
      </c>
      <c r="CC94" s="275">
        <f t="shared" si="303"/>
        <v>0</v>
      </c>
      <c r="CD94"/>
      <c r="CE94" s="290">
        <f t="shared" si="320"/>
        <v>57</v>
      </c>
      <c r="CF94" s="226" t="s">
        <v>69</v>
      </c>
      <c r="CG94" s="38">
        <f t="shared" si="304"/>
        <v>0</v>
      </c>
      <c r="CH94" s="39" t="e">
        <f t="shared" si="305"/>
        <v>#DIV/0!</v>
      </c>
      <c r="CI94" s="36">
        <f t="shared" si="306"/>
        <v>0</v>
      </c>
      <c r="CJ94" s="39" t="e">
        <f t="shared" si="307"/>
        <v>#DIV/0!</v>
      </c>
      <c r="CK94" s="36">
        <f t="shared" si="308"/>
        <v>0</v>
      </c>
      <c r="CL94" s="190" t="e">
        <f t="shared" si="309"/>
        <v>#DIV/0!</v>
      </c>
      <c r="CM94" s="38">
        <f t="shared" si="310"/>
        <v>0</v>
      </c>
      <c r="CN94" s="39" t="e">
        <f t="shared" si="311"/>
        <v>#DIV/0!</v>
      </c>
      <c r="CO94" s="36">
        <f t="shared" si="312"/>
        <v>0</v>
      </c>
      <c r="CP94" s="39" t="e">
        <f t="shared" si="313"/>
        <v>#DIV/0!</v>
      </c>
      <c r="CQ94" s="36">
        <f t="shared" si="314"/>
        <v>0</v>
      </c>
      <c r="CR94" s="40" t="e">
        <f t="shared" si="315"/>
        <v>#DIV/0!</v>
      </c>
      <c r="CS94"/>
      <c r="CT94" s="290">
        <f t="shared" si="321"/>
        <v>57</v>
      </c>
      <c r="CU94" s="226" t="s">
        <v>69</v>
      </c>
      <c r="CV94" s="38">
        <f t="shared" si="316"/>
        <v>0</v>
      </c>
      <c r="CW94" s="36">
        <f t="shared" si="317"/>
        <v>0</v>
      </c>
      <c r="CX94" s="37">
        <f t="shared" si="318"/>
        <v>0</v>
      </c>
      <c r="CY94"/>
    </row>
    <row r="95" spans="1:105" s="19" customFormat="1" ht="15.6" customHeight="1" x14ac:dyDescent="0.3">
      <c r="A95" s="222">
        <f t="shared" si="319"/>
        <v>58</v>
      </c>
      <c r="B95" s="226" t="s">
        <v>70</v>
      </c>
      <c r="C95" s="31"/>
      <c r="D95" s="3" t="e">
        <f t="shared" si="249"/>
        <v>#DIV/0!</v>
      </c>
      <c r="E95" s="29"/>
      <c r="F95" s="3" t="e">
        <f t="shared" si="250"/>
        <v>#DIV/0!</v>
      </c>
      <c r="G95" s="250">
        <f t="shared" si="251"/>
        <v>0</v>
      </c>
      <c r="H95" s="270" t="e">
        <f t="shared" si="252"/>
        <v>#DIV/0!</v>
      </c>
      <c r="I95" s="31"/>
      <c r="J95" s="3" t="e">
        <f t="shared" si="253"/>
        <v>#DIV/0!</v>
      </c>
      <c r="K95" s="29"/>
      <c r="L95" s="3" t="e">
        <f t="shared" si="254"/>
        <v>#DIV/0!</v>
      </c>
      <c r="M95" s="250">
        <f t="shared" si="255"/>
        <v>0</v>
      </c>
      <c r="N95" s="270" t="e">
        <f t="shared" si="256"/>
        <v>#DIV/0!</v>
      </c>
      <c r="O95" s="109">
        <f t="shared" si="257"/>
        <v>0</v>
      </c>
      <c r="P95" s="110">
        <f t="shared" si="258"/>
        <v>0</v>
      </c>
      <c r="Q95" s="275">
        <f t="shared" si="259"/>
        <v>0</v>
      </c>
      <c r="R95" s="32"/>
      <c r="S95" s="31"/>
      <c r="T95" s="3" t="e">
        <f t="shared" si="260"/>
        <v>#DIV/0!</v>
      </c>
      <c r="U95" s="29"/>
      <c r="V95" s="3" t="e">
        <f t="shared" si="261"/>
        <v>#DIV/0!</v>
      </c>
      <c r="W95" s="250">
        <f t="shared" si="262"/>
        <v>0</v>
      </c>
      <c r="X95" s="270" t="e">
        <f t="shared" si="263"/>
        <v>#DIV/0!</v>
      </c>
      <c r="Y95" s="31"/>
      <c r="Z95" s="3" t="e">
        <f t="shared" si="264"/>
        <v>#DIV/0!</v>
      </c>
      <c r="AA95" s="29"/>
      <c r="AB95" s="3" t="e">
        <f t="shared" si="265"/>
        <v>#DIV/0!</v>
      </c>
      <c r="AC95" s="250">
        <f t="shared" si="266"/>
        <v>0</v>
      </c>
      <c r="AD95" s="270" t="e">
        <f t="shared" si="267"/>
        <v>#DIV/0!</v>
      </c>
      <c r="AE95" s="109">
        <f t="shared" si="268"/>
        <v>0</v>
      </c>
      <c r="AF95" s="110">
        <f t="shared" si="269"/>
        <v>0</v>
      </c>
      <c r="AG95" s="275">
        <f t="shared" si="270"/>
        <v>0</v>
      </c>
      <c r="AH95" s="32"/>
      <c r="AI95" s="31"/>
      <c r="AJ95" s="3" t="e">
        <f t="shared" si="271"/>
        <v>#DIV/0!</v>
      </c>
      <c r="AK95" s="29"/>
      <c r="AL95" s="3" t="e">
        <f t="shared" si="272"/>
        <v>#DIV/0!</v>
      </c>
      <c r="AM95" s="250">
        <f t="shared" si="273"/>
        <v>0</v>
      </c>
      <c r="AN95" s="270" t="e">
        <f t="shared" si="274"/>
        <v>#DIV/0!</v>
      </c>
      <c r="AO95" s="31"/>
      <c r="AP95" s="3" t="e">
        <f t="shared" si="275"/>
        <v>#DIV/0!</v>
      </c>
      <c r="AQ95" s="29"/>
      <c r="AR95" s="3" t="e">
        <f t="shared" si="276"/>
        <v>#DIV/0!</v>
      </c>
      <c r="AS95" s="250">
        <f t="shared" si="277"/>
        <v>0</v>
      </c>
      <c r="AT95" s="270" t="e">
        <f t="shared" si="278"/>
        <v>#DIV/0!</v>
      </c>
      <c r="AU95" s="109">
        <f t="shared" si="279"/>
        <v>0</v>
      </c>
      <c r="AV95" s="110">
        <f t="shared" si="280"/>
        <v>0</v>
      </c>
      <c r="AW95" s="275">
        <f t="shared" si="281"/>
        <v>0</v>
      </c>
      <c r="AX95" s="32"/>
      <c r="AY95" s="31"/>
      <c r="AZ95" s="3" t="e">
        <f t="shared" si="282"/>
        <v>#DIV/0!</v>
      </c>
      <c r="BA95" s="29"/>
      <c r="BB95" s="3" t="e">
        <f t="shared" si="283"/>
        <v>#DIV/0!</v>
      </c>
      <c r="BC95" s="250">
        <f t="shared" si="284"/>
        <v>0</v>
      </c>
      <c r="BD95" s="270" t="e">
        <f t="shared" si="285"/>
        <v>#DIV/0!</v>
      </c>
      <c r="BE95" s="31"/>
      <c r="BF95" s="3" t="e">
        <f t="shared" si="286"/>
        <v>#DIV/0!</v>
      </c>
      <c r="BG95" s="29"/>
      <c r="BH95" s="3" t="e">
        <f t="shared" si="287"/>
        <v>#DIV/0!</v>
      </c>
      <c r="BI95" s="250">
        <f t="shared" si="288"/>
        <v>0</v>
      </c>
      <c r="BJ95" s="270" t="e">
        <f t="shared" si="289"/>
        <v>#DIV/0!</v>
      </c>
      <c r="BK95" s="109">
        <f t="shared" si="290"/>
        <v>0</v>
      </c>
      <c r="BL95" s="110">
        <f t="shared" si="291"/>
        <v>0</v>
      </c>
      <c r="BM95" s="275">
        <f t="shared" si="292"/>
        <v>0</v>
      </c>
      <c r="BN95" s="32"/>
      <c r="BO95" s="31"/>
      <c r="BP95" s="3" t="e">
        <f t="shared" si="293"/>
        <v>#DIV/0!</v>
      </c>
      <c r="BQ95" s="29"/>
      <c r="BR95" s="3" t="e">
        <f t="shared" si="294"/>
        <v>#DIV/0!</v>
      </c>
      <c r="BS95" s="250">
        <f t="shared" si="295"/>
        <v>0</v>
      </c>
      <c r="BT95" s="270" t="e">
        <f t="shared" si="296"/>
        <v>#DIV/0!</v>
      </c>
      <c r="BU95" s="31"/>
      <c r="BV95" s="3" t="e">
        <f t="shared" si="297"/>
        <v>#DIV/0!</v>
      </c>
      <c r="BW95" s="29"/>
      <c r="BX95" s="3" t="e">
        <f t="shared" si="298"/>
        <v>#DIV/0!</v>
      </c>
      <c r="BY95" s="250">
        <f t="shared" si="299"/>
        <v>0</v>
      </c>
      <c r="BZ95" s="270" t="e">
        <f t="shared" si="300"/>
        <v>#DIV/0!</v>
      </c>
      <c r="CA95" s="109">
        <f t="shared" si="301"/>
        <v>0</v>
      </c>
      <c r="CB95" s="110">
        <f t="shared" si="302"/>
        <v>0</v>
      </c>
      <c r="CC95" s="275">
        <f t="shared" si="303"/>
        <v>0</v>
      </c>
      <c r="CD95"/>
      <c r="CE95" s="290">
        <f t="shared" si="320"/>
        <v>58</v>
      </c>
      <c r="CF95" s="226" t="s">
        <v>70</v>
      </c>
      <c r="CG95" s="38">
        <f t="shared" si="304"/>
        <v>0</v>
      </c>
      <c r="CH95" s="39" t="e">
        <f t="shared" si="305"/>
        <v>#DIV/0!</v>
      </c>
      <c r="CI95" s="36">
        <f t="shared" si="306"/>
        <v>0</v>
      </c>
      <c r="CJ95" s="39" t="e">
        <f t="shared" si="307"/>
        <v>#DIV/0!</v>
      </c>
      <c r="CK95" s="36">
        <f t="shared" si="308"/>
        <v>0</v>
      </c>
      <c r="CL95" s="190" t="e">
        <f t="shared" si="309"/>
        <v>#DIV/0!</v>
      </c>
      <c r="CM95" s="38">
        <f t="shared" si="310"/>
        <v>0</v>
      </c>
      <c r="CN95" s="39" t="e">
        <f t="shared" si="311"/>
        <v>#DIV/0!</v>
      </c>
      <c r="CO95" s="36">
        <f t="shared" si="312"/>
        <v>0</v>
      </c>
      <c r="CP95" s="39" t="e">
        <f t="shared" si="313"/>
        <v>#DIV/0!</v>
      </c>
      <c r="CQ95" s="36">
        <f t="shared" si="314"/>
        <v>0</v>
      </c>
      <c r="CR95" s="40" t="e">
        <f t="shared" si="315"/>
        <v>#DIV/0!</v>
      </c>
      <c r="CS95"/>
      <c r="CT95" s="290">
        <f t="shared" si="321"/>
        <v>58</v>
      </c>
      <c r="CU95" s="226" t="s">
        <v>70</v>
      </c>
      <c r="CV95" s="38">
        <f t="shared" si="316"/>
        <v>0</v>
      </c>
      <c r="CW95" s="36">
        <f t="shared" si="317"/>
        <v>0</v>
      </c>
      <c r="CX95" s="37">
        <f t="shared" si="318"/>
        <v>0</v>
      </c>
      <c r="CY95"/>
    </row>
    <row r="96" spans="1:105" s="19" customFormat="1" ht="15.6" customHeight="1" x14ac:dyDescent="0.3">
      <c r="A96" s="222">
        <f t="shared" si="319"/>
        <v>59</v>
      </c>
      <c r="B96" s="226" t="s">
        <v>71</v>
      </c>
      <c r="C96" s="31"/>
      <c r="D96" s="3" t="e">
        <f t="shared" si="249"/>
        <v>#DIV/0!</v>
      </c>
      <c r="E96" s="29"/>
      <c r="F96" s="3" t="e">
        <f t="shared" si="250"/>
        <v>#DIV/0!</v>
      </c>
      <c r="G96" s="250">
        <f t="shared" si="251"/>
        <v>0</v>
      </c>
      <c r="H96" s="270" t="e">
        <f t="shared" si="252"/>
        <v>#DIV/0!</v>
      </c>
      <c r="I96" s="31"/>
      <c r="J96" s="3" t="e">
        <f t="shared" si="253"/>
        <v>#DIV/0!</v>
      </c>
      <c r="K96" s="29"/>
      <c r="L96" s="3" t="e">
        <f t="shared" si="254"/>
        <v>#DIV/0!</v>
      </c>
      <c r="M96" s="250">
        <f t="shared" si="255"/>
        <v>0</v>
      </c>
      <c r="N96" s="270" t="e">
        <f t="shared" si="256"/>
        <v>#DIV/0!</v>
      </c>
      <c r="O96" s="109">
        <f t="shared" si="257"/>
        <v>0</v>
      </c>
      <c r="P96" s="110">
        <f t="shared" si="258"/>
        <v>0</v>
      </c>
      <c r="Q96" s="275">
        <f t="shared" si="259"/>
        <v>0</v>
      </c>
      <c r="R96" s="32"/>
      <c r="S96" s="31"/>
      <c r="T96" s="3" t="e">
        <f t="shared" si="260"/>
        <v>#DIV/0!</v>
      </c>
      <c r="U96" s="29"/>
      <c r="V96" s="3" t="e">
        <f t="shared" si="261"/>
        <v>#DIV/0!</v>
      </c>
      <c r="W96" s="250">
        <f t="shared" si="262"/>
        <v>0</v>
      </c>
      <c r="X96" s="270" t="e">
        <f t="shared" si="263"/>
        <v>#DIV/0!</v>
      </c>
      <c r="Y96" s="31"/>
      <c r="Z96" s="3" t="e">
        <f t="shared" si="264"/>
        <v>#DIV/0!</v>
      </c>
      <c r="AA96" s="29"/>
      <c r="AB96" s="3" t="e">
        <f t="shared" si="265"/>
        <v>#DIV/0!</v>
      </c>
      <c r="AC96" s="250">
        <f t="shared" si="266"/>
        <v>0</v>
      </c>
      <c r="AD96" s="270" t="e">
        <f t="shared" si="267"/>
        <v>#DIV/0!</v>
      </c>
      <c r="AE96" s="109">
        <f t="shared" si="268"/>
        <v>0</v>
      </c>
      <c r="AF96" s="110">
        <f t="shared" si="269"/>
        <v>0</v>
      </c>
      <c r="AG96" s="275">
        <f t="shared" si="270"/>
        <v>0</v>
      </c>
      <c r="AH96" s="32"/>
      <c r="AI96" s="31"/>
      <c r="AJ96" s="3" t="e">
        <f t="shared" si="271"/>
        <v>#DIV/0!</v>
      </c>
      <c r="AK96" s="29"/>
      <c r="AL96" s="3" t="e">
        <f t="shared" si="272"/>
        <v>#DIV/0!</v>
      </c>
      <c r="AM96" s="250">
        <f t="shared" si="273"/>
        <v>0</v>
      </c>
      <c r="AN96" s="270" t="e">
        <f t="shared" si="274"/>
        <v>#DIV/0!</v>
      </c>
      <c r="AO96" s="31"/>
      <c r="AP96" s="3" t="e">
        <f t="shared" si="275"/>
        <v>#DIV/0!</v>
      </c>
      <c r="AQ96" s="29"/>
      <c r="AR96" s="3" t="e">
        <f t="shared" si="276"/>
        <v>#DIV/0!</v>
      </c>
      <c r="AS96" s="250">
        <f t="shared" si="277"/>
        <v>0</v>
      </c>
      <c r="AT96" s="270" t="e">
        <f t="shared" si="278"/>
        <v>#DIV/0!</v>
      </c>
      <c r="AU96" s="109">
        <f t="shared" si="279"/>
        <v>0</v>
      </c>
      <c r="AV96" s="110">
        <f t="shared" si="280"/>
        <v>0</v>
      </c>
      <c r="AW96" s="275">
        <f t="shared" si="281"/>
        <v>0</v>
      </c>
      <c r="AX96" s="32"/>
      <c r="AY96" s="31"/>
      <c r="AZ96" s="3" t="e">
        <f t="shared" si="282"/>
        <v>#DIV/0!</v>
      </c>
      <c r="BA96" s="29"/>
      <c r="BB96" s="3" t="e">
        <f t="shared" si="283"/>
        <v>#DIV/0!</v>
      </c>
      <c r="BC96" s="250">
        <f t="shared" si="284"/>
        <v>0</v>
      </c>
      <c r="BD96" s="270" t="e">
        <f t="shared" si="285"/>
        <v>#DIV/0!</v>
      </c>
      <c r="BE96" s="31"/>
      <c r="BF96" s="3" t="e">
        <f t="shared" si="286"/>
        <v>#DIV/0!</v>
      </c>
      <c r="BG96" s="29"/>
      <c r="BH96" s="3" t="e">
        <f t="shared" si="287"/>
        <v>#DIV/0!</v>
      </c>
      <c r="BI96" s="250">
        <f t="shared" si="288"/>
        <v>0</v>
      </c>
      <c r="BJ96" s="270" t="e">
        <f t="shared" si="289"/>
        <v>#DIV/0!</v>
      </c>
      <c r="BK96" s="109">
        <f t="shared" si="290"/>
        <v>0</v>
      </c>
      <c r="BL96" s="110">
        <f t="shared" si="291"/>
        <v>0</v>
      </c>
      <c r="BM96" s="275">
        <f t="shared" si="292"/>
        <v>0</v>
      </c>
      <c r="BN96" s="32"/>
      <c r="BO96" s="31"/>
      <c r="BP96" s="3" t="e">
        <f t="shared" si="293"/>
        <v>#DIV/0!</v>
      </c>
      <c r="BQ96" s="29"/>
      <c r="BR96" s="3" t="e">
        <f t="shared" si="294"/>
        <v>#DIV/0!</v>
      </c>
      <c r="BS96" s="250">
        <f t="shared" si="295"/>
        <v>0</v>
      </c>
      <c r="BT96" s="270" t="e">
        <f t="shared" si="296"/>
        <v>#DIV/0!</v>
      </c>
      <c r="BU96" s="31"/>
      <c r="BV96" s="3" t="e">
        <f t="shared" si="297"/>
        <v>#DIV/0!</v>
      </c>
      <c r="BW96" s="29"/>
      <c r="BX96" s="3" t="e">
        <f t="shared" si="298"/>
        <v>#DIV/0!</v>
      </c>
      <c r="BY96" s="250">
        <f t="shared" si="299"/>
        <v>0</v>
      </c>
      <c r="BZ96" s="270" t="e">
        <f t="shared" si="300"/>
        <v>#DIV/0!</v>
      </c>
      <c r="CA96" s="109">
        <f t="shared" si="301"/>
        <v>0</v>
      </c>
      <c r="CB96" s="110">
        <f t="shared" si="302"/>
        <v>0</v>
      </c>
      <c r="CC96" s="275">
        <f t="shared" si="303"/>
        <v>0</v>
      </c>
      <c r="CD96"/>
      <c r="CE96" s="290">
        <f t="shared" si="320"/>
        <v>59</v>
      </c>
      <c r="CF96" s="226" t="s">
        <v>71</v>
      </c>
      <c r="CG96" s="38">
        <f t="shared" si="304"/>
        <v>0</v>
      </c>
      <c r="CH96" s="39" t="e">
        <f t="shared" si="305"/>
        <v>#DIV/0!</v>
      </c>
      <c r="CI96" s="36">
        <f t="shared" si="306"/>
        <v>0</v>
      </c>
      <c r="CJ96" s="39" t="e">
        <f t="shared" si="307"/>
        <v>#DIV/0!</v>
      </c>
      <c r="CK96" s="36">
        <f t="shared" si="308"/>
        <v>0</v>
      </c>
      <c r="CL96" s="190" t="e">
        <f t="shared" si="309"/>
        <v>#DIV/0!</v>
      </c>
      <c r="CM96" s="38">
        <f t="shared" si="310"/>
        <v>0</v>
      </c>
      <c r="CN96" s="39" t="e">
        <f t="shared" si="311"/>
        <v>#DIV/0!</v>
      </c>
      <c r="CO96" s="36">
        <f t="shared" si="312"/>
        <v>0</v>
      </c>
      <c r="CP96" s="39" t="e">
        <f t="shared" si="313"/>
        <v>#DIV/0!</v>
      </c>
      <c r="CQ96" s="36">
        <f t="shared" si="314"/>
        <v>0</v>
      </c>
      <c r="CR96" s="40" t="e">
        <f t="shared" si="315"/>
        <v>#DIV/0!</v>
      </c>
      <c r="CS96"/>
      <c r="CT96" s="290">
        <f t="shared" si="321"/>
        <v>59</v>
      </c>
      <c r="CU96" s="226" t="s">
        <v>71</v>
      </c>
      <c r="CV96" s="38">
        <f t="shared" si="316"/>
        <v>0</v>
      </c>
      <c r="CW96" s="36">
        <f t="shared" si="317"/>
        <v>0</v>
      </c>
      <c r="CX96" s="37">
        <f t="shared" si="318"/>
        <v>0</v>
      </c>
      <c r="CY96"/>
    </row>
    <row r="97" spans="1:105" s="19" customFormat="1" ht="15.6" customHeight="1" x14ac:dyDescent="0.3">
      <c r="A97" s="222">
        <f t="shared" si="319"/>
        <v>60</v>
      </c>
      <c r="B97" s="226" t="s">
        <v>72</v>
      </c>
      <c r="C97" s="31"/>
      <c r="D97" s="3" t="e">
        <f t="shared" si="249"/>
        <v>#DIV/0!</v>
      </c>
      <c r="E97" s="29"/>
      <c r="F97" s="3" t="e">
        <f t="shared" si="250"/>
        <v>#DIV/0!</v>
      </c>
      <c r="G97" s="251">
        <f t="shared" si="251"/>
        <v>0</v>
      </c>
      <c r="H97" s="270" t="e">
        <f t="shared" si="252"/>
        <v>#DIV/0!</v>
      </c>
      <c r="I97" s="31"/>
      <c r="J97" s="3" t="e">
        <f t="shared" si="253"/>
        <v>#DIV/0!</v>
      </c>
      <c r="K97" s="29"/>
      <c r="L97" s="3" t="e">
        <f t="shared" si="254"/>
        <v>#DIV/0!</v>
      </c>
      <c r="M97" s="251">
        <f t="shared" si="255"/>
        <v>0</v>
      </c>
      <c r="N97" s="270" t="e">
        <f t="shared" si="256"/>
        <v>#DIV/0!</v>
      </c>
      <c r="O97" s="109">
        <f t="shared" si="257"/>
        <v>0</v>
      </c>
      <c r="P97" s="110">
        <f t="shared" si="258"/>
        <v>0</v>
      </c>
      <c r="Q97" s="275">
        <f t="shared" si="259"/>
        <v>0</v>
      </c>
      <c r="R97" s="32"/>
      <c r="S97" s="31"/>
      <c r="T97" s="3" t="e">
        <f t="shared" si="260"/>
        <v>#DIV/0!</v>
      </c>
      <c r="U97" s="29"/>
      <c r="V97" s="3" t="e">
        <f t="shared" si="261"/>
        <v>#DIV/0!</v>
      </c>
      <c r="W97" s="251">
        <f t="shared" si="262"/>
        <v>0</v>
      </c>
      <c r="X97" s="270" t="e">
        <f t="shared" si="263"/>
        <v>#DIV/0!</v>
      </c>
      <c r="Y97" s="31"/>
      <c r="Z97" s="3" t="e">
        <f t="shared" si="264"/>
        <v>#DIV/0!</v>
      </c>
      <c r="AA97" s="29"/>
      <c r="AB97" s="3" t="e">
        <f t="shared" si="265"/>
        <v>#DIV/0!</v>
      </c>
      <c r="AC97" s="251">
        <f t="shared" si="266"/>
        <v>0</v>
      </c>
      <c r="AD97" s="270" t="e">
        <f t="shared" si="267"/>
        <v>#DIV/0!</v>
      </c>
      <c r="AE97" s="109">
        <f t="shared" si="268"/>
        <v>0</v>
      </c>
      <c r="AF97" s="110">
        <f t="shared" si="269"/>
        <v>0</v>
      </c>
      <c r="AG97" s="275">
        <f t="shared" si="270"/>
        <v>0</v>
      </c>
      <c r="AH97" s="32"/>
      <c r="AI97" s="31"/>
      <c r="AJ97" s="3" t="e">
        <f t="shared" si="271"/>
        <v>#DIV/0!</v>
      </c>
      <c r="AK97" s="29"/>
      <c r="AL97" s="3" t="e">
        <f t="shared" si="272"/>
        <v>#DIV/0!</v>
      </c>
      <c r="AM97" s="251">
        <f t="shared" si="273"/>
        <v>0</v>
      </c>
      <c r="AN97" s="270" t="e">
        <f t="shared" si="274"/>
        <v>#DIV/0!</v>
      </c>
      <c r="AO97" s="31"/>
      <c r="AP97" s="3" t="e">
        <f t="shared" si="275"/>
        <v>#DIV/0!</v>
      </c>
      <c r="AQ97" s="29"/>
      <c r="AR97" s="3" t="e">
        <f t="shared" si="276"/>
        <v>#DIV/0!</v>
      </c>
      <c r="AS97" s="251">
        <f t="shared" si="277"/>
        <v>0</v>
      </c>
      <c r="AT97" s="270" t="e">
        <f t="shared" si="278"/>
        <v>#DIV/0!</v>
      </c>
      <c r="AU97" s="109">
        <f t="shared" si="279"/>
        <v>0</v>
      </c>
      <c r="AV97" s="110">
        <f t="shared" si="280"/>
        <v>0</v>
      </c>
      <c r="AW97" s="275">
        <f t="shared" si="281"/>
        <v>0</v>
      </c>
      <c r="AX97" s="32"/>
      <c r="AY97" s="31"/>
      <c r="AZ97" s="3" t="e">
        <f t="shared" si="282"/>
        <v>#DIV/0!</v>
      </c>
      <c r="BA97" s="29"/>
      <c r="BB97" s="3" t="e">
        <f t="shared" si="283"/>
        <v>#DIV/0!</v>
      </c>
      <c r="BC97" s="251">
        <f t="shared" si="284"/>
        <v>0</v>
      </c>
      <c r="BD97" s="270" t="e">
        <f t="shared" si="285"/>
        <v>#DIV/0!</v>
      </c>
      <c r="BE97" s="31"/>
      <c r="BF97" s="3" t="e">
        <f t="shared" si="286"/>
        <v>#DIV/0!</v>
      </c>
      <c r="BG97" s="29"/>
      <c r="BH97" s="3" t="e">
        <f t="shared" si="287"/>
        <v>#DIV/0!</v>
      </c>
      <c r="BI97" s="251">
        <f t="shared" si="288"/>
        <v>0</v>
      </c>
      <c r="BJ97" s="270" t="e">
        <f t="shared" si="289"/>
        <v>#DIV/0!</v>
      </c>
      <c r="BK97" s="109">
        <f t="shared" si="290"/>
        <v>0</v>
      </c>
      <c r="BL97" s="110">
        <f t="shared" si="291"/>
        <v>0</v>
      </c>
      <c r="BM97" s="275">
        <f t="shared" si="292"/>
        <v>0</v>
      </c>
      <c r="BN97" s="32"/>
      <c r="BO97" s="31"/>
      <c r="BP97" s="3" t="e">
        <f t="shared" si="293"/>
        <v>#DIV/0!</v>
      </c>
      <c r="BQ97" s="29"/>
      <c r="BR97" s="3" t="e">
        <f t="shared" si="294"/>
        <v>#DIV/0!</v>
      </c>
      <c r="BS97" s="251">
        <f t="shared" si="295"/>
        <v>0</v>
      </c>
      <c r="BT97" s="270" t="e">
        <f t="shared" si="296"/>
        <v>#DIV/0!</v>
      </c>
      <c r="BU97" s="31"/>
      <c r="BV97" s="3" t="e">
        <f t="shared" si="297"/>
        <v>#DIV/0!</v>
      </c>
      <c r="BW97" s="29"/>
      <c r="BX97" s="3" t="e">
        <f t="shared" si="298"/>
        <v>#DIV/0!</v>
      </c>
      <c r="BY97" s="251">
        <f t="shared" si="299"/>
        <v>0</v>
      </c>
      <c r="BZ97" s="270" t="e">
        <f t="shared" si="300"/>
        <v>#DIV/0!</v>
      </c>
      <c r="CA97" s="109">
        <f t="shared" si="301"/>
        <v>0</v>
      </c>
      <c r="CB97" s="110">
        <f t="shared" si="302"/>
        <v>0</v>
      </c>
      <c r="CC97" s="275">
        <f t="shared" si="303"/>
        <v>0</v>
      </c>
      <c r="CD97"/>
      <c r="CE97" s="290">
        <f t="shared" si="320"/>
        <v>60</v>
      </c>
      <c r="CF97" s="226" t="s">
        <v>72</v>
      </c>
      <c r="CG97" s="38">
        <f t="shared" si="304"/>
        <v>0</v>
      </c>
      <c r="CH97" s="39" t="e">
        <f t="shared" si="305"/>
        <v>#DIV/0!</v>
      </c>
      <c r="CI97" s="36">
        <f t="shared" si="306"/>
        <v>0</v>
      </c>
      <c r="CJ97" s="39" t="e">
        <f t="shared" si="307"/>
        <v>#DIV/0!</v>
      </c>
      <c r="CK97" s="36">
        <f t="shared" si="308"/>
        <v>0</v>
      </c>
      <c r="CL97" s="190" t="e">
        <f t="shared" si="309"/>
        <v>#DIV/0!</v>
      </c>
      <c r="CM97" s="38">
        <f t="shared" si="310"/>
        <v>0</v>
      </c>
      <c r="CN97" s="39" t="e">
        <f t="shared" si="311"/>
        <v>#DIV/0!</v>
      </c>
      <c r="CO97" s="36">
        <f t="shared" si="312"/>
        <v>0</v>
      </c>
      <c r="CP97" s="39" t="e">
        <f t="shared" si="313"/>
        <v>#DIV/0!</v>
      </c>
      <c r="CQ97" s="36">
        <f t="shared" si="314"/>
        <v>0</v>
      </c>
      <c r="CR97" s="40" t="e">
        <f t="shared" si="315"/>
        <v>#DIV/0!</v>
      </c>
      <c r="CS97"/>
      <c r="CT97" s="290">
        <f t="shared" si="321"/>
        <v>60</v>
      </c>
      <c r="CU97" s="226" t="s">
        <v>72</v>
      </c>
      <c r="CV97" s="38">
        <f t="shared" si="316"/>
        <v>0</v>
      </c>
      <c r="CW97" s="36">
        <f t="shared" si="317"/>
        <v>0</v>
      </c>
      <c r="CX97" s="37">
        <f t="shared" si="318"/>
        <v>0</v>
      </c>
      <c r="CY97"/>
    </row>
    <row r="98" spans="1:105" s="19" customFormat="1" ht="15.6" customHeight="1" x14ac:dyDescent="0.3">
      <c r="A98" s="222">
        <f t="shared" si="319"/>
        <v>61</v>
      </c>
      <c r="B98" s="226" t="s">
        <v>174</v>
      </c>
      <c r="C98" s="235">
        <f>SUM(C91:C97)</f>
        <v>0</v>
      </c>
      <c r="D98" s="341" t="e">
        <f t="shared" si="249"/>
        <v>#DIV/0!</v>
      </c>
      <c r="E98" s="237">
        <f>SUM(E91:E97)</f>
        <v>0</v>
      </c>
      <c r="F98" s="236" t="e">
        <f t="shared" si="250"/>
        <v>#DIV/0!</v>
      </c>
      <c r="G98" s="237">
        <f>SUM(G91:G97)</f>
        <v>0</v>
      </c>
      <c r="H98" s="344" t="e">
        <f t="shared" si="252"/>
        <v>#DIV/0!</v>
      </c>
      <c r="I98" s="235">
        <f>SUM(I91:I97)</f>
        <v>0</v>
      </c>
      <c r="J98" s="341" t="e">
        <f t="shared" si="253"/>
        <v>#DIV/0!</v>
      </c>
      <c r="K98" s="237">
        <f>SUM(K91:K97)</f>
        <v>0</v>
      </c>
      <c r="L98" s="236" t="e">
        <f t="shared" si="254"/>
        <v>#DIV/0!</v>
      </c>
      <c r="M98" s="237">
        <f>SUM(M91:M97)</f>
        <v>0</v>
      </c>
      <c r="N98" s="344" t="e">
        <f t="shared" si="256"/>
        <v>#DIV/0!</v>
      </c>
      <c r="O98" s="115">
        <f>SUM(O91:O97)</f>
        <v>0</v>
      </c>
      <c r="P98" s="116">
        <f>SUM(P91:P97)</f>
        <v>0</v>
      </c>
      <c r="Q98" s="276">
        <f>SUM(Q91:Q97)</f>
        <v>0</v>
      </c>
      <c r="R98" s="32"/>
      <c r="S98" s="235">
        <f>SUM(S91:S97)</f>
        <v>0</v>
      </c>
      <c r="T98" s="341" t="e">
        <f t="shared" si="260"/>
        <v>#DIV/0!</v>
      </c>
      <c r="U98" s="237">
        <f>SUM(U91:U97)</f>
        <v>0</v>
      </c>
      <c r="V98" s="236" t="e">
        <f t="shared" si="261"/>
        <v>#DIV/0!</v>
      </c>
      <c r="W98" s="237">
        <f>SUM(W91:W97)</f>
        <v>0</v>
      </c>
      <c r="X98" s="344" t="e">
        <f t="shared" si="263"/>
        <v>#DIV/0!</v>
      </c>
      <c r="Y98" s="235">
        <f>SUM(Y91:Y97)</f>
        <v>0</v>
      </c>
      <c r="Z98" s="341" t="e">
        <f t="shared" si="264"/>
        <v>#DIV/0!</v>
      </c>
      <c r="AA98" s="237">
        <f>SUM(AA91:AA97)</f>
        <v>0</v>
      </c>
      <c r="AB98" s="236" t="e">
        <f t="shared" si="265"/>
        <v>#DIV/0!</v>
      </c>
      <c r="AC98" s="237">
        <f>SUM(AC91:AC97)</f>
        <v>0</v>
      </c>
      <c r="AD98" s="344" t="e">
        <f t="shared" si="267"/>
        <v>#DIV/0!</v>
      </c>
      <c r="AE98" s="115">
        <f>SUM(AE91:AE97)</f>
        <v>0</v>
      </c>
      <c r="AF98" s="116">
        <f>SUM(AF91:AF97)</f>
        <v>0</v>
      </c>
      <c r="AG98" s="276">
        <f>SUM(AG91:AG97)</f>
        <v>0</v>
      </c>
      <c r="AH98" s="32"/>
      <c r="AI98" s="235">
        <f>SUM(AI91:AI97)</f>
        <v>0</v>
      </c>
      <c r="AJ98" s="341" t="e">
        <f t="shared" si="271"/>
        <v>#DIV/0!</v>
      </c>
      <c r="AK98" s="237">
        <f>SUM(AK91:AK97)</f>
        <v>0</v>
      </c>
      <c r="AL98" s="236" t="e">
        <f t="shared" si="272"/>
        <v>#DIV/0!</v>
      </c>
      <c r="AM98" s="237">
        <f>SUM(AM91:AM97)</f>
        <v>0</v>
      </c>
      <c r="AN98" s="344" t="e">
        <f t="shared" si="274"/>
        <v>#DIV/0!</v>
      </c>
      <c r="AO98" s="235">
        <f>SUM(AO91:AO97)</f>
        <v>0</v>
      </c>
      <c r="AP98" s="341" t="e">
        <f t="shared" si="275"/>
        <v>#DIV/0!</v>
      </c>
      <c r="AQ98" s="237">
        <f>SUM(AQ91:AQ97)</f>
        <v>0</v>
      </c>
      <c r="AR98" s="236" t="e">
        <f t="shared" si="276"/>
        <v>#DIV/0!</v>
      </c>
      <c r="AS98" s="237">
        <f>SUM(AS91:AS97)</f>
        <v>0</v>
      </c>
      <c r="AT98" s="344" t="e">
        <f t="shared" si="278"/>
        <v>#DIV/0!</v>
      </c>
      <c r="AU98" s="115">
        <f>SUM(AU91:AU97)</f>
        <v>0</v>
      </c>
      <c r="AV98" s="116">
        <f>SUM(AV91:AV97)</f>
        <v>0</v>
      </c>
      <c r="AW98" s="276">
        <f>SUM(AW91:AW97)</f>
        <v>0</v>
      </c>
      <c r="AX98" s="32"/>
      <c r="AY98" s="235">
        <f>SUM(AY91:AY97)</f>
        <v>0</v>
      </c>
      <c r="AZ98" s="341" t="e">
        <f t="shared" si="282"/>
        <v>#DIV/0!</v>
      </c>
      <c r="BA98" s="237">
        <f>SUM(BA91:BA97)</f>
        <v>0</v>
      </c>
      <c r="BB98" s="236" t="e">
        <f t="shared" si="283"/>
        <v>#DIV/0!</v>
      </c>
      <c r="BC98" s="237">
        <f>SUM(BC91:BC97)</f>
        <v>0</v>
      </c>
      <c r="BD98" s="344" t="e">
        <f t="shared" si="285"/>
        <v>#DIV/0!</v>
      </c>
      <c r="BE98" s="235">
        <f>SUM(BE91:BE97)</f>
        <v>0</v>
      </c>
      <c r="BF98" s="341" t="e">
        <f t="shared" si="286"/>
        <v>#DIV/0!</v>
      </c>
      <c r="BG98" s="237">
        <f>SUM(BG91:BG97)</f>
        <v>0</v>
      </c>
      <c r="BH98" s="236" t="e">
        <f t="shared" si="287"/>
        <v>#DIV/0!</v>
      </c>
      <c r="BI98" s="237">
        <f>SUM(BI91:BI97)</f>
        <v>0</v>
      </c>
      <c r="BJ98" s="344" t="e">
        <f t="shared" si="289"/>
        <v>#DIV/0!</v>
      </c>
      <c r="BK98" s="115">
        <f>SUM(BK91:BK97)</f>
        <v>0</v>
      </c>
      <c r="BL98" s="116">
        <f>SUM(BL91:BL97)</f>
        <v>0</v>
      </c>
      <c r="BM98" s="276">
        <f>SUM(BM91:BM97)</f>
        <v>0</v>
      </c>
      <c r="BN98" s="32"/>
      <c r="BO98" s="235">
        <f>SUM(BO91:BO97)</f>
        <v>0</v>
      </c>
      <c r="BP98" s="341" t="e">
        <f t="shared" si="293"/>
        <v>#DIV/0!</v>
      </c>
      <c r="BQ98" s="237">
        <f>SUM(BQ91:BQ97)</f>
        <v>0</v>
      </c>
      <c r="BR98" s="236" t="e">
        <f t="shared" si="294"/>
        <v>#DIV/0!</v>
      </c>
      <c r="BS98" s="237">
        <f>SUM(BS91:BS97)</f>
        <v>0</v>
      </c>
      <c r="BT98" s="344" t="e">
        <f t="shared" si="296"/>
        <v>#DIV/0!</v>
      </c>
      <c r="BU98" s="235">
        <f>SUM(BU91:BU97)</f>
        <v>0</v>
      </c>
      <c r="BV98" s="341" t="e">
        <f t="shared" si="297"/>
        <v>#DIV/0!</v>
      </c>
      <c r="BW98" s="237">
        <f>SUM(BW91:BW97)</f>
        <v>0</v>
      </c>
      <c r="BX98" s="236" t="e">
        <f t="shared" si="298"/>
        <v>#DIV/0!</v>
      </c>
      <c r="BY98" s="237">
        <f>SUM(BY91:BY97)</f>
        <v>0</v>
      </c>
      <c r="BZ98" s="344" t="e">
        <f t="shared" si="300"/>
        <v>#DIV/0!</v>
      </c>
      <c r="CA98" s="115">
        <f>SUM(CA91:CA97)</f>
        <v>0</v>
      </c>
      <c r="CB98" s="116">
        <f>SUM(CB91:CB97)</f>
        <v>0</v>
      </c>
      <c r="CC98" s="276">
        <f>SUM(CC91:CC97)</f>
        <v>0</v>
      </c>
      <c r="CD98"/>
      <c r="CE98" s="290">
        <f t="shared" si="320"/>
        <v>61</v>
      </c>
      <c r="CF98" s="226" t="s">
        <v>174</v>
      </c>
      <c r="CG98" s="45">
        <f>SUM(CG91:CG97)</f>
        <v>0</v>
      </c>
      <c r="CH98" s="46" t="e">
        <f t="shared" si="305"/>
        <v>#DIV/0!</v>
      </c>
      <c r="CI98" s="43">
        <f>SUM(CI91:CI97)</f>
        <v>0</v>
      </c>
      <c r="CJ98" s="46" t="e">
        <f t="shared" si="307"/>
        <v>#DIV/0!</v>
      </c>
      <c r="CK98" s="43">
        <f>SUM(CK91:CK97)</f>
        <v>0</v>
      </c>
      <c r="CL98" s="189" t="e">
        <f t="shared" si="309"/>
        <v>#DIV/0!</v>
      </c>
      <c r="CM98" s="45">
        <f>SUM(CM91:CM97)</f>
        <v>0</v>
      </c>
      <c r="CN98" s="46" t="e">
        <f t="shared" si="311"/>
        <v>#DIV/0!</v>
      </c>
      <c r="CO98" s="43">
        <f>SUM(CO91:CO97)</f>
        <v>0</v>
      </c>
      <c r="CP98" s="46" t="e">
        <f t="shared" si="313"/>
        <v>#DIV/0!</v>
      </c>
      <c r="CQ98" s="43">
        <f>SUM(CQ91:CQ97)</f>
        <v>0</v>
      </c>
      <c r="CR98" s="47" t="e">
        <f t="shared" si="315"/>
        <v>#DIV/0!</v>
      </c>
      <c r="CS98"/>
      <c r="CT98" s="290">
        <f t="shared" si="321"/>
        <v>61</v>
      </c>
      <c r="CU98" s="226" t="s">
        <v>174</v>
      </c>
      <c r="CV98" s="45">
        <f t="shared" ref="CV98:CW98" si="322">SUM(CV91:CV97)</f>
        <v>0</v>
      </c>
      <c r="CW98" s="43">
        <f t="shared" si="322"/>
        <v>0</v>
      </c>
      <c r="CX98" s="44">
        <f>SUM(CX91:CX97)</f>
        <v>0</v>
      </c>
      <c r="CY98"/>
      <c r="DA98" s="48"/>
    </row>
    <row r="99" spans="1:105" s="19" customFormat="1" ht="15.6" customHeight="1" x14ac:dyDescent="0.3">
      <c r="A99" s="222"/>
      <c r="B99" s="224" t="s">
        <v>73</v>
      </c>
      <c r="C99" s="233"/>
      <c r="D99" s="5"/>
      <c r="E99" s="5"/>
      <c r="F99" s="5"/>
      <c r="G99" s="252"/>
      <c r="H99" s="270"/>
      <c r="I99" s="233"/>
      <c r="J99" s="5"/>
      <c r="K99" s="5"/>
      <c r="L99" s="5"/>
      <c r="M99" s="252"/>
      <c r="N99" s="270"/>
      <c r="O99" s="118"/>
      <c r="P99" s="119"/>
      <c r="Q99" s="277"/>
      <c r="R99" s="32"/>
      <c r="S99" s="233"/>
      <c r="T99" s="5"/>
      <c r="U99" s="5"/>
      <c r="V99" s="5"/>
      <c r="W99" s="252"/>
      <c r="X99" s="270"/>
      <c r="Y99" s="233"/>
      <c r="Z99" s="5"/>
      <c r="AA99" s="5"/>
      <c r="AB99" s="5"/>
      <c r="AC99" s="252"/>
      <c r="AD99" s="270"/>
      <c r="AE99" s="118"/>
      <c r="AF99" s="119"/>
      <c r="AG99" s="277"/>
      <c r="AH99" s="32"/>
      <c r="AI99" s="233"/>
      <c r="AJ99" s="5"/>
      <c r="AK99" s="5"/>
      <c r="AL99" s="5"/>
      <c r="AM99" s="252"/>
      <c r="AN99" s="270"/>
      <c r="AO99" s="233"/>
      <c r="AP99" s="5"/>
      <c r="AQ99" s="5"/>
      <c r="AR99" s="5"/>
      <c r="AS99" s="252"/>
      <c r="AT99" s="270"/>
      <c r="AU99" s="118"/>
      <c r="AV99" s="119"/>
      <c r="AW99" s="277"/>
      <c r="AX99" s="32"/>
      <c r="AY99" s="233"/>
      <c r="AZ99" s="5"/>
      <c r="BA99" s="5"/>
      <c r="BB99" s="5"/>
      <c r="BC99" s="252"/>
      <c r="BD99" s="270"/>
      <c r="BE99" s="233"/>
      <c r="BF99" s="5"/>
      <c r="BG99" s="5"/>
      <c r="BH99" s="5"/>
      <c r="BI99" s="252"/>
      <c r="BJ99" s="270"/>
      <c r="BK99" s="118"/>
      <c r="BL99" s="119"/>
      <c r="BM99" s="277"/>
      <c r="BN99" s="32"/>
      <c r="BO99" s="233"/>
      <c r="BP99" s="5"/>
      <c r="BQ99" s="5"/>
      <c r="BR99" s="5"/>
      <c r="BS99" s="252"/>
      <c r="BT99" s="270"/>
      <c r="BU99" s="233"/>
      <c r="BV99" s="5"/>
      <c r="BW99" s="5"/>
      <c r="BX99" s="5"/>
      <c r="BY99" s="252"/>
      <c r="BZ99" s="270"/>
      <c r="CA99" s="118"/>
      <c r="CB99" s="119"/>
      <c r="CC99" s="277"/>
      <c r="CD99"/>
      <c r="CE99" s="290"/>
      <c r="CF99" s="224" t="s">
        <v>73</v>
      </c>
      <c r="CG99" s="38"/>
      <c r="CH99" s="39"/>
      <c r="CI99" s="36"/>
      <c r="CJ99" s="39"/>
      <c r="CK99" s="36"/>
      <c r="CL99" s="190"/>
      <c r="CM99" s="49"/>
      <c r="CN99" s="39"/>
      <c r="CO99" s="36"/>
      <c r="CP99" s="39"/>
      <c r="CQ99" s="36"/>
      <c r="CR99" s="40"/>
      <c r="CS99"/>
      <c r="CT99" s="290"/>
      <c r="CU99" s="224" t="s">
        <v>73</v>
      </c>
      <c r="CV99" s="38"/>
      <c r="CW99" s="36"/>
      <c r="CX99" s="37"/>
      <c r="CY99"/>
    </row>
    <row r="100" spans="1:105" s="19" customFormat="1" ht="15.6" customHeight="1" x14ac:dyDescent="0.3">
      <c r="A100" s="222">
        <v>62</v>
      </c>
      <c r="B100" s="225" t="s">
        <v>74</v>
      </c>
      <c r="C100" s="31"/>
      <c r="D100" s="3" t="e">
        <f t="shared" ref="D100:D121" si="323">+C100/$C$131</f>
        <v>#DIV/0!</v>
      </c>
      <c r="E100" s="29"/>
      <c r="F100" s="3" t="e">
        <f t="shared" ref="F100:F121" si="324">+E100/$E$131</f>
        <v>#DIV/0!</v>
      </c>
      <c r="G100" s="250">
        <f t="shared" ref="G100:G119" si="325">+C100+E100</f>
        <v>0</v>
      </c>
      <c r="H100" s="270" t="e">
        <f t="shared" si="252"/>
        <v>#DIV/0!</v>
      </c>
      <c r="I100" s="31"/>
      <c r="J100" s="3" t="e">
        <f t="shared" ref="J100:J121" si="326">+I100/$C$131</f>
        <v>#DIV/0!</v>
      </c>
      <c r="K100" s="29"/>
      <c r="L100" s="3" t="e">
        <f t="shared" ref="L100:L121" si="327">+K100/$E$131</f>
        <v>#DIV/0!</v>
      </c>
      <c r="M100" s="250">
        <f t="shared" ref="M100:M119" si="328">+I100+K100</f>
        <v>0</v>
      </c>
      <c r="N100" s="270" t="e">
        <f t="shared" si="256"/>
        <v>#DIV/0!</v>
      </c>
      <c r="O100" s="109">
        <f t="shared" ref="O100:O119" si="329">+C100+I100</f>
        <v>0</v>
      </c>
      <c r="P100" s="110">
        <f t="shared" ref="P100:P119" si="330">+E100+K100</f>
        <v>0</v>
      </c>
      <c r="Q100" s="275">
        <f t="shared" ref="Q100:Q119" si="331">+O100+P100</f>
        <v>0</v>
      </c>
      <c r="R100" s="32"/>
      <c r="S100" s="31"/>
      <c r="T100" s="3" t="e">
        <f t="shared" ref="T100:T121" si="332">+S100/$C$131</f>
        <v>#DIV/0!</v>
      </c>
      <c r="U100" s="29"/>
      <c r="V100" s="3" t="e">
        <f t="shared" ref="V100:V121" si="333">+U100/$E$131</f>
        <v>#DIV/0!</v>
      </c>
      <c r="W100" s="250">
        <f t="shared" ref="W100:W119" si="334">+S100+U100</f>
        <v>0</v>
      </c>
      <c r="X100" s="270" t="e">
        <f t="shared" si="263"/>
        <v>#DIV/0!</v>
      </c>
      <c r="Y100" s="31"/>
      <c r="Z100" s="3" t="e">
        <f t="shared" ref="Z100:Z121" si="335">+Y100/$C$131</f>
        <v>#DIV/0!</v>
      </c>
      <c r="AA100" s="29"/>
      <c r="AB100" s="3" t="e">
        <f t="shared" ref="AB100:AB121" si="336">+AA100/$E$131</f>
        <v>#DIV/0!</v>
      </c>
      <c r="AC100" s="250">
        <f t="shared" ref="AC100:AC119" si="337">+Y100+AA100</f>
        <v>0</v>
      </c>
      <c r="AD100" s="270" t="e">
        <f t="shared" si="267"/>
        <v>#DIV/0!</v>
      </c>
      <c r="AE100" s="109">
        <f t="shared" ref="AE100:AE119" si="338">+S100+Y100</f>
        <v>0</v>
      </c>
      <c r="AF100" s="110">
        <f t="shared" ref="AF100:AF119" si="339">+U100+AA100</f>
        <v>0</v>
      </c>
      <c r="AG100" s="275">
        <f t="shared" ref="AG100:AG119" si="340">+AE100+AF100</f>
        <v>0</v>
      </c>
      <c r="AH100" s="32"/>
      <c r="AI100" s="31"/>
      <c r="AJ100" s="3" t="e">
        <f t="shared" ref="AJ100:AJ121" si="341">+AI100/$C$131</f>
        <v>#DIV/0!</v>
      </c>
      <c r="AK100" s="29"/>
      <c r="AL100" s="3" t="e">
        <f t="shared" ref="AL100:AL121" si="342">+AK100/$E$131</f>
        <v>#DIV/0!</v>
      </c>
      <c r="AM100" s="250">
        <f t="shared" ref="AM100:AM119" si="343">+AI100+AK100</f>
        <v>0</v>
      </c>
      <c r="AN100" s="270" t="e">
        <f t="shared" si="274"/>
        <v>#DIV/0!</v>
      </c>
      <c r="AO100" s="31"/>
      <c r="AP100" s="3" t="e">
        <f t="shared" ref="AP100:AP121" si="344">+AO100/$C$131</f>
        <v>#DIV/0!</v>
      </c>
      <c r="AQ100" s="29"/>
      <c r="AR100" s="3" t="e">
        <f t="shared" ref="AR100:AR121" si="345">+AQ100/$E$131</f>
        <v>#DIV/0!</v>
      </c>
      <c r="AS100" s="250">
        <f t="shared" ref="AS100:AS119" si="346">+AO100+AQ100</f>
        <v>0</v>
      </c>
      <c r="AT100" s="270" t="e">
        <f t="shared" si="278"/>
        <v>#DIV/0!</v>
      </c>
      <c r="AU100" s="109">
        <f t="shared" ref="AU100:AU119" si="347">+AI100+AO100</f>
        <v>0</v>
      </c>
      <c r="AV100" s="110">
        <f t="shared" ref="AV100:AV119" si="348">+AK100+AQ100</f>
        <v>0</v>
      </c>
      <c r="AW100" s="275">
        <f t="shared" ref="AW100:AW119" si="349">+AU100+AV100</f>
        <v>0</v>
      </c>
      <c r="AX100" s="32"/>
      <c r="AY100" s="31"/>
      <c r="AZ100" s="3" t="e">
        <f t="shared" ref="AZ100:AZ121" si="350">+AY100/$C$131</f>
        <v>#DIV/0!</v>
      </c>
      <c r="BA100" s="29"/>
      <c r="BB100" s="3" t="e">
        <f t="shared" ref="BB100:BB121" si="351">+BA100/$E$131</f>
        <v>#DIV/0!</v>
      </c>
      <c r="BC100" s="250">
        <f t="shared" ref="BC100:BC119" si="352">+AY100+BA100</f>
        <v>0</v>
      </c>
      <c r="BD100" s="270" t="e">
        <f t="shared" si="285"/>
        <v>#DIV/0!</v>
      </c>
      <c r="BE100" s="31"/>
      <c r="BF100" s="3" t="e">
        <f t="shared" ref="BF100:BF121" si="353">+BE100/$C$131</f>
        <v>#DIV/0!</v>
      </c>
      <c r="BG100" s="29"/>
      <c r="BH100" s="3" t="e">
        <f t="shared" ref="BH100:BH121" si="354">+BG100/$E$131</f>
        <v>#DIV/0!</v>
      </c>
      <c r="BI100" s="250">
        <f t="shared" ref="BI100:BI119" si="355">+BE100+BG100</f>
        <v>0</v>
      </c>
      <c r="BJ100" s="270" t="e">
        <f t="shared" si="289"/>
        <v>#DIV/0!</v>
      </c>
      <c r="BK100" s="109">
        <f t="shared" ref="BK100:BK119" si="356">+AY100+BE100</f>
        <v>0</v>
      </c>
      <c r="BL100" s="110">
        <f t="shared" ref="BL100:BL119" si="357">+BA100+BG100</f>
        <v>0</v>
      </c>
      <c r="BM100" s="275">
        <f t="shared" ref="BM100:BM119" si="358">+BK100+BL100</f>
        <v>0</v>
      </c>
      <c r="BN100" s="32"/>
      <c r="BO100" s="31"/>
      <c r="BP100" s="3" t="e">
        <f t="shared" ref="BP100:BP121" si="359">+BO100/$C$131</f>
        <v>#DIV/0!</v>
      </c>
      <c r="BQ100" s="29"/>
      <c r="BR100" s="3" t="e">
        <f t="shared" ref="BR100:BR121" si="360">+BQ100/$E$131</f>
        <v>#DIV/0!</v>
      </c>
      <c r="BS100" s="250">
        <f t="shared" ref="BS100:BS119" si="361">+BO100+BQ100</f>
        <v>0</v>
      </c>
      <c r="BT100" s="270" t="e">
        <f t="shared" si="296"/>
        <v>#DIV/0!</v>
      </c>
      <c r="BU100" s="31"/>
      <c r="BV100" s="3" t="e">
        <f t="shared" ref="BV100:BV121" si="362">+BU100/$C$131</f>
        <v>#DIV/0!</v>
      </c>
      <c r="BW100" s="29"/>
      <c r="BX100" s="3" t="e">
        <f t="shared" ref="BX100:BX121" si="363">+BW100/$E$131</f>
        <v>#DIV/0!</v>
      </c>
      <c r="BY100" s="250">
        <f t="shared" ref="BY100:BY119" si="364">+BU100+BW100</f>
        <v>0</v>
      </c>
      <c r="BZ100" s="270" t="e">
        <f t="shared" si="300"/>
        <v>#DIV/0!</v>
      </c>
      <c r="CA100" s="109">
        <f t="shared" ref="CA100:CA119" si="365">+BO100+BU100</f>
        <v>0</v>
      </c>
      <c r="CB100" s="110">
        <f t="shared" ref="CB100:CB119" si="366">+BQ100+BW100</f>
        <v>0</v>
      </c>
      <c r="CC100" s="275">
        <f t="shared" ref="CC100:CC119" si="367">+CA100+CB100</f>
        <v>0</v>
      </c>
      <c r="CD100"/>
      <c r="CE100" s="290">
        <v>62</v>
      </c>
      <c r="CF100" s="225" t="s">
        <v>74</v>
      </c>
      <c r="CG100" s="38">
        <f t="shared" ref="CG100:CG119" si="368">+C100+S100+AI100+AY100+BO100</f>
        <v>0</v>
      </c>
      <c r="CH100" s="39" t="e">
        <f t="shared" ref="CH100:CH121" si="369">+CG100/$CG$131</f>
        <v>#DIV/0!</v>
      </c>
      <c r="CI100" s="36">
        <f t="shared" ref="CI100:CI119" si="370">+E100+U100+AK100+BA100+BQ100</f>
        <v>0</v>
      </c>
      <c r="CJ100" s="39" t="e">
        <f t="shared" ref="CJ100:CJ121" si="371">+CI100/$CI$131</f>
        <v>#DIV/0!</v>
      </c>
      <c r="CK100" s="36">
        <f t="shared" ref="CK100:CK119" si="372">+CG100+CI100</f>
        <v>0</v>
      </c>
      <c r="CL100" s="190" t="e">
        <f t="shared" ref="CL100:CL121" si="373">+CK100/$CK$136</f>
        <v>#DIV/0!</v>
      </c>
      <c r="CM100" s="38">
        <f t="shared" ref="CM100:CM119" si="374">+I100+Y100+AO100+BE100+BU100</f>
        <v>0</v>
      </c>
      <c r="CN100" s="39" t="e">
        <f t="shared" ref="CN100:CN121" si="375">+CM100/$CM$136</f>
        <v>#DIV/0!</v>
      </c>
      <c r="CO100" s="36">
        <f t="shared" ref="CO100:CO119" si="376">+K100+AA100+AQ100+BG100+BW100</f>
        <v>0</v>
      </c>
      <c r="CP100" s="39" t="e">
        <f t="shared" ref="CP100:CP121" si="377">+CO100/$CO$136</f>
        <v>#DIV/0!</v>
      </c>
      <c r="CQ100" s="36">
        <f t="shared" ref="CQ100:CQ119" si="378">+CM100+CO100</f>
        <v>0</v>
      </c>
      <c r="CR100" s="40" t="e">
        <f t="shared" ref="CR100:CR121" si="379">+CQ100/$CQ$136</f>
        <v>#DIV/0!</v>
      </c>
      <c r="CS100"/>
      <c r="CT100" s="290">
        <v>62</v>
      </c>
      <c r="CU100" s="225" t="s">
        <v>74</v>
      </c>
      <c r="CV100" s="38">
        <f t="shared" ref="CV100:CV119" si="380">+CK100</f>
        <v>0</v>
      </c>
      <c r="CW100" s="36">
        <f t="shared" ref="CW100:CW119" si="381">+CQ100</f>
        <v>0</v>
      </c>
      <c r="CX100" s="37">
        <f t="shared" ref="CX100:CX119" si="382">+CV100+CW100</f>
        <v>0</v>
      </c>
      <c r="CY100"/>
    </row>
    <row r="101" spans="1:105" s="19" customFormat="1" ht="15.6" customHeight="1" x14ac:dyDescent="0.3">
      <c r="A101" s="222">
        <f>+A100+1</f>
        <v>63</v>
      </c>
      <c r="B101" s="225" t="s">
        <v>75</v>
      </c>
      <c r="C101" s="31"/>
      <c r="D101" s="3" t="e">
        <f t="shared" si="323"/>
        <v>#DIV/0!</v>
      </c>
      <c r="E101" s="29"/>
      <c r="F101" s="3" t="e">
        <f t="shared" si="324"/>
        <v>#DIV/0!</v>
      </c>
      <c r="G101" s="250">
        <f t="shared" si="325"/>
        <v>0</v>
      </c>
      <c r="H101" s="270" t="e">
        <f t="shared" si="252"/>
        <v>#DIV/0!</v>
      </c>
      <c r="I101" s="31"/>
      <c r="J101" s="3" t="e">
        <f t="shared" si="326"/>
        <v>#DIV/0!</v>
      </c>
      <c r="K101" s="29"/>
      <c r="L101" s="3" t="e">
        <f t="shared" si="327"/>
        <v>#DIV/0!</v>
      </c>
      <c r="M101" s="250">
        <f t="shared" si="328"/>
        <v>0</v>
      </c>
      <c r="N101" s="270" t="e">
        <f t="shared" si="256"/>
        <v>#DIV/0!</v>
      </c>
      <c r="O101" s="109">
        <f t="shared" si="329"/>
        <v>0</v>
      </c>
      <c r="P101" s="110">
        <f t="shared" si="330"/>
        <v>0</v>
      </c>
      <c r="Q101" s="275">
        <f t="shared" si="331"/>
        <v>0</v>
      </c>
      <c r="R101" s="32"/>
      <c r="S101" s="31"/>
      <c r="T101" s="3" t="e">
        <f t="shared" si="332"/>
        <v>#DIV/0!</v>
      </c>
      <c r="U101" s="29"/>
      <c r="V101" s="3" t="e">
        <f t="shared" si="333"/>
        <v>#DIV/0!</v>
      </c>
      <c r="W101" s="250">
        <f t="shared" si="334"/>
        <v>0</v>
      </c>
      <c r="X101" s="270" t="e">
        <f t="shared" si="263"/>
        <v>#DIV/0!</v>
      </c>
      <c r="Y101" s="31"/>
      <c r="Z101" s="3" t="e">
        <f t="shared" si="335"/>
        <v>#DIV/0!</v>
      </c>
      <c r="AA101" s="29"/>
      <c r="AB101" s="3" t="e">
        <f t="shared" si="336"/>
        <v>#DIV/0!</v>
      </c>
      <c r="AC101" s="250">
        <f t="shared" si="337"/>
        <v>0</v>
      </c>
      <c r="AD101" s="270" t="e">
        <f t="shared" si="267"/>
        <v>#DIV/0!</v>
      </c>
      <c r="AE101" s="109">
        <f t="shared" si="338"/>
        <v>0</v>
      </c>
      <c r="AF101" s="110">
        <f t="shared" si="339"/>
        <v>0</v>
      </c>
      <c r="AG101" s="275">
        <f t="shared" si="340"/>
        <v>0</v>
      </c>
      <c r="AH101" s="32"/>
      <c r="AI101" s="31"/>
      <c r="AJ101" s="3" t="e">
        <f t="shared" si="341"/>
        <v>#DIV/0!</v>
      </c>
      <c r="AK101" s="29"/>
      <c r="AL101" s="3" t="e">
        <f t="shared" si="342"/>
        <v>#DIV/0!</v>
      </c>
      <c r="AM101" s="250">
        <f t="shared" si="343"/>
        <v>0</v>
      </c>
      <c r="AN101" s="270" t="e">
        <f t="shared" si="274"/>
        <v>#DIV/0!</v>
      </c>
      <c r="AO101" s="31"/>
      <c r="AP101" s="3" t="e">
        <f t="shared" si="344"/>
        <v>#DIV/0!</v>
      </c>
      <c r="AQ101" s="29"/>
      <c r="AR101" s="3" t="e">
        <f t="shared" si="345"/>
        <v>#DIV/0!</v>
      </c>
      <c r="AS101" s="250">
        <f t="shared" si="346"/>
        <v>0</v>
      </c>
      <c r="AT101" s="270" t="e">
        <f t="shared" si="278"/>
        <v>#DIV/0!</v>
      </c>
      <c r="AU101" s="109">
        <f t="shared" si="347"/>
        <v>0</v>
      </c>
      <c r="AV101" s="110">
        <f t="shared" si="348"/>
        <v>0</v>
      </c>
      <c r="AW101" s="275">
        <f t="shared" si="349"/>
        <v>0</v>
      </c>
      <c r="AX101" s="32"/>
      <c r="AY101" s="31"/>
      <c r="AZ101" s="3" t="e">
        <f t="shared" si="350"/>
        <v>#DIV/0!</v>
      </c>
      <c r="BA101" s="29"/>
      <c r="BB101" s="3" t="e">
        <f t="shared" si="351"/>
        <v>#DIV/0!</v>
      </c>
      <c r="BC101" s="250">
        <f t="shared" si="352"/>
        <v>0</v>
      </c>
      <c r="BD101" s="270" t="e">
        <f t="shared" si="285"/>
        <v>#DIV/0!</v>
      </c>
      <c r="BE101" s="31"/>
      <c r="BF101" s="3" t="e">
        <f t="shared" si="353"/>
        <v>#DIV/0!</v>
      </c>
      <c r="BG101" s="29"/>
      <c r="BH101" s="3" t="e">
        <f t="shared" si="354"/>
        <v>#DIV/0!</v>
      </c>
      <c r="BI101" s="250">
        <f t="shared" si="355"/>
        <v>0</v>
      </c>
      <c r="BJ101" s="270" t="e">
        <f t="shared" si="289"/>
        <v>#DIV/0!</v>
      </c>
      <c r="BK101" s="109">
        <f t="shared" si="356"/>
        <v>0</v>
      </c>
      <c r="BL101" s="110">
        <f t="shared" si="357"/>
        <v>0</v>
      </c>
      <c r="BM101" s="275">
        <f t="shared" si="358"/>
        <v>0</v>
      </c>
      <c r="BN101" s="32"/>
      <c r="BO101" s="31"/>
      <c r="BP101" s="3" t="e">
        <f t="shared" si="359"/>
        <v>#DIV/0!</v>
      </c>
      <c r="BQ101" s="29"/>
      <c r="BR101" s="3" t="e">
        <f t="shared" si="360"/>
        <v>#DIV/0!</v>
      </c>
      <c r="BS101" s="250">
        <f t="shared" si="361"/>
        <v>0</v>
      </c>
      <c r="BT101" s="270" t="e">
        <f t="shared" si="296"/>
        <v>#DIV/0!</v>
      </c>
      <c r="BU101" s="31"/>
      <c r="BV101" s="3" t="e">
        <f t="shared" si="362"/>
        <v>#DIV/0!</v>
      </c>
      <c r="BW101" s="29"/>
      <c r="BX101" s="3" t="e">
        <f t="shared" si="363"/>
        <v>#DIV/0!</v>
      </c>
      <c r="BY101" s="250">
        <f t="shared" si="364"/>
        <v>0</v>
      </c>
      <c r="BZ101" s="270" t="e">
        <f t="shared" si="300"/>
        <v>#DIV/0!</v>
      </c>
      <c r="CA101" s="109">
        <f t="shared" si="365"/>
        <v>0</v>
      </c>
      <c r="CB101" s="110">
        <f t="shared" si="366"/>
        <v>0</v>
      </c>
      <c r="CC101" s="275">
        <f t="shared" si="367"/>
        <v>0</v>
      </c>
      <c r="CD101"/>
      <c r="CE101" s="290">
        <f>+CE100+1</f>
        <v>63</v>
      </c>
      <c r="CF101" s="225" t="s">
        <v>75</v>
      </c>
      <c r="CG101" s="38">
        <f t="shared" si="368"/>
        <v>0</v>
      </c>
      <c r="CH101" s="39" t="e">
        <f t="shared" si="369"/>
        <v>#DIV/0!</v>
      </c>
      <c r="CI101" s="36">
        <f t="shared" si="370"/>
        <v>0</v>
      </c>
      <c r="CJ101" s="39" t="e">
        <f t="shared" si="371"/>
        <v>#DIV/0!</v>
      </c>
      <c r="CK101" s="36">
        <f t="shared" si="372"/>
        <v>0</v>
      </c>
      <c r="CL101" s="190" t="e">
        <f t="shared" si="373"/>
        <v>#DIV/0!</v>
      </c>
      <c r="CM101" s="38">
        <f t="shared" si="374"/>
        <v>0</v>
      </c>
      <c r="CN101" s="39" t="e">
        <f t="shared" si="375"/>
        <v>#DIV/0!</v>
      </c>
      <c r="CO101" s="36">
        <f t="shared" si="376"/>
        <v>0</v>
      </c>
      <c r="CP101" s="39" t="e">
        <f t="shared" si="377"/>
        <v>#DIV/0!</v>
      </c>
      <c r="CQ101" s="36">
        <f t="shared" si="378"/>
        <v>0</v>
      </c>
      <c r="CR101" s="40" t="e">
        <f t="shared" si="379"/>
        <v>#DIV/0!</v>
      </c>
      <c r="CS101"/>
      <c r="CT101" s="290">
        <f>+CT100+1</f>
        <v>63</v>
      </c>
      <c r="CU101" s="225" t="s">
        <v>75</v>
      </c>
      <c r="CV101" s="38">
        <f t="shared" si="380"/>
        <v>0</v>
      </c>
      <c r="CW101" s="36">
        <f t="shared" si="381"/>
        <v>0</v>
      </c>
      <c r="CX101" s="37">
        <f t="shared" si="382"/>
        <v>0</v>
      </c>
      <c r="CY101"/>
    </row>
    <row r="102" spans="1:105" s="19" customFormat="1" ht="15.6" customHeight="1" x14ac:dyDescent="0.3">
      <c r="A102" s="222">
        <f t="shared" ref="A102:A115" si="383">+A101+1</f>
        <v>64</v>
      </c>
      <c r="B102" s="225" t="s">
        <v>76</v>
      </c>
      <c r="C102" s="31"/>
      <c r="D102" s="3" t="e">
        <f t="shared" si="323"/>
        <v>#DIV/0!</v>
      </c>
      <c r="E102" s="29"/>
      <c r="F102" s="3" t="e">
        <f t="shared" si="324"/>
        <v>#DIV/0!</v>
      </c>
      <c r="G102" s="250">
        <f t="shared" si="325"/>
        <v>0</v>
      </c>
      <c r="H102" s="270" t="e">
        <f t="shared" si="252"/>
        <v>#DIV/0!</v>
      </c>
      <c r="I102" s="31"/>
      <c r="J102" s="3" t="e">
        <f t="shared" si="326"/>
        <v>#DIV/0!</v>
      </c>
      <c r="K102" s="29"/>
      <c r="L102" s="3" t="e">
        <f t="shared" si="327"/>
        <v>#DIV/0!</v>
      </c>
      <c r="M102" s="250">
        <f t="shared" si="328"/>
        <v>0</v>
      </c>
      <c r="N102" s="270" t="e">
        <f t="shared" si="256"/>
        <v>#DIV/0!</v>
      </c>
      <c r="O102" s="109">
        <f t="shared" si="329"/>
        <v>0</v>
      </c>
      <c r="P102" s="110">
        <f t="shared" si="330"/>
        <v>0</v>
      </c>
      <c r="Q102" s="275">
        <f t="shared" si="331"/>
        <v>0</v>
      </c>
      <c r="R102" s="32"/>
      <c r="S102" s="31"/>
      <c r="T102" s="3" t="e">
        <f t="shared" si="332"/>
        <v>#DIV/0!</v>
      </c>
      <c r="U102" s="29"/>
      <c r="V102" s="3" t="e">
        <f t="shared" si="333"/>
        <v>#DIV/0!</v>
      </c>
      <c r="W102" s="250">
        <f t="shared" si="334"/>
        <v>0</v>
      </c>
      <c r="X102" s="270" t="e">
        <f t="shared" si="263"/>
        <v>#DIV/0!</v>
      </c>
      <c r="Y102" s="31"/>
      <c r="Z102" s="3" t="e">
        <f t="shared" si="335"/>
        <v>#DIV/0!</v>
      </c>
      <c r="AA102" s="29"/>
      <c r="AB102" s="3" t="e">
        <f t="shared" si="336"/>
        <v>#DIV/0!</v>
      </c>
      <c r="AC102" s="250">
        <f t="shared" si="337"/>
        <v>0</v>
      </c>
      <c r="AD102" s="270" t="e">
        <f t="shared" si="267"/>
        <v>#DIV/0!</v>
      </c>
      <c r="AE102" s="109">
        <f t="shared" si="338"/>
        <v>0</v>
      </c>
      <c r="AF102" s="110">
        <f t="shared" si="339"/>
        <v>0</v>
      </c>
      <c r="AG102" s="275">
        <f t="shared" si="340"/>
        <v>0</v>
      </c>
      <c r="AH102" s="32"/>
      <c r="AI102" s="31"/>
      <c r="AJ102" s="3" t="e">
        <f t="shared" si="341"/>
        <v>#DIV/0!</v>
      </c>
      <c r="AK102" s="29"/>
      <c r="AL102" s="3" t="e">
        <f t="shared" si="342"/>
        <v>#DIV/0!</v>
      </c>
      <c r="AM102" s="250">
        <f t="shared" si="343"/>
        <v>0</v>
      </c>
      <c r="AN102" s="270" t="e">
        <f t="shared" si="274"/>
        <v>#DIV/0!</v>
      </c>
      <c r="AO102" s="31"/>
      <c r="AP102" s="3" t="e">
        <f t="shared" si="344"/>
        <v>#DIV/0!</v>
      </c>
      <c r="AQ102" s="29"/>
      <c r="AR102" s="3" t="e">
        <f t="shared" si="345"/>
        <v>#DIV/0!</v>
      </c>
      <c r="AS102" s="250">
        <f t="shared" si="346"/>
        <v>0</v>
      </c>
      <c r="AT102" s="270" t="e">
        <f t="shared" si="278"/>
        <v>#DIV/0!</v>
      </c>
      <c r="AU102" s="109">
        <f t="shared" si="347"/>
        <v>0</v>
      </c>
      <c r="AV102" s="110">
        <f t="shared" si="348"/>
        <v>0</v>
      </c>
      <c r="AW102" s="275">
        <f t="shared" si="349"/>
        <v>0</v>
      </c>
      <c r="AX102" s="32"/>
      <c r="AY102" s="31"/>
      <c r="AZ102" s="3" t="e">
        <f t="shared" si="350"/>
        <v>#DIV/0!</v>
      </c>
      <c r="BA102" s="29"/>
      <c r="BB102" s="3" t="e">
        <f t="shared" si="351"/>
        <v>#DIV/0!</v>
      </c>
      <c r="BC102" s="250">
        <f t="shared" si="352"/>
        <v>0</v>
      </c>
      <c r="BD102" s="270" t="e">
        <f t="shared" si="285"/>
        <v>#DIV/0!</v>
      </c>
      <c r="BE102" s="31"/>
      <c r="BF102" s="3" t="e">
        <f t="shared" si="353"/>
        <v>#DIV/0!</v>
      </c>
      <c r="BG102" s="29"/>
      <c r="BH102" s="3" t="e">
        <f t="shared" si="354"/>
        <v>#DIV/0!</v>
      </c>
      <c r="BI102" s="250">
        <f t="shared" si="355"/>
        <v>0</v>
      </c>
      <c r="BJ102" s="270" t="e">
        <f t="shared" si="289"/>
        <v>#DIV/0!</v>
      </c>
      <c r="BK102" s="109">
        <f t="shared" si="356"/>
        <v>0</v>
      </c>
      <c r="BL102" s="110">
        <f t="shared" si="357"/>
        <v>0</v>
      </c>
      <c r="BM102" s="275">
        <f t="shared" si="358"/>
        <v>0</v>
      </c>
      <c r="BN102" s="32"/>
      <c r="BO102" s="31"/>
      <c r="BP102" s="3" t="e">
        <f t="shared" si="359"/>
        <v>#DIV/0!</v>
      </c>
      <c r="BQ102" s="29"/>
      <c r="BR102" s="3" t="e">
        <f t="shared" si="360"/>
        <v>#DIV/0!</v>
      </c>
      <c r="BS102" s="250">
        <f t="shared" si="361"/>
        <v>0</v>
      </c>
      <c r="BT102" s="270" t="e">
        <f t="shared" si="296"/>
        <v>#DIV/0!</v>
      </c>
      <c r="BU102" s="31"/>
      <c r="BV102" s="3" t="e">
        <f t="shared" si="362"/>
        <v>#DIV/0!</v>
      </c>
      <c r="BW102" s="29"/>
      <c r="BX102" s="3" t="e">
        <f t="shared" si="363"/>
        <v>#DIV/0!</v>
      </c>
      <c r="BY102" s="250">
        <f t="shared" si="364"/>
        <v>0</v>
      </c>
      <c r="BZ102" s="270" t="e">
        <f t="shared" si="300"/>
        <v>#DIV/0!</v>
      </c>
      <c r="CA102" s="109">
        <f t="shared" si="365"/>
        <v>0</v>
      </c>
      <c r="CB102" s="110">
        <f t="shared" si="366"/>
        <v>0</v>
      </c>
      <c r="CC102" s="275">
        <f t="shared" si="367"/>
        <v>0</v>
      </c>
      <c r="CD102"/>
      <c r="CE102" s="290">
        <f t="shared" ref="CE102:CE115" si="384">+CE101+1</f>
        <v>64</v>
      </c>
      <c r="CF102" s="225" t="s">
        <v>76</v>
      </c>
      <c r="CG102" s="38">
        <f t="shared" si="368"/>
        <v>0</v>
      </c>
      <c r="CH102" s="39" t="e">
        <f t="shared" si="369"/>
        <v>#DIV/0!</v>
      </c>
      <c r="CI102" s="36">
        <f t="shared" si="370"/>
        <v>0</v>
      </c>
      <c r="CJ102" s="39" t="e">
        <f t="shared" si="371"/>
        <v>#DIV/0!</v>
      </c>
      <c r="CK102" s="36">
        <f t="shared" si="372"/>
        <v>0</v>
      </c>
      <c r="CL102" s="190" t="e">
        <f t="shared" si="373"/>
        <v>#DIV/0!</v>
      </c>
      <c r="CM102" s="38">
        <f t="shared" si="374"/>
        <v>0</v>
      </c>
      <c r="CN102" s="39" t="e">
        <f t="shared" si="375"/>
        <v>#DIV/0!</v>
      </c>
      <c r="CO102" s="36">
        <f t="shared" si="376"/>
        <v>0</v>
      </c>
      <c r="CP102" s="39" t="e">
        <f t="shared" si="377"/>
        <v>#DIV/0!</v>
      </c>
      <c r="CQ102" s="36">
        <f t="shared" si="378"/>
        <v>0</v>
      </c>
      <c r="CR102" s="40" t="e">
        <f t="shared" si="379"/>
        <v>#DIV/0!</v>
      </c>
      <c r="CS102"/>
      <c r="CT102" s="290">
        <f t="shared" ref="CT102:CT115" si="385">+CT101+1</f>
        <v>64</v>
      </c>
      <c r="CU102" s="225" t="s">
        <v>76</v>
      </c>
      <c r="CV102" s="38">
        <f t="shared" si="380"/>
        <v>0</v>
      </c>
      <c r="CW102" s="36">
        <f t="shared" si="381"/>
        <v>0</v>
      </c>
      <c r="CX102" s="37">
        <f t="shared" si="382"/>
        <v>0</v>
      </c>
      <c r="CY102"/>
    </row>
    <row r="103" spans="1:105" s="19" customFormat="1" ht="15.6" customHeight="1" x14ac:dyDescent="0.3">
      <c r="A103" s="222">
        <f t="shared" si="383"/>
        <v>65</v>
      </c>
      <c r="B103" s="225" t="s">
        <v>77</v>
      </c>
      <c r="C103" s="31"/>
      <c r="D103" s="3" t="e">
        <f t="shared" si="323"/>
        <v>#DIV/0!</v>
      </c>
      <c r="E103" s="29"/>
      <c r="F103" s="3" t="e">
        <f t="shared" si="324"/>
        <v>#DIV/0!</v>
      </c>
      <c r="G103" s="250">
        <f t="shared" si="325"/>
        <v>0</v>
      </c>
      <c r="H103" s="270" t="e">
        <f t="shared" si="252"/>
        <v>#DIV/0!</v>
      </c>
      <c r="I103" s="31"/>
      <c r="J103" s="3" t="e">
        <f t="shared" si="326"/>
        <v>#DIV/0!</v>
      </c>
      <c r="K103" s="29"/>
      <c r="L103" s="3" t="e">
        <f t="shared" si="327"/>
        <v>#DIV/0!</v>
      </c>
      <c r="M103" s="250">
        <f t="shared" si="328"/>
        <v>0</v>
      </c>
      <c r="N103" s="270" t="e">
        <f t="shared" si="256"/>
        <v>#DIV/0!</v>
      </c>
      <c r="O103" s="109">
        <f t="shared" si="329"/>
        <v>0</v>
      </c>
      <c r="P103" s="110">
        <f t="shared" si="330"/>
        <v>0</v>
      </c>
      <c r="Q103" s="275">
        <f t="shared" si="331"/>
        <v>0</v>
      </c>
      <c r="R103" s="32"/>
      <c r="S103" s="31"/>
      <c r="T103" s="3" t="e">
        <f t="shared" si="332"/>
        <v>#DIV/0!</v>
      </c>
      <c r="U103" s="29"/>
      <c r="V103" s="3" t="e">
        <f t="shared" si="333"/>
        <v>#DIV/0!</v>
      </c>
      <c r="W103" s="250">
        <f t="shared" si="334"/>
        <v>0</v>
      </c>
      <c r="X103" s="270" t="e">
        <f t="shared" si="263"/>
        <v>#DIV/0!</v>
      </c>
      <c r="Y103" s="31"/>
      <c r="Z103" s="3" t="e">
        <f t="shared" si="335"/>
        <v>#DIV/0!</v>
      </c>
      <c r="AA103" s="29"/>
      <c r="AB103" s="3" t="e">
        <f t="shared" si="336"/>
        <v>#DIV/0!</v>
      </c>
      <c r="AC103" s="250">
        <f t="shared" si="337"/>
        <v>0</v>
      </c>
      <c r="AD103" s="270" t="e">
        <f t="shared" si="267"/>
        <v>#DIV/0!</v>
      </c>
      <c r="AE103" s="109">
        <f t="shared" si="338"/>
        <v>0</v>
      </c>
      <c r="AF103" s="110">
        <f t="shared" si="339"/>
        <v>0</v>
      </c>
      <c r="AG103" s="275">
        <f t="shared" si="340"/>
        <v>0</v>
      </c>
      <c r="AH103" s="32"/>
      <c r="AI103" s="31"/>
      <c r="AJ103" s="3" t="e">
        <f t="shared" si="341"/>
        <v>#DIV/0!</v>
      </c>
      <c r="AK103" s="29"/>
      <c r="AL103" s="3" t="e">
        <f t="shared" si="342"/>
        <v>#DIV/0!</v>
      </c>
      <c r="AM103" s="250">
        <f t="shared" si="343"/>
        <v>0</v>
      </c>
      <c r="AN103" s="270" t="e">
        <f t="shared" si="274"/>
        <v>#DIV/0!</v>
      </c>
      <c r="AO103" s="31"/>
      <c r="AP103" s="3" t="e">
        <f t="shared" si="344"/>
        <v>#DIV/0!</v>
      </c>
      <c r="AQ103" s="29"/>
      <c r="AR103" s="3" t="e">
        <f t="shared" si="345"/>
        <v>#DIV/0!</v>
      </c>
      <c r="AS103" s="250">
        <f t="shared" si="346"/>
        <v>0</v>
      </c>
      <c r="AT103" s="270" t="e">
        <f t="shared" si="278"/>
        <v>#DIV/0!</v>
      </c>
      <c r="AU103" s="109">
        <f t="shared" si="347"/>
        <v>0</v>
      </c>
      <c r="AV103" s="110">
        <f t="shared" si="348"/>
        <v>0</v>
      </c>
      <c r="AW103" s="275">
        <f t="shared" si="349"/>
        <v>0</v>
      </c>
      <c r="AX103" s="32"/>
      <c r="AY103" s="31"/>
      <c r="AZ103" s="3" t="e">
        <f t="shared" si="350"/>
        <v>#DIV/0!</v>
      </c>
      <c r="BA103" s="29"/>
      <c r="BB103" s="3" t="e">
        <f t="shared" si="351"/>
        <v>#DIV/0!</v>
      </c>
      <c r="BC103" s="250">
        <f t="shared" si="352"/>
        <v>0</v>
      </c>
      <c r="BD103" s="270" t="e">
        <f t="shared" si="285"/>
        <v>#DIV/0!</v>
      </c>
      <c r="BE103" s="31"/>
      <c r="BF103" s="3" t="e">
        <f t="shared" si="353"/>
        <v>#DIV/0!</v>
      </c>
      <c r="BG103" s="29"/>
      <c r="BH103" s="3" t="e">
        <f t="shared" si="354"/>
        <v>#DIV/0!</v>
      </c>
      <c r="BI103" s="250">
        <f t="shared" si="355"/>
        <v>0</v>
      </c>
      <c r="BJ103" s="270" t="e">
        <f t="shared" si="289"/>
        <v>#DIV/0!</v>
      </c>
      <c r="BK103" s="109">
        <f t="shared" si="356"/>
        <v>0</v>
      </c>
      <c r="BL103" s="110">
        <f t="shared" si="357"/>
        <v>0</v>
      </c>
      <c r="BM103" s="275">
        <f t="shared" si="358"/>
        <v>0</v>
      </c>
      <c r="BN103" s="32"/>
      <c r="BO103" s="31"/>
      <c r="BP103" s="3" t="e">
        <f t="shared" si="359"/>
        <v>#DIV/0!</v>
      </c>
      <c r="BQ103" s="29"/>
      <c r="BR103" s="3" t="e">
        <f t="shared" si="360"/>
        <v>#DIV/0!</v>
      </c>
      <c r="BS103" s="250">
        <f t="shared" si="361"/>
        <v>0</v>
      </c>
      <c r="BT103" s="270" t="e">
        <f t="shared" si="296"/>
        <v>#DIV/0!</v>
      </c>
      <c r="BU103" s="31"/>
      <c r="BV103" s="3" t="e">
        <f t="shared" si="362"/>
        <v>#DIV/0!</v>
      </c>
      <c r="BW103" s="29"/>
      <c r="BX103" s="3" t="e">
        <f t="shared" si="363"/>
        <v>#DIV/0!</v>
      </c>
      <c r="BY103" s="250">
        <f t="shared" si="364"/>
        <v>0</v>
      </c>
      <c r="BZ103" s="270" t="e">
        <f t="shared" si="300"/>
        <v>#DIV/0!</v>
      </c>
      <c r="CA103" s="109">
        <f t="shared" si="365"/>
        <v>0</v>
      </c>
      <c r="CB103" s="110">
        <f t="shared" si="366"/>
        <v>0</v>
      </c>
      <c r="CC103" s="275">
        <f t="shared" si="367"/>
        <v>0</v>
      </c>
      <c r="CD103"/>
      <c r="CE103" s="290">
        <f t="shared" si="384"/>
        <v>65</v>
      </c>
      <c r="CF103" s="225" t="s">
        <v>77</v>
      </c>
      <c r="CG103" s="38">
        <f t="shared" si="368"/>
        <v>0</v>
      </c>
      <c r="CH103" s="39" t="e">
        <f t="shared" si="369"/>
        <v>#DIV/0!</v>
      </c>
      <c r="CI103" s="36">
        <f t="shared" si="370"/>
        <v>0</v>
      </c>
      <c r="CJ103" s="39" t="e">
        <f t="shared" si="371"/>
        <v>#DIV/0!</v>
      </c>
      <c r="CK103" s="36">
        <f t="shared" si="372"/>
        <v>0</v>
      </c>
      <c r="CL103" s="190" t="e">
        <f t="shared" si="373"/>
        <v>#DIV/0!</v>
      </c>
      <c r="CM103" s="38">
        <f t="shared" si="374"/>
        <v>0</v>
      </c>
      <c r="CN103" s="39" t="e">
        <f t="shared" si="375"/>
        <v>#DIV/0!</v>
      </c>
      <c r="CO103" s="36">
        <f t="shared" si="376"/>
        <v>0</v>
      </c>
      <c r="CP103" s="39" t="e">
        <f t="shared" si="377"/>
        <v>#DIV/0!</v>
      </c>
      <c r="CQ103" s="36">
        <f t="shared" si="378"/>
        <v>0</v>
      </c>
      <c r="CR103" s="40" t="e">
        <f t="shared" si="379"/>
        <v>#DIV/0!</v>
      </c>
      <c r="CS103"/>
      <c r="CT103" s="290">
        <f t="shared" si="385"/>
        <v>65</v>
      </c>
      <c r="CU103" s="225" t="s">
        <v>77</v>
      </c>
      <c r="CV103" s="38">
        <f t="shared" si="380"/>
        <v>0</v>
      </c>
      <c r="CW103" s="36">
        <f t="shared" si="381"/>
        <v>0</v>
      </c>
      <c r="CX103" s="37">
        <f t="shared" si="382"/>
        <v>0</v>
      </c>
      <c r="CY103"/>
    </row>
    <row r="104" spans="1:105" s="19" customFormat="1" ht="15.6" customHeight="1" x14ac:dyDescent="0.3">
      <c r="A104" s="222">
        <f t="shared" si="383"/>
        <v>66</v>
      </c>
      <c r="B104" s="225" t="s">
        <v>78</v>
      </c>
      <c r="C104" s="31"/>
      <c r="D104" s="3" t="e">
        <f t="shared" si="323"/>
        <v>#DIV/0!</v>
      </c>
      <c r="E104" s="29"/>
      <c r="F104" s="3" t="e">
        <f t="shared" si="324"/>
        <v>#DIV/0!</v>
      </c>
      <c r="G104" s="250">
        <f t="shared" si="325"/>
        <v>0</v>
      </c>
      <c r="H104" s="270" t="e">
        <f t="shared" si="252"/>
        <v>#DIV/0!</v>
      </c>
      <c r="I104" s="31"/>
      <c r="J104" s="3" t="e">
        <f t="shared" si="326"/>
        <v>#DIV/0!</v>
      </c>
      <c r="K104" s="29"/>
      <c r="L104" s="3" t="e">
        <f t="shared" si="327"/>
        <v>#DIV/0!</v>
      </c>
      <c r="M104" s="250">
        <f t="shared" si="328"/>
        <v>0</v>
      </c>
      <c r="N104" s="270" t="e">
        <f t="shared" si="256"/>
        <v>#DIV/0!</v>
      </c>
      <c r="O104" s="109">
        <f t="shared" si="329"/>
        <v>0</v>
      </c>
      <c r="P104" s="110">
        <f t="shared" si="330"/>
        <v>0</v>
      </c>
      <c r="Q104" s="275">
        <f t="shared" si="331"/>
        <v>0</v>
      </c>
      <c r="R104" s="32"/>
      <c r="S104" s="31"/>
      <c r="T104" s="3" t="e">
        <f t="shared" si="332"/>
        <v>#DIV/0!</v>
      </c>
      <c r="U104" s="29"/>
      <c r="V104" s="3" t="e">
        <f t="shared" si="333"/>
        <v>#DIV/0!</v>
      </c>
      <c r="W104" s="250">
        <f t="shared" si="334"/>
        <v>0</v>
      </c>
      <c r="X104" s="270" t="e">
        <f t="shared" si="263"/>
        <v>#DIV/0!</v>
      </c>
      <c r="Y104" s="31"/>
      <c r="Z104" s="3" t="e">
        <f t="shared" si="335"/>
        <v>#DIV/0!</v>
      </c>
      <c r="AA104" s="29"/>
      <c r="AB104" s="3" t="e">
        <f t="shared" si="336"/>
        <v>#DIV/0!</v>
      </c>
      <c r="AC104" s="250">
        <f t="shared" si="337"/>
        <v>0</v>
      </c>
      <c r="AD104" s="270" t="e">
        <f t="shared" si="267"/>
        <v>#DIV/0!</v>
      </c>
      <c r="AE104" s="109">
        <f t="shared" si="338"/>
        <v>0</v>
      </c>
      <c r="AF104" s="110">
        <f t="shared" si="339"/>
        <v>0</v>
      </c>
      <c r="AG104" s="275">
        <f t="shared" si="340"/>
        <v>0</v>
      </c>
      <c r="AH104" s="32"/>
      <c r="AI104" s="31"/>
      <c r="AJ104" s="3" t="e">
        <f t="shared" si="341"/>
        <v>#DIV/0!</v>
      </c>
      <c r="AK104" s="29"/>
      <c r="AL104" s="3" t="e">
        <f t="shared" si="342"/>
        <v>#DIV/0!</v>
      </c>
      <c r="AM104" s="250">
        <f t="shared" si="343"/>
        <v>0</v>
      </c>
      <c r="AN104" s="270" t="e">
        <f t="shared" si="274"/>
        <v>#DIV/0!</v>
      </c>
      <c r="AO104" s="31"/>
      <c r="AP104" s="3" t="e">
        <f t="shared" si="344"/>
        <v>#DIV/0!</v>
      </c>
      <c r="AQ104" s="29"/>
      <c r="AR104" s="3" t="e">
        <f t="shared" si="345"/>
        <v>#DIV/0!</v>
      </c>
      <c r="AS104" s="250">
        <f t="shared" si="346"/>
        <v>0</v>
      </c>
      <c r="AT104" s="270" t="e">
        <f t="shared" si="278"/>
        <v>#DIV/0!</v>
      </c>
      <c r="AU104" s="109">
        <f t="shared" si="347"/>
        <v>0</v>
      </c>
      <c r="AV104" s="110">
        <f t="shared" si="348"/>
        <v>0</v>
      </c>
      <c r="AW104" s="275">
        <f t="shared" si="349"/>
        <v>0</v>
      </c>
      <c r="AX104" s="32"/>
      <c r="AY104" s="31"/>
      <c r="AZ104" s="3" t="e">
        <f t="shared" si="350"/>
        <v>#DIV/0!</v>
      </c>
      <c r="BA104" s="29"/>
      <c r="BB104" s="3" t="e">
        <f t="shared" si="351"/>
        <v>#DIV/0!</v>
      </c>
      <c r="BC104" s="250">
        <f t="shared" si="352"/>
        <v>0</v>
      </c>
      <c r="BD104" s="270" t="e">
        <f t="shared" si="285"/>
        <v>#DIV/0!</v>
      </c>
      <c r="BE104" s="31"/>
      <c r="BF104" s="3" t="e">
        <f t="shared" si="353"/>
        <v>#DIV/0!</v>
      </c>
      <c r="BG104" s="29"/>
      <c r="BH104" s="3" t="e">
        <f t="shared" si="354"/>
        <v>#DIV/0!</v>
      </c>
      <c r="BI104" s="250">
        <f t="shared" si="355"/>
        <v>0</v>
      </c>
      <c r="BJ104" s="270" t="e">
        <f t="shared" si="289"/>
        <v>#DIV/0!</v>
      </c>
      <c r="BK104" s="109">
        <f t="shared" si="356"/>
        <v>0</v>
      </c>
      <c r="BL104" s="110">
        <f t="shared" si="357"/>
        <v>0</v>
      </c>
      <c r="BM104" s="275">
        <f t="shared" si="358"/>
        <v>0</v>
      </c>
      <c r="BN104" s="32"/>
      <c r="BO104" s="31"/>
      <c r="BP104" s="3" t="e">
        <f t="shared" si="359"/>
        <v>#DIV/0!</v>
      </c>
      <c r="BQ104" s="29"/>
      <c r="BR104" s="3" t="e">
        <f t="shared" si="360"/>
        <v>#DIV/0!</v>
      </c>
      <c r="BS104" s="250">
        <f t="shared" si="361"/>
        <v>0</v>
      </c>
      <c r="BT104" s="270" t="e">
        <f t="shared" si="296"/>
        <v>#DIV/0!</v>
      </c>
      <c r="BU104" s="31"/>
      <c r="BV104" s="3" t="e">
        <f t="shared" si="362"/>
        <v>#DIV/0!</v>
      </c>
      <c r="BW104" s="29"/>
      <c r="BX104" s="3" t="e">
        <f t="shared" si="363"/>
        <v>#DIV/0!</v>
      </c>
      <c r="BY104" s="250">
        <f t="shared" si="364"/>
        <v>0</v>
      </c>
      <c r="BZ104" s="270" t="e">
        <f t="shared" si="300"/>
        <v>#DIV/0!</v>
      </c>
      <c r="CA104" s="109">
        <f t="shared" si="365"/>
        <v>0</v>
      </c>
      <c r="CB104" s="110">
        <f t="shared" si="366"/>
        <v>0</v>
      </c>
      <c r="CC104" s="275">
        <f t="shared" si="367"/>
        <v>0</v>
      </c>
      <c r="CD104"/>
      <c r="CE104" s="290">
        <f t="shared" si="384"/>
        <v>66</v>
      </c>
      <c r="CF104" s="225" t="s">
        <v>78</v>
      </c>
      <c r="CG104" s="38">
        <f t="shared" si="368"/>
        <v>0</v>
      </c>
      <c r="CH104" s="39" t="e">
        <f t="shared" si="369"/>
        <v>#DIV/0!</v>
      </c>
      <c r="CI104" s="36">
        <f t="shared" si="370"/>
        <v>0</v>
      </c>
      <c r="CJ104" s="39" t="e">
        <f t="shared" si="371"/>
        <v>#DIV/0!</v>
      </c>
      <c r="CK104" s="36">
        <f t="shared" si="372"/>
        <v>0</v>
      </c>
      <c r="CL104" s="190" t="e">
        <f t="shared" si="373"/>
        <v>#DIV/0!</v>
      </c>
      <c r="CM104" s="38">
        <f t="shared" si="374"/>
        <v>0</v>
      </c>
      <c r="CN104" s="39" t="e">
        <f t="shared" si="375"/>
        <v>#DIV/0!</v>
      </c>
      <c r="CO104" s="36">
        <f t="shared" si="376"/>
        <v>0</v>
      </c>
      <c r="CP104" s="39" t="e">
        <f t="shared" si="377"/>
        <v>#DIV/0!</v>
      </c>
      <c r="CQ104" s="36">
        <f t="shared" si="378"/>
        <v>0</v>
      </c>
      <c r="CR104" s="40" t="e">
        <f t="shared" si="379"/>
        <v>#DIV/0!</v>
      </c>
      <c r="CS104"/>
      <c r="CT104" s="290">
        <f t="shared" si="385"/>
        <v>66</v>
      </c>
      <c r="CU104" s="225" t="s">
        <v>78</v>
      </c>
      <c r="CV104" s="38">
        <f t="shared" si="380"/>
        <v>0</v>
      </c>
      <c r="CW104" s="36">
        <f t="shared" si="381"/>
        <v>0</v>
      </c>
      <c r="CX104" s="37">
        <f t="shared" si="382"/>
        <v>0</v>
      </c>
      <c r="CY104"/>
    </row>
    <row r="105" spans="1:105" s="19" customFormat="1" ht="15.6" customHeight="1" x14ac:dyDescent="0.3">
      <c r="A105" s="222">
        <f t="shared" si="383"/>
        <v>67</v>
      </c>
      <c r="B105" s="225" t="s">
        <v>79</v>
      </c>
      <c r="C105" s="31"/>
      <c r="D105" s="3" t="e">
        <f t="shared" si="323"/>
        <v>#DIV/0!</v>
      </c>
      <c r="E105" s="29"/>
      <c r="F105" s="3" t="e">
        <f t="shared" si="324"/>
        <v>#DIV/0!</v>
      </c>
      <c r="G105" s="250">
        <f t="shared" si="325"/>
        <v>0</v>
      </c>
      <c r="H105" s="270" t="e">
        <f t="shared" si="252"/>
        <v>#DIV/0!</v>
      </c>
      <c r="I105" s="31"/>
      <c r="J105" s="3" t="e">
        <f t="shared" si="326"/>
        <v>#DIV/0!</v>
      </c>
      <c r="K105" s="29"/>
      <c r="L105" s="3" t="e">
        <f t="shared" si="327"/>
        <v>#DIV/0!</v>
      </c>
      <c r="M105" s="250">
        <f t="shared" si="328"/>
        <v>0</v>
      </c>
      <c r="N105" s="270" t="e">
        <f t="shared" si="256"/>
        <v>#DIV/0!</v>
      </c>
      <c r="O105" s="109">
        <f t="shared" si="329"/>
        <v>0</v>
      </c>
      <c r="P105" s="110">
        <f t="shared" si="330"/>
        <v>0</v>
      </c>
      <c r="Q105" s="275">
        <f t="shared" si="331"/>
        <v>0</v>
      </c>
      <c r="R105" s="32"/>
      <c r="S105" s="31"/>
      <c r="T105" s="3" t="e">
        <f t="shared" si="332"/>
        <v>#DIV/0!</v>
      </c>
      <c r="U105" s="29"/>
      <c r="V105" s="3" t="e">
        <f t="shared" si="333"/>
        <v>#DIV/0!</v>
      </c>
      <c r="W105" s="250">
        <f t="shared" si="334"/>
        <v>0</v>
      </c>
      <c r="X105" s="270" t="e">
        <f t="shared" si="263"/>
        <v>#DIV/0!</v>
      </c>
      <c r="Y105" s="31"/>
      <c r="Z105" s="3" t="e">
        <f t="shared" si="335"/>
        <v>#DIV/0!</v>
      </c>
      <c r="AA105" s="29"/>
      <c r="AB105" s="3" t="e">
        <f t="shared" si="336"/>
        <v>#DIV/0!</v>
      </c>
      <c r="AC105" s="250">
        <f t="shared" si="337"/>
        <v>0</v>
      </c>
      <c r="AD105" s="270" t="e">
        <f t="shared" si="267"/>
        <v>#DIV/0!</v>
      </c>
      <c r="AE105" s="109">
        <f t="shared" si="338"/>
        <v>0</v>
      </c>
      <c r="AF105" s="110">
        <f t="shared" si="339"/>
        <v>0</v>
      </c>
      <c r="AG105" s="275">
        <f t="shared" si="340"/>
        <v>0</v>
      </c>
      <c r="AH105" s="32"/>
      <c r="AI105" s="31"/>
      <c r="AJ105" s="3" t="e">
        <f t="shared" si="341"/>
        <v>#DIV/0!</v>
      </c>
      <c r="AK105" s="29"/>
      <c r="AL105" s="3" t="e">
        <f t="shared" si="342"/>
        <v>#DIV/0!</v>
      </c>
      <c r="AM105" s="250">
        <f t="shared" si="343"/>
        <v>0</v>
      </c>
      <c r="AN105" s="270" t="e">
        <f t="shared" si="274"/>
        <v>#DIV/0!</v>
      </c>
      <c r="AO105" s="31"/>
      <c r="AP105" s="3" t="e">
        <f t="shared" si="344"/>
        <v>#DIV/0!</v>
      </c>
      <c r="AQ105" s="29"/>
      <c r="AR105" s="3" t="e">
        <f t="shared" si="345"/>
        <v>#DIV/0!</v>
      </c>
      <c r="AS105" s="250">
        <f t="shared" si="346"/>
        <v>0</v>
      </c>
      <c r="AT105" s="270" t="e">
        <f t="shared" si="278"/>
        <v>#DIV/0!</v>
      </c>
      <c r="AU105" s="109">
        <f t="shared" si="347"/>
        <v>0</v>
      </c>
      <c r="AV105" s="110">
        <f t="shared" si="348"/>
        <v>0</v>
      </c>
      <c r="AW105" s="275">
        <f t="shared" si="349"/>
        <v>0</v>
      </c>
      <c r="AX105" s="32"/>
      <c r="AY105" s="31"/>
      <c r="AZ105" s="3" t="e">
        <f t="shared" si="350"/>
        <v>#DIV/0!</v>
      </c>
      <c r="BA105" s="29"/>
      <c r="BB105" s="3" t="e">
        <f t="shared" si="351"/>
        <v>#DIV/0!</v>
      </c>
      <c r="BC105" s="250">
        <f t="shared" si="352"/>
        <v>0</v>
      </c>
      <c r="BD105" s="270" t="e">
        <f t="shared" si="285"/>
        <v>#DIV/0!</v>
      </c>
      <c r="BE105" s="31"/>
      <c r="BF105" s="3" t="e">
        <f t="shared" si="353"/>
        <v>#DIV/0!</v>
      </c>
      <c r="BG105" s="29"/>
      <c r="BH105" s="3" t="e">
        <f t="shared" si="354"/>
        <v>#DIV/0!</v>
      </c>
      <c r="BI105" s="250">
        <f t="shared" si="355"/>
        <v>0</v>
      </c>
      <c r="BJ105" s="270" t="e">
        <f t="shared" si="289"/>
        <v>#DIV/0!</v>
      </c>
      <c r="BK105" s="109">
        <f t="shared" si="356"/>
        <v>0</v>
      </c>
      <c r="BL105" s="110">
        <f t="shared" si="357"/>
        <v>0</v>
      </c>
      <c r="BM105" s="275">
        <f t="shared" si="358"/>
        <v>0</v>
      </c>
      <c r="BN105" s="32"/>
      <c r="BO105" s="31"/>
      <c r="BP105" s="3" t="e">
        <f t="shared" si="359"/>
        <v>#DIV/0!</v>
      </c>
      <c r="BQ105" s="29"/>
      <c r="BR105" s="3" t="e">
        <f t="shared" si="360"/>
        <v>#DIV/0!</v>
      </c>
      <c r="BS105" s="250">
        <f t="shared" si="361"/>
        <v>0</v>
      </c>
      <c r="BT105" s="270" t="e">
        <f t="shared" si="296"/>
        <v>#DIV/0!</v>
      </c>
      <c r="BU105" s="31"/>
      <c r="BV105" s="3" t="e">
        <f t="shared" si="362"/>
        <v>#DIV/0!</v>
      </c>
      <c r="BW105" s="29"/>
      <c r="BX105" s="3" t="e">
        <f t="shared" si="363"/>
        <v>#DIV/0!</v>
      </c>
      <c r="BY105" s="250">
        <f t="shared" si="364"/>
        <v>0</v>
      </c>
      <c r="BZ105" s="270" t="e">
        <f t="shared" si="300"/>
        <v>#DIV/0!</v>
      </c>
      <c r="CA105" s="109">
        <f t="shared" si="365"/>
        <v>0</v>
      </c>
      <c r="CB105" s="110">
        <f t="shared" si="366"/>
        <v>0</v>
      </c>
      <c r="CC105" s="275">
        <f t="shared" si="367"/>
        <v>0</v>
      </c>
      <c r="CD105"/>
      <c r="CE105" s="290">
        <f t="shared" si="384"/>
        <v>67</v>
      </c>
      <c r="CF105" s="225" t="s">
        <v>79</v>
      </c>
      <c r="CG105" s="38">
        <f t="shared" si="368"/>
        <v>0</v>
      </c>
      <c r="CH105" s="39" t="e">
        <f t="shared" si="369"/>
        <v>#DIV/0!</v>
      </c>
      <c r="CI105" s="36">
        <f t="shared" si="370"/>
        <v>0</v>
      </c>
      <c r="CJ105" s="39" t="e">
        <f t="shared" si="371"/>
        <v>#DIV/0!</v>
      </c>
      <c r="CK105" s="36">
        <f t="shared" si="372"/>
        <v>0</v>
      </c>
      <c r="CL105" s="190" t="e">
        <f t="shared" si="373"/>
        <v>#DIV/0!</v>
      </c>
      <c r="CM105" s="38">
        <f t="shared" si="374"/>
        <v>0</v>
      </c>
      <c r="CN105" s="39" t="e">
        <f t="shared" si="375"/>
        <v>#DIV/0!</v>
      </c>
      <c r="CO105" s="36">
        <f t="shared" si="376"/>
        <v>0</v>
      </c>
      <c r="CP105" s="39" t="e">
        <f t="shared" si="377"/>
        <v>#DIV/0!</v>
      </c>
      <c r="CQ105" s="36">
        <f t="shared" si="378"/>
        <v>0</v>
      </c>
      <c r="CR105" s="40" t="e">
        <f t="shared" si="379"/>
        <v>#DIV/0!</v>
      </c>
      <c r="CS105"/>
      <c r="CT105" s="290">
        <f t="shared" si="385"/>
        <v>67</v>
      </c>
      <c r="CU105" s="225" t="s">
        <v>79</v>
      </c>
      <c r="CV105" s="38">
        <f t="shared" si="380"/>
        <v>0</v>
      </c>
      <c r="CW105" s="36">
        <f t="shared" si="381"/>
        <v>0</v>
      </c>
      <c r="CX105" s="37">
        <f t="shared" si="382"/>
        <v>0</v>
      </c>
      <c r="CY105"/>
    </row>
    <row r="106" spans="1:105" s="19" customFormat="1" ht="15.6" customHeight="1" x14ac:dyDescent="0.3">
      <c r="A106" s="222">
        <f t="shared" si="383"/>
        <v>68</v>
      </c>
      <c r="B106" s="225" t="s">
        <v>80</v>
      </c>
      <c r="C106" s="31"/>
      <c r="D106" s="3" t="e">
        <f t="shared" si="323"/>
        <v>#DIV/0!</v>
      </c>
      <c r="E106" s="29"/>
      <c r="F106" s="3" t="e">
        <f t="shared" si="324"/>
        <v>#DIV/0!</v>
      </c>
      <c r="G106" s="250">
        <f t="shared" si="325"/>
        <v>0</v>
      </c>
      <c r="H106" s="270" t="e">
        <f t="shared" si="252"/>
        <v>#DIV/0!</v>
      </c>
      <c r="I106" s="31"/>
      <c r="J106" s="3" t="e">
        <f t="shared" si="326"/>
        <v>#DIV/0!</v>
      </c>
      <c r="K106" s="29"/>
      <c r="L106" s="3" t="e">
        <f t="shared" si="327"/>
        <v>#DIV/0!</v>
      </c>
      <c r="M106" s="250">
        <f t="shared" si="328"/>
        <v>0</v>
      </c>
      <c r="N106" s="270" t="e">
        <f t="shared" si="256"/>
        <v>#DIV/0!</v>
      </c>
      <c r="O106" s="109">
        <f t="shared" si="329"/>
        <v>0</v>
      </c>
      <c r="P106" s="110">
        <f t="shared" si="330"/>
        <v>0</v>
      </c>
      <c r="Q106" s="275">
        <f t="shared" si="331"/>
        <v>0</v>
      </c>
      <c r="R106" s="32"/>
      <c r="S106" s="31"/>
      <c r="T106" s="3" t="e">
        <f t="shared" si="332"/>
        <v>#DIV/0!</v>
      </c>
      <c r="U106" s="29"/>
      <c r="V106" s="3" t="e">
        <f t="shared" si="333"/>
        <v>#DIV/0!</v>
      </c>
      <c r="W106" s="250">
        <f t="shared" si="334"/>
        <v>0</v>
      </c>
      <c r="X106" s="270" t="e">
        <f t="shared" si="263"/>
        <v>#DIV/0!</v>
      </c>
      <c r="Y106" s="31"/>
      <c r="Z106" s="3" t="e">
        <f t="shared" si="335"/>
        <v>#DIV/0!</v>
      </c>
      <c r="AA106" s="29"/>
      <c r="AB106" s="3" t="e">
        <f t="shared" si="336"/>
        <v>#DIV/0!</v>
      </c>
      <c r="AC106" s="250">
        <f t="shared" si="337"/>
        <v>0</v>
      </c>
      <c r="AD106" s="270" t="e">
        <f t="shared" si="267"/>
        <v>#DIV/0!</v>
      </c>
      <c r="AE106" s="109">
        <f t="shared" si="338"/>
        <v>0</v>
      </c>
      <c r="AF106" s="110">
        <f t="shared" si="339"/>
        <v>0</v>
      </c>
      <c r="AG106" s="275">
        <f t="shared" si="340"/>
        <v>0</v>
      </c>
      <c r="AH106" s="32"/>
      <c r="AI106" s="31"/>
      <c r="AJ106" s="3" t="e">
        <f t="shared" si="341"/>
        <v>#DIV/0!</v>
      </c>
      <c r="AK106" s="29"/>
      <c r="AL106" s="3" t="e">
        <f t="shared" si="342"/>
        <v>#DIV/0!</v>
      </c>
      <c r="AM106" s="250">
        <f t="shared" si="343"/>
        <v>0</v>
      </c>
      <c r="AN106" s="270" t="e">
        <f t="shared" si="274"/>
        <v>#DIV/0!</v>
      </c>
      <c r="AO106" s="31"/>
      <c r="AP106" s="3" t="e">
        <f t="shared" si="344"/>
        <v>#DIV/0!</v>
      </c>
      <c r="AQ106" s="29"/>
      <c r="AR106" s="3" t="e">
        <f t="shared" si="345"/>
        <v>#DIV/0!</v>
      </c>
      <c r="AS106" s="250">
        <f t="shared" si="346"/>
        <v>0</v>
      </c>
      <c r="AT106" s="270" t="e">
        <f t="shared" si="278"/>
        <v>#DIV/0!</v>
      </c>
      <c r="AU106" s="109">
        <f t="shared" si="347"/>
        <v>0</v>
      </c>
      <c r="AV106" s="110">
        <f t="shared" si="348"/>
        <v>0</v>
      </c>
      <c r="AW106" s="275">
        <f t="shared" si="349"/>
        <v>0</v>
      </c>
      <c r="AX106" s="32"/>
      <c r="AY106" s="31"/>
      <c r="AZ106" s="3" t="e">
        <f t="shared" si="350"/>
        <v>#DIV/0!</v>
      </c>
      <c r="BA106" s="29"/>
      <c r="BB106" s="3" t="e">
        <f t="shared" si="351"/>
        <v>#DIV/0!</v>
      </c>
      <c r="BC106" s="250">
        <f t="shared" si="352"/>
        <v>0</v>
      </c>
      <c r="BD106" s="270" t="e">
        <f t="shared" si="285"/>
        <v>#DIV/0!</v>
      </c>
      <c r="BE106" s="31"/>
      <c r="BF106" s="3" t="e">
        <f t="shared" si="353"/>
        <v>#DIV/0!</v>
      </c>
      <c r="BG106" s="29"/>
      <c r="BH106" s="3" t="e">
        <f t="shared" si="354"/>
        <v>#DIV/0!</v>
      </c>
      <c r="BI106" s="250">
        <f t="shared" si="355"/>
        <v>0</v>
      </c>
      <c r="BJ106" s="270" t="e">
        <f t="shared" si="289"/>
        <v>#DIV/0!</v>
      </c>
      <c r="BK106" s="109">
        <f t="shared" si="356"/>
        <v>0</v>
      </c>
      <c r="BL106" s="110">
        <f t="shared" si="357"/>
        <v>0</v>
      </c>
      <c r="BM106" s="275">
        <f t="shared" si="358"/>
        <v>0</v>
      </c>
      <c r="BN106" s="32"/>
      <c r="BO106" s="31"/>
      <c r="BP106" s="3" t="e">
        <f t="shared" si="359"/>
        <v>#DIV/0!</v>
      </c>
      <c r="BQ106" s="29"/>
      <c r="BR106" s="3" t="e">
        <f t="shared" si="360"/>
        <v>#DIV/0!</v>
      </c>
      <c r="BS106" s="250">
        <f t="shared" si="361"/>
        <v>0</v>
      </c>
      <c r="BT106" s="270" t="e">
        <f t="shared" si="296"/>
        <v>#DIV/0!</v>
      </c>
      <c r="BU106" s="31"/>
      <c r="BV106" s="3" t="e">
        <f t="shared" si="362"/>
        <v>#DIV/0!</v>
      </c>
      <c r="BW106" s="29"/>
      <c r="BX106" s="3" t="e">
        <f t="shared" si="363"/>
        <v>#DIV/0!</v>
      </c>
      <c r="BY106" s="250">
        <f t="shared" si="364"/>
        <v>0</v>
      </c>
      <c r="BZ106" s="270" t="e">
        <f t="shared" si="300"/>
        <v>#DIV/0!</v>
      </c>
      <c r="CA106" s="109">
        <f t="shared" si="365"/>
        <v>0</v>
      </c>
      <c r="CB106" s="110">
        <f t="shared" si="366"/>
        <v>0</v>
      </c>
      <c r="CC106" s="275">
        <f t="shared" si="367"/>
        <v>0</v>
      </c>
      <c r="CD106"/>
      <c r="CE106" s="290">
        <f t="shared" si="384"/>
        <v>68</v>
      </c>
      <c r="CF106" s="225" t="s">
        <v>80</v>
      </c>
      <c r="CG106" s="38">
        <f t="shared" si="368"/>
        <v>0</v>
      </c>
      <c r="CH106" s="39" t="e">
        <f t="shared" si="369"/>
        <v>#DIV/0!</v>
      </c>
      <c r="CI106" s="36">
        <f t="shared" si="370"/>
        <v>0</v>
      </c>
      <c r="CJ106" s="39" t="e">
        <f t="shared" si="371"/>
        <v>#DIV/0!</v>
      </c>
      <c r="CK106" s="36">
        <f t="shared" si="372"/>
        <v>0</v>
      </c>
      <c r="CL106" s="190" t="e">
        <f t="shared" si="373"/>
        <v>#DIV/0!</v>
      </c>
      <c r="CM106" s="38">
        <f t="shared" si="374"/>
        <v>0</v>
      </c>
      <c r="CN106" s="39" t="e">
        <f t="shared" si="375"/>
        <v>#DIV/0!</v>
      </c>
      <c r="CO106" s="36">
        <f t="shared" si="376"/>
        <v>0</v>
      </c>
      <c r="CP106" s="39" t="e">
        <f t="shared" si="377"/>
        <v>#DIV/0!</v>
      </c>
      <c r="CQ106" s="36">
        <f t="shared" si="378"/>
        <v>0</v>
      </c>
      <c r="CR106" s="40" t="e">
        <f t="shared" si="379"/>
        <v>#DIV/0!</v>
      </c>
      <c r="CS106"/>
      <c r="CT106" s="290">
        <f t="shared" si="385"/>
        <v>68</v>
      </c>
      <c r="CU106" s="225" t="s">
        <v>80</v>
      </c>
      <c r="CV106" s="38">
        <f t="shared" si="380"/>
        <v>0</v>
      </c>
      <c r="CW106" s="36">
        <f t="shared" si="381"/>
        <v>0</v>
      </c>
      <c r="CX106" s="37">
        <f t="shared" si="382"/>
        <v>0</v>
      </c>
      <c r="CY106"/>
    </row>
    <row r="107" spans="1:105" s="19" customFormat="1" ht="15.6" customHeight="1" x14ac:dyDescent="0.3">
      <c r="A107" s="222">
        <f t="shared" si="383"/>
        <v>69</v>
      </c>
      <c r="B107" s="225" t="s">
        <v>81</v>
      </c>
      <c r="C107" s="31"/>
      <c r="D107" s="3" t="e">
        <f t="shared" si="323"/>
        <v>#DIV/0!</v>
      </c>
      <c r="E107" s="29"/>
      <c r="F107" s="3" t="e">
        <f t="shared" si="324"/>
        <v>#DIV/0!</v>
      </c>
      <c r="G107" s="250">
        <f t="shared" si="325"/>
        <v>0</v>
      </c>
      <c r="H107" s="270" t="e">
        <f t="shared" si="252"/>
        <v>#DIV/0!</v>
      </c>
      <c r="I107" s="31"/>
      <c r="J107" s="3" t="e">
        <f t="shared" si="326"/>
        <v>#DIV/0!</v>
      </c>
      <c r="K107" s="29"/>
      <c r="L107" s="3" t="e">
        <f t="shared" si="327"/>
        <v>#DIV/0!</v>
      </c>
      <c r="M107" s="250">
        <f t="shared" si="328"/>
        <v>0</v>
      </c>
      <c r="N107" s="270" t="e">
        <f t="shared" si="256"/>
        <v>#DIV/0!</v>
      </c>
      <c r="O107" s="109">
        <f t="shared" si="329"/>
        <v>0</v>
      </c>
      <c r="P107" s="110">
        <f t="shared" si="330"/>
        <v>0</v>
      </c>
      <c r="Q107" s="275">
        <f t="shared" si="331"/>
        <v>0</v>
      </c>
      <c r="R107" s="32"/>
      <c r="S107" s="31"/>
      <c r="T107" s="3" t="e">
        <f t="shared" si="332"/>
        <v>#DIV/0!</v>
      </c>
      <c r="U107" s="29"/>
      <c r="V107" s="3" t="e">
        <f t="shared" si="333"/>
        <v>#DIV/0!</v>
      </c>
      <c r="W107" s="250">
        <f t="shared" si="334"/>
        <v>0</v>
      </c>
      <c r="X107" s="270" t="e">
        <f t="shared" si="263"/>
        <v>#DIV/0!</v>
      </c>
      <c r="Y107" s="31"/>
      <c r="Z107" s="3" t="e">
        <f t="shared" si="335"/>
        <v>#DIV/0!</v>
      </c>
      <c r="AA107" s="29"/>
      <c r="AB107" s="3" t="e">
        <f t="shared" si="336"/>
        <v>#DIV/0!</v>
      </c>
      <c r="AC107" s="250">
        <f t="shared" si="337"/>
        <v>0</v>
      </c>
      <c r="AD107" s="270" t="e">
        <f t="shared" si="267"/>
        <v>#DIV/0!</v>
      </c>
      <c r="AE107" s="109">
        <f t="shared" si="338"/>
        <v>0</v>
      </c>
      <c r="AF107" s="110">
        <f t="shared" si="339"/>
        <v>0</v>
      </c>
      <c r="AG107" s="275">
        <f t="shared" si="340"/>
        <v>0</v>
      </c>
      <c r="AH107" s="32"/>
      <c r="AI107" s="31"/>
      <c r="AJ107" s="3" t="e">
        <f t="shared" si="341"/>
        <v>#DIV/0!</v>
      </c>
      <c r="AK107" s="29"/>
      <c r="AL107" s="3" t="e">
        <f t="shared" si="342"/>
        <v>#DIV/0!</v>
      </c>
      <c r="AM107" s="250">
        <f t="shared" si="343"/>
        <v>0</v>
      </c>
      <c r="AN107" s="270" t="e">
        <f t="shared" si="274"/>
        <v>#DIV/0!</v>
      </c>
      <c r="AO107" s="31"/>
      <c r="AP107" s="3" t="e">
        <f t="shared" si="344"/>
        <v>#DIV/0!</v>
      </c>
      <c r="AQ107" s="29"/>
      <c r="AR107" s="3" t="e">
        <f t="shared" si="345"/>
        <v>#DIV/0!</v>
      </c>
      <c r="AS107" s="250">
        <f t="shared" si="346"/>
        <v>0</v>
      </c>
      <c r="AT107" s="270" t="e">
        <f t="shared" si="278"/>
        <v>#DIV/0!</v>
      </c>
      <c r="AU107" s="109">
        <f t="shared" si="347"/>
        <v>0</v>
      </c>
      <c r="AV107" s="110">
        <f t="shared" si="348"/>
        <v>0</v>
      </c>
      <c r="AW107" s="275">
        <f t="shared" si="349"/>
        <v>0</v>
      </c>
      <c r="AX107" s="32"/>
      <c r="AY107" s="31"/>
      <c r="AZ107" s="3" t="e">
        <f t="shared" si="350"/>
        <v>#DIV/0!</v>
      </c>
      <c r="BA107" s="29"/>
      <c r="BB107" s="3" t="e">
        <f t="shared" si="351"/>
        <v>#DIV/0!</v>
      </c>
      <c r="BC107" s="250">
        <f t="shared" si="352"/>
        <v>0</v>
      </c>
      <c r="BD107" s="270" t="e">
        <f t="shared" si="285"/>
        <v>#DIV/0!</v>
      </c>
      <c r="BE107" s="31"/>
      <c r="BF107" s="3" t="e">
        <f t="shared" si="353"/>
        <v>#DIV/0!</v>
      </c>
      <c r="BG107" s="29"/>
      <c r="BH107" s="3" t="e">
        <f t="shared" si="354"/>
        <v>#DIV/0!</v>
      </c>
      <c r="BI107" s="250">
        <f t="shared" si="355"/>
        <v>0</v>
      </c>
      <c r="BJ107" s="270" t="e">
        <f t="shared" si="289"/>
        <v>#DIV/0!</v>
      </c>
      <c r="BK107" s="109">
        <f t="shared" si="356"/>
        <v>0</v>
      </c>
      <c r="BL107" s="110">
        <f t="shared" si="357"/>
        <v>0</v>
      </c>
      <c r="BM107" s="275">
        <f t="shared" si="358"/>
        <v>0</v>
      </c>
      <c r="BN107" s="32"/>
      <c r="BO107" s="31"/>
      <c r="BP107" s="3" t="e">
        <f t="shared" si="359"/>
        <v>#DIV/0!</v>
      </c>
      <c r="BQ107" s="29"/>
      <c r="BR107" s="3" t="e">
        <f t="shared" si="360"/>
        <v>#DIV/0!</v>
      </c>
      <c r="BS107" s="250">
        <f t="shared" si="361"/>
        <v>0</v>
      </c>
      <c r="BT107" s="270" t="e">
        <f t="shared" si="296"/>
        <v>#DIV/0!</v>
      </c>
      <c r="BU107" s="31"/>
      <c r="BV107" s="3" t="e">
        <f t="shared" si="362"/>
        <v>#DIV/0!</v>
      </c>
      <c r="BW107" s="29"/>
      <c r="BX107" s="3" t="e">
        <f t="shared" si="363"/>
        <v>#DIV/0!</v>
      </c>
      <c r="BY107" s="250">
        <f t="shared" si="364"/>
        <v>0</v>
      </c>
      <c r="BZ107" s="270" t="e">
        <f t="shared" si="300"/>
        <v>#DIV/0!</v>
      </c>
      <c r="CA107" s="109">
        <f t="shared" si="365"/>
        <v>0</v>
      </c>
      <c r="CB107" s="110">
        <f t="shared" si="366"/>
        <v>0</v>
      </c>
      <c r="CC107" s="275">
        <f t="shared" si="367"/>
        <v>0</v>
      </c>
      <c r="CD107"/>
      <c r="CE107" s="290">
        <f t="shared" si="384"/>
        <v>69</v>
      </c>
      <c r="CF107" s="225" t="s">
        <v>81</v>
      </c>
      <c r="CG107" s="38">
        <f t="shared" si="368"/>
        <v>0</v>
      </c>
      <c r="CH107" s="39" t="e">
        <f t="shared" si="369"/>
        <v>#DIV/0!</v>
      </c>
      <c r="CI107" s="36">
        <f t="shared" si="370"/>
        <v>0</v>
      </c>
      <c r="CJ107" s="39" t="e">
        <f t="shared" si="371"/>
        <v>#DIV/0!</v>
      </c>
      <c r="CK107" s="36">
        <f t="shared" si="372"/>
        <v>0</v>
      </c>
      <c r="CL107" s="190" t="e">
        <f t="shared" si="373"/>
        <v>#DIV/0!</v>
      </c>
      <c r="CM107" s="38">
        <f t="shared" si="374"/>
        <v>0</v>
      </c>
      <c r="CN107" s="39" t="e">
        <f t="shared" si="375"/>
        <v>#DIV/0!</v>
      </c>
      <c r="CO107" s="36">
        <f t="shared" si="376"/>
        <v>0</v>
      </c>
      <c r="CP107" s="39" t="e">
        <f t="shared" si="377"/>
        <v>#DIV/0!</v>
      </c>
      <c r="CQ107" s="36">
        <f t="shared" si="378"/>
        <v>0</v>
      </c>
      <c r="CR107" s="40" t="e">
        <f t="shared" si="379"/>
        <v>#DIV/0!</v>
      </c>
      <c r="CS107"/>
      <c r="CT107" s="290">
        <f t="shared" si="385"/>
        <v>69</v>
      </c>
      <c r="CU107" s="225" t="s">
        <v>81</v>
      </c>
      <c r="CV107" s="38">
        <f t="shared" si="380"/>
        <v>0</v>
      </c>
      <c r="CW107" s="36">
        <f t="shared" si="381"/>
        <v>0</v>
      </c>
      <c r="CX107" s="37">
        <f t="shared" si="382"/>
        <v>0</v>
      </c>
      <c r="CY107"/>
    </row>
    <row r="108" spans="1:105" s="19" customFormat="1" ht="15.6" customHeight="1" x14ac:dyDescent="0.3">
      <c r="A108" s="222">
        <f t="shared" si="383"/>
        <v>70</v>
      </c>
      <c r="B108" s="225" t="s">
        <v>82</v>
      </c>
      <c r="C108" s="31"/>
      <c r="D108" s="3" t="e">
        <f t="shared" si="323"/>
        <v>#DIV/0!</v>
      </c>
      <c r="E108" s="29"/>
      <c r="F108" s="3" t="e">
        <f t="shared" si="324"/>
        <v>#DIV/0!</v>
      </c>
      <c r="G108" s="250">
        <f t="shared" si="325"/>
        <v>0</v>
      </c>
      <c r="H108" s="270" t="e">
        <f t="shared" si="252"/>
        <v>#DIV/0!</v>
      </c>
      <c r="I108" s="31"/>
      <c r="J108" s="3" t="e">
        <f t="shared" si="326"/>
        <v>#DIV/0!</v>
      </c>
      <c r="K108" s="29"/>
      <c r="L108" s="3" t="e">
        <f t="shared" si="327"/>
        <v>#DIV/0!</v>
      </c>
      <c r="M108" s="250">
        <f t="shared" si="328"/>
        <v>0</v>
      </c>
      <c r="N108" s="270" t="e">
        <f t="shared" si="256"/>
        <v>#DIV/0!</v>
      </c>
      <c r="O108" s="109">
        <f t="shared" si="329"/>
        <v>0</v>
      </c>
      <c r="P108" s="110">
        <f t="shared" si="330"/>
        <v>0</v>
      </c>
      <c r="Q108" s="275">
        <f t="shared" si="331"/>
        <v>0</v>
      </c>
      <c r="R108" s="32"/>
      <c r="S108" s="31"/>
      <c r="T108" s="3" t="e">
        <f t="shared" si="332"/>
        <v>#DIV/0!</v>
      </c>
      <c r="U108" s="29"/>
      <c r="V108" s="3" t="e">
        <f t="shared" si="333"/>
        <v>#DIV/0!</v>
      </c>
      <c r="W108" s="250">
        <f t="shared" si="334"/>
        <v>0</v>
      </c>
      <c r="X108" s="270" t="e">
        <f t="shared" si="263"/>
        <v>#DIV/0!</v>
      </c>
      <c r="Y108" s="31"/>
      <c r="Z108" s="3" t="e">
        <f t="shared" si="335"/>
        <v>#DIV/0!</v>
      </c>
      <c r="AA108" s="29"/>
      <c r="AB108" s="3" t="e">
        <f t="shared" si="336"/>
        <v>#DIV/0!</v>
      </c>
      <c r="AC108" s="250">
        <f t="shared" si="337"/>
        <v>0</v>
      </c>
      <c r="AD108" s="270" t="e">
        <f t="shared" si="267"/>
        <v>#DIV/0!</v>
      </c>
      <c r="AE108" s="109">
        <f t="shared" si="338"/>
        <v>0</v>
      </c>
      <c r="AF108" s="110">
        <f t="shared" si="339"/>
        <v>0</v>
      </c>
      <c r="AG108" s="275">
        <f t="shared" si="340"/>
        <v>0</v>
      </c>
      <c r="AH108" s="32"/>
      <c r="AI108" s="31"/>
      <c r="AJ108" s="3" t="e">
        <f t="shared" si="341"/>
        <v>#DIV/0!</v>
      </c>
      <c r="AK108" s="29"/>
      <c r="AL108" s="3" t="e">
        <f t="shared" si="342"/>
        <v>#DIV/0!</v>
      </c>
      <c r="AM108" s="250">
        <f t="shared" si="343"/>
        <v>0</v>
      </c>
      <c r="AN108" s="270" t="e">
        <f t="shared" si="274"/>
        <v>#DIV/0!</v>
      </c>
      <c r="AO108" s="31"/>
      <c r="AP108" s="3" t="e">
        <f t="shared" si="344"/>
        <v>#DIV/0!</v>
      </c>
      <c r="AQ108" s="29"/>
      <c r="AR108" s="3" t="e">
        <f t="shared" si="345"/>
        <v>#DIV/0!</v>
      </c>
      <c r="AS108" s="250">
        <f t="shared" si="346"/>
        <v>0</v>
      </c>
      <c r="AT108" s="270" t="e">
        <f t="shared" si="278"/>
        <v>#DIV/0!</v>
      </c>
      <c r="AU108" s="109">
        <f t="shared" si="347"/>
        <v>0</v>
      </c>
      <c r="AV108" s="110">
        <f t="shared" si="348"/>
        <v>0</v>
      </c>
      <c r="AW108" s="275">
        <f t="shared" si="349"/>
        <v>0</v>
      </c>
      <c r="AX108" s="32"/>
      <c r="AY108" s="31"/>
      <c r="AZ108" s="3" t="e">
        <f t="shared" si="350"/>
        <v>#DIV/0!</v>
      </c>
      <c r="BA108" s="29"/>
      <c r="BB108" s="3" t="e">
        <f t="shared" si="351"/>
        <v>#DIV/0!</v>
      </c>
      <c r="BC108" s="250">
        <f t="shared" si="352"/>
        <v>0</v>
      </c>
      <c r="BD108" s="270" t="e">
        <f t="shared" si="285"/>
        <v>#DIV/0!</v>
      </c>
      <c r="BE108" s="31"/>
      <c r="BF108" s="3" t="e">
        <f t="shared" si="353"/>
        <v>#DIV/0!</v>
      </c>
      <c r="BG108" s="29"/>
      <c r="BH108" s="3" t="e">
        <f t="shared" si="354"/>
        <v>#DIV/0!</v>
      </c>
      <c r="BI108" s="250">
        <f t="shared" si="355"/>
        <v>0</v>
      </c>
      <c r="BJ108" s="270" t="e">
        <f t="shared" si="289"/>
        <v>#DIV/0!</v>
      </c>
      <c r="BK108" s="109">
        <f t="shared" si="356"/>
        <v>0</v>
      </c>
      <c r="BL108" s="110">
        <f t="shared" si="357"/>
        <v>0</v>
      </c>
      <c r="BM108" s="275">
        <f t="shared" si="358"/>
        <v>0</v>
      </c>
      <c r="BN108" s="32"/>
      <c r="BO108" s="31"/>
      <c r="BP108" s="3" t="e">
        <f t="shared" si="359"/>
        <v>#DIV/0!</v>
      </c>
      <c r="BQ108" s="29"/>
      <c r="BR108" s="3" t="e">
        <f t="shared" si="360"/>
        <v>#DIV/0!</v>
      </c>
      <c r="BS108" s="250">
        <f t="shared" si="361"/>
        <v>0</v>
      </c>
      <c r="BT108" s="270" t="e">
        <f t="shared" si="296"/>
        <v>#DIV/0!</v>
      </c>
      <c r="BU108" s="31"/>
      <c r="BV108" s="3" t="e">
        <f t="shared" si="362"/>
        <v>#DIV/0!</v>
      </c>
      <c r="BW108" s="29"/>
      <c r="BX108" s="3" t="e">
        <f t="shared" si="363"/>
        <v>#DIV/0!</v>
      </c>
      <c r="BY108" s="250">
        <f t="shared" si="364"/>
        <v>0</v>
      </c>
      <c r="BZ108" s="270" t="e">
        <f t="shared" si="300"/>
        <v>#DIV/0!</v>
      </c>
      <c r="CA108" s="109">
        <f t="shared" si="365"/>
        <v>0</v>
      </c>
      <c r="CB108" s="110">
        <f t="shared" si="366"/>
        <v>0</v>
      </c>
      <c r="CC108" s="275">
        <f t="shared" si="367"/>
        <v>0</v>
      </c>
      <c r="CD108"/>
      <c r="CE108" s="290">
        <f t="shared" si="384"/>
        <v>70</v>
      </c>
      <c r="CF108" s="225" t="s">
        <v>82</v>
      </c>
      <c r="CG108" s="38">
        <f t="shared" si="368"/>
        <v>0</v>
      </c>
      <c r="CH108" s="39" t="e">
        <f t="shared" si="369"/>
        <v>#DIV/0!</v>
      </c>
      <c r="CI108" s="36">
        <f t="shared" si="370"/>
        <v>0</v>
      </c>
      <c r="CJ108" s="39" t="e">
        <f t="shared" si="371"/>
        <v>#DIV/0!</v>
      </c>
      <c r="CK108" s="36">
        <f t="shared" si="372"/>
        <v>0</v>
      </c>
      <c r="CL108" s="190" t="e">
        <f t="shared" si="373"/>
        <v>#DIV/0!</v>
      </c>
      <c r="CM108" s="38">
        <f t="shared" si="374"/>
        <v>0</v>
      </c>
      <c r="CN108" s="39" t="e">
        <f t="shared" si="375"/>
        <v>#DIV/0!</v>
      </c>
      <c r="CO108" s="36">
        <f t="shared" si="376"/>
        <v>0</v>
      </c>
      <c r="CP108" s="39" t="e">
        <f t="shared" si="377"/>
        <v>#DIV/0!</v>
      </c>
      <c r="CQ108" s="36">
        <f t="shared" si="378"/>
        <v>0</v>
      </c>
      <c r="CR108" s="40" t="e">
        <f t="shared" si="379"/>
        <v>#DIV/0!</v>
      </c>
      <c r="CS108"/>
      <c r="CT108" s="290">
        <f t="shared" si="385"/>
        <v>70</v>
      </c>
      <c r="CU108" s="225" t="s">
        <v>82</v>
      </c>
      <c r="CV108" s="38">
        <f t="shared" si="380"/>
        <v>0</v>
      </c>
      <c r="CW108" s="36">
        <f t="shared" si="381"/>
        <v>0</v>
      </c>
      <c r="CX108" s="37">
        <f t="shared" si="382"/>
        <v>0</v>
      </c>
      <c r="CY108"/>
    </row>
    <row r="109" spans="1:105" s="19" customFormat="1" ht="15.6" customHeight="1" x14ac:dyDescent="0.3">
      <c r="A109" s="222">
        <f t="shared" si="383"/>
        <v>71</v>
      </c>
      <c r="B109" s="225" t="s">
        <v>83</v>
      </c>
      <c r="C109" s="31"/>
      <c r="D109" s="3" t="e">
        <f t="shared" si="323"/>
        <v>#DIV/0!</v>
      </c>
      <c r="E109" s="29"/>
      <c r="F109" s="3" t="e">
        <f t="shared" si="324"/>
        <v>#DIV/0!</v>
      </c>
      <c r="G109" s="250">
        <f t="shared" si="325"/>
        <v>0</v>
      </c>
      <c r="H109" s="270" t="e">
        <f t="shared" si="252"/>
        <v>#DIV/0!</v>
      </c>
      <c r="I109" s="31"/>
      <c r="J109" s="3" t="e">
        <f t="shared" si="326"/>
        <v>#DIV/0!</v>
      </c>
      <c r="K109" s="29"/>
      <c r="L109" s="3" t="e">
        <f t="shared" si="327"/>
        <v>#DIV/0!</v>
      </c>
      <c r="M109" s="250">
        <f t="shared" si="328"/>
        <v>0</v>
      </c>
      <c r="N109" s="270" t="e">
        <f t="shared" si="256"/>
        <v>#DIV/0!</v>
      </c>
      <c r="O109" s="109">
        <f t="shared" si="329"/>
        <v>0</v>
      </c>
      <c r="P109" s="110">
        <f t="shared" si="330"/>
        <v>0</v>
      </c>
      <c r="Q109" s="275">
        <f t="shared" si="331"/>
        <v>0</v>
      </c>
      <c r="R109" s="32"/>
      <c r="S109" s="31"/>
      <c r="T109" s="3" t="e">
        <f t="shared" si="332"/>
        <v>#DIV/0!</v>
      </c>
      <c r="U109" s="29"/>
      <c r="V109" s="3" t="e">
        <f t="shared" si="333"/>
        <v>#DIV/0!</v>
      </c>
      <c r="W109" s="250">
        <f t="shared" si="334"/>
        <v>0</v>
      </c>
      <c r="X109" s="270" t="e">
        <f t="shared" si="263"/>
        <v>#DIV/0!</v>
      </c>
      <c r="Y109" s="31"/>
      <c r="Z109" s="3" t="e">
        <f t="shared" si="335"/>
        <v>#DIV/0!</v>
      </c>
      <c r="AA109" s="29"/>
      <c r="AB109" s="3" t="e">
        <f t="shared" si="336"/>
        <v>#DIV/0!</v>
      </c>
      <c r="AC109" s="250">
        <f t="shared" si="337"/>
        <v>0</v>
      </c>
      <c r="AD109" s="270" t="e">
        <f t="shared" si="267"/>
        <v>#DIV/0!</v>
      </c>
      <c r="AE109" s="109">
        <f t="shared" si="338"/>
        <v>0</v>
      </c>
      <c r="AF109" s="110">
        <f t="shared" si="339"/>
        <v>0</v>
      </c>
      <c r="AG109" s="275">
        <f t="shared" si="340"/>
        <v>0</v>
      </c>
      <c r="AH109" s="32"/>
      <c r="AI109" s="31"/>
      <c r="AJ109" s="3" t="e">
        <f t="shared" si="341"/>
        <v>#DIV/0!</v>
      </c>
      <c r="AK109" s="29"/>
      <c r="AL109" s="3" t="e">
        <f t="shared" si="342"/>
        <v>#DIV/0!</v>
      </c>
      <c r="AM109" s="250">
        <f t="shared" si="343"/>
        <v>0</v>
      </c>
      <c r="AN109" s="270" t="e">
        <f t="shared" si="274"/>
        <v>#DIV/0!</v>
      </c>
      <c r="AO109" s="31"/>
      <c r="AP109" s="3" t="e">
        <f t="shared" si="344"/>
        <v>#DIV/0!</v>
      </c>
      <c r="AQ109" s="29"/>
      <c r="AR109" s="3" t="e">
        <f t="shared" si="345"/>
        <v>#DIV/0!</v>
      </c>
      <c r="AS109" s="250">
        <f t="shared" si="346"/>
        <v>0</v>
      </c>
      <c r="AT109" s="270" t="e">
        <f t="shared" si="278"/>
        <v>#DIV/0!</v>
      </c>
      <c r="AU109" s="109">
        <f t="shared" si="347"/>
        <v>0</v>
      </c>
      <c r="AV109" s="110">
        <f t="shared" si="348"/>
        <v>0</v>
      </c>
      <c r="AW109" s="275">
        <f t="shared" si="349"/>
        <v>0</v>
      </c>
      <c r="AX109" s="32"/>
      <c r="AY109" s="31"/>
      <c r="AZ109" s="3" t="e">
        <f t="shared" si="350"/>
        <v>#DIV/0!</v>
      </c>
      <c r="BA109" s="29"/>
      <c r="BB109" s="3" t="e">
        <f t="shared" si="351"/>
        <v>#DIV/0!</v>
      </c>
      <c r="BC109" s="250">
        <f t="shared" si="352"/>
        <v>0</v>
      </c>
      <c r="BD109" s="270" t="e">
        <f t="shared" si="285"/>
        <v>#DIV/0!</v>
      </c>
      <c r="BE109" s="31"/>
      <c r="BF109" s="3" t="e">
        <f t="shared" si="353"/>
        <v>#DIV/0!</v>
      </c>
      <c r="BG109" s="29"/>
      <c r="BH109" s="3" t="e">
        <f t="shared" si="354"/>
        <v>#DIV/0!</v>
      </c>
      <c r="BI109" s="250">
        <f t="shared" si="355"/>
        <v>0</v>
      </c>
      <c r="BJ109" s="270" t="e">
        <f t="shared" si="289"/>
        <v>#DIV/0!</v>
      </c>
      <c r="BK109" s="109">
        <f t="shared" si="356"/>
        <v>0</v>
      </c>
      <c r="BL109" s="110">
        <f t="shared" si="357"/>
        <v>0</v>
      </c>
      <c r="BM109" s="275">
        <f t="shared" si="358"/>
        <v>0</v>
      </c>
      <c r="BN109" s="32"/>
      <c r="BO109" s="31"/>
      <c r="BP109" s="3" t="e">
        <f t="shared" si="359"/>
        <v>#DIV/0!</v>
      </c>
      <c r="BQ109" s="29"/>
      <c r="BR109" s="3" t="e">
        <f t="shared" si="360"/>
        <v>#DIV/0!</v>
      </c>
      <c r="BS109" s="250">
        <f t="shared" si="361"/>
        <v>0</v>
      </c>
      <c r="BT109" s="270" t="e">
        <f t="shared" si="296"/>
        <v>#DIV/0!</v>
      </c>
      <c r="BU109" s="31"/>
      <c r="BV109" s="3" t="e">
        <f t="shared" si="362"/>
        <v>#DIV/0!</v>
      </c>
      <c r="BW109" s="29"/>
      <c r="BX109" s="3" t="e">
        <f t="shared" si="363"/>
        <v>#DIV/0!</v>
      </c>
      <c r="BY109" s="250">
        <f t="shared" si="364"/>
        <v>0</v>
      </c>
      <c r="BZ109" s="270" t="e">
        <f t="shared" si="300"/>
        <v>#DIV/0!</v>
      </c>
      <c r="CA109" s="109">
        <f t="shared" si="365"/>
        <v>0</v>
      </c>
      <c r="CB109" s="110">
        <f t="shared" si="366"/>
        <v>0</v>
      </c>
      <c r="CC109" s="275">
        <f t="shared" si="367"/>
        <v>0</v>
      </c>
      <c r="CD109"/>
      <c r="CE109" s="290">
        <f t="shared" si="384"/>
        <v>71</v>
      </c>
      <c r="CF109" s="225" t="s">
        <v>83</v>
      </c>
      <c r="CG109" s="38">
        <f t="shared" si="368"/>
        <v>0</v>
      </c>
      <c r="CH109" s="39" t="e">
        <f t="shared" si="369"/>
        <v>#DIV/0!</v>
      </c>
      <c r="CI109" s="36">
        <f t="shared" si="370"/>
        <v>0</v>
      </c>
      <c r="CJ109" s="39" t="e">
        <f t="shared" si="371"/>
        <v>#DIV/0!</v>
      </c>
      <c r="CK109" s="36">
        <f t="shared" si="372"/>
        <v>0</v>
      </c>
      <c r="CL109" s="190" t="e">
        <f t="shared" si="373"/>
        <v>#DIV/0!</v>
      </c>
      <c r="CM109" s="38">
        <f t="shared" si="374"/>
        <v>0</v>
      </c>
      <c r="CN109" s="39" t="e">
        <f t="shared" si="375"/>
        <v>#DIV/0!</v>
      </c>
      <c r="CO109" s="36">
        <f t="shared" si="376"/>
        <v>0</v>
      </c>
      <c r="CP109" s="39" t="e">
        <f t="shared" si="377"/>
        <v>#DIV/0!</v>
      </c>
      <c r="CQ109" s="36">
        <f t="shared" si="378"/>
        <v>0</v>
      </c>
      <c r="CR109" s="40" t="e">
        <f t="shared" si="379"/>
        <v>#DIV/0!</v>
      </c>
      <c r="CS109"/>
      <c r="CT109" s="290">
        <f t="shared" si="385"/>
        <v>71</v>
      </c>
      <c r="CU109" s="225" t="s">
        <v>83</v>
      </c>
      <c r="CV109" s="38">
        <f t="shared" si="380"/>
        <v>0</v>
      </c>
      <c r="CW109" s="36">
        <f t="shared" si="381"/>
        <v>0</v>
      </c>
      <c r="CX109" s="37">
        <f t="shared" si="382"/>
        <v>0</v>
      </c>
      <c r="CY109"/>
    </row>
    <row r="110" spans="1:105" s="19" customFormat="1" ht="15.6" customHeight="1" x14ac:dyDescent="0.3">
      <c r="A110" s="222">
        <f t="shared" si="383"/>
        <v>72</v>
      </c>
      <c r="B110" s="225" t="s">
        <v>84</v>
      </c>
      <c r="C110" s="31"/>
      <c r="D110" s="3" t="e">
        <f t="shared" si="323"/>
        <v>#DIV/0!</v>
      </c>
      <c r="E110" s="29"/>
      <c r="F110" s="3" t="e">
        <f t="shared" si="324"/>
        <v>#DIV/0!</v>
      </c>
      <c r="G110" s="250">
        <f t="shared" si="325"/>
        <v>0</v>
      </c>
      <c r="H110" s="270" t="e">
        <f t="shared" si="252"/>
        <v>#DIV/0!</v>
      </c>
      <c r="I110" s="31"/>
      <c r="J110" s="3" t="e">
        <f t="shared" si="326"/>
        <v>#DIV/0!</v>
      </c>
      <c r="K110" s="29"/>
      <c r="L110" s="3" t="e">
        <f t="shared" si="327"/>
        <v>#DIV/0!</v>
      </c>
      <c r="M110" s="250">
        <f t="shared" si="328"/>
        <v>0</v>
      </c>
      <c r="N110" s="270" t="e">
        <f t="shared" si="256"/>
        <v>#DIV/0!</v>
      </c>
      <c r="O110" s="109">
        <f t="shared" si="329"/>
        <v>0</v>
      </c>
      <c r="P110" s="110">
        <f t="shared" si="330"/>
        <v>0</v>
      </c>
      <c r="Q110" s="275">
        <f t="shared" si="331"/>
        <v>0</v>
      </c>
      <c r="R110" s="32"/>
      <c r="S110" s="31"/>
      <c r="T110" s="3" t="e">
        <f t="shared" si="332"/>
        <v>#DIV/0!</v>
      </c>
      <c r="U110" s="29"/>
      <c r="V110" s="3" t="e">
        <f t="shared" si="333"/>
        <v>#DIV/0!</v>
      </c>
      <c r="W110" s="250">
        <f t="shared" si="334"/>
        <v>0</v>
      </c>
      <c r="X110" s="270" t="e">
        <f t="shared" si="263"/>
        <v>#DIV/0!</v>
      </c>
      <c r="Y110" s="31"/>
      <c r="Z110" s="3" t="e">
        <f t="shared" si="335"/>
        <v>#DIV/0!</v>
      </c>
      <c r="AA110" s="29"/>
      <c r="AB110" s="3" t="e">
        <f t="shared" si="336"/>
        <v>#DIV/0!</v>
      </c>
      <c r="AC110" s="250">
        <f t="shared" si="337"/>
        <v>0</v>
      </c>
      <c r="AD110" s="270" t="e">
        <f t="shared" si="267"/>
        <v>#DIV/0!</v>
      </c>
      <c r="AE110" s="109">
        <f t="shared" si="338"/>
        <v>0</v>
      </c>
      <c r="AF110" s="110">
        <f t="shared" si="339"/>
        <v>0</v>
      </c>
      <c r="AG110" s="275">
        <f t="shared" si="340"/>
        <v>0</v>
      </c>
      <c r="AH110" s="32"/>
      <c r="AI110" s="31"/>
      <c r="AJ110" s="3" t="e">
        <f t="shared" si="341"/>
        <v>#DIV/0!</v>
      </c>
      <c r="AK110" s="29"/>
      <c r="AL110" s="3" t="e">
        <f t="shared" si="342"/>
        <v>#DIV/0!</v>
      </c>
      <c r="AM110" s="250">
        <f t="shared" si="343"/>
        <v>0</v>
      </c>
      <c r="AN110" s="270" t="e">
        <f t="shared" si="274"/>
        <v>#DIV/0!</v>
      </c>
      <c r="AO110" s="31"/>
      <c r="AP110" s="3" t="e">
        <f t="shared" si="344"/>
        <v>#DIV/0!</v>
      </c>
      <c r="AQ110" s="29"/>
      <c r="AR110" s="3" t="e">
        <f t="shared" si="345"/>
        <v>#DIV/0!</v>
      </c>
      <c r="AS110" s="250">
        <f t="shared" si="346"/>
        <v>0</v>
      </c>
      <c r="AT110" s="270" t="e">
        <f t="shared" si="278"/>
        <v>#DIV/0!</v>
      </c>
      <c r="AU110" s="109">
        <f t="shared" si="347"/>
        <v>0</v>
      </c>
      <c r="AV110" s="110">
        <f t="shared" si="348"/>
        <v>0</v>
      </c>
      <c r="AW110" s="275">
        <f t="shared" si="349"/>
        <v>0</v>
      </c>
      <c r="AX110" s="32"/>
      <c r="AY110" s="31"/>
      <c r="AZ110" s="3" t="e">
        <f t="shared" si="350"/>
        <v>#DIV/0!</v>
      </c>
      <c r="BA110" s="29"/>
      <c r="BB110" s="3" t="e">
        <f t="shared" si="351"/>
        <v>#DIV/0!</v>
      </c>
      <c r="BC110" s="250">
        <f t="shared" si="352"/>
        <v>0</v>
      </c>
      <c r="BD110" s="270" t="e">
        <f t="shared" si="285"/>
        <v>#DIV/0!</v>
      </c>
      <c r="BE110" s="31"/>
      <c r="BF110" s="3" t="e">
        <f t="shared" si="353"/>
        <v>#DIV/0!</v>
      </c>
      <c r="BG110" s="29"/>
      <c r="BH110" s="3" t="e">
        <f t="shared" si="354"/>
        <v>#DIV/0!</v>
      </c>
      <c r="BI110" s="250">
        <f t="shared" si="355"/>
        <v>0</v>
      </c>
      <c r="BJ110" s="270" t="e">
        <f t="shared" si="289"/>
        <v>#DIV/0!</v>
      </c>
      <c r="BK110" s="109">
        <f t="shared" si="356"/>
        <v>0</v>
      </c>
      <c r="BL110" s="110">
        <f t="shared" si="357"/>
        <v>0</v>
      </c>
      <c r="BM110" s="275">
        <f t="shared" si="358"/>
        <v>0</v>
      </c>
      <c r="BN110" s="32"/>
      <c r="BO110" s="31"/>
      <c r="BP110" s="3" t="e">
        <f t="shared" si="359"/>
        <v>#DIV/0!</v>
      </c>
      <c r="BQ110" s="29"/>
      <c r="BR110" s="3" t="e">
        <f t="shared" si="360"/>
        <v>#DIV/0!</v>
      </c>
      <c r="BS110" s="250">
        <f t="shared" si="361"/>
        <v>0</v>
      </c>
      <c r="BT110" s="270" t="e">
        <f t="shared" si="296"/>
        <v>#DIV/0!</v>
      </c>
      <c r="BU110" s="31"/>
      <c r="BV110" s="3" t="e">
        <f t="shared" si="362"/>
        <v>#DIV/0!</v>
      </c>
      <c r="BW110" s="29"/>
      <c r="BX110" s="3" t="e">
        <f t="shared" si="363"/>
        <v>#DIV/0!</v>
      </c>
      <c r="BY110" s="250">
        <f t="shared" si="364"/>
        <v>0</v>
      </c>
      <c r="BZ110" s="270" t="e">
        <f t="shared" si="300"/>
        <v>#DIV/0!</v>
      </c>
      <c r="CA110" s="109">
        <f t="shared" si="365"/>
        <v>0</v>
      </c>
      <c r="CB110" s="110">
        <f t="shared" si="366"/>
        <v>0</v>
      </c>
      <c r="CC110" s="275">
        <f t="shared" si="367"/>
        <v>0</v>
      </c>
      <c r="CD110"/>
      <c r="CE110" s="290">
        <f t="shared" si="384"/>
        <v>72</v>
      </c>
      <c r="CF110" s="225" t="s">
        <v>84</v>
      </c>
      <c r="CG110" s="38">
        <f t="shared" si="368"/>
        <v>0</v>
      </c>
      <c r="CH110" s="39" t="e">
        <f t="shared" si="369"/>
        <v>#DIV/0!</v>
      </c>
      <c r="CI110" s="36">
        <f t="shared" si="370"/>
        <v>0</v>
      </c>
      <c r="CJ110" s="39" t="e">
        <f t="shared" si="371"/>
        <v>#DIV/0!</v>
      </c>
      <c r="CK110" s="36">
        <f t="shared" si="372"/>
        <v>0</v>
      </c>
      <c r="CL110" s="190" t="e">
        <f t="shared" si="373"/>
        <v>#DIV/0!</v>
      </c>
      <c r="CM110" s="38">
        <f t="shared" si="374"/>
        <v>0</v>
      </c>
      <c r="CN110" s="39" t="e">
        <f t="shared" si="375"/>
        <v>#DIV/0!</v>
      </c>
      <c r="CO110" s="36">
        <f t="shared" si="376"/>
        <v>0</v>
      </c>
      <c r="CP110" s="39" t="e">
        <f t="shared" si="377"/>
        <v>#DIV/0!</v>
      </c>
      <c r="CQ110" s="36">
        <f t="shared" si="378"/>
        <v>0</v>
      </c>
      <c r="CR110" s="40" t="e">
        <f t="shared" si="379"/>
        <v>#DIV/0!</v>
      </c>
      <c r="CS110"/>
      <c r="CT110" s="290">
        <f t="shared" si="385"/>
        <v>72</v>
      </c>
      <c r="CU110" s="225" t="s">
        <v>84</v>
      </c>
      <c r="CV110" s="38">
        <f t="shared" si="380"/>
        <v>0</v>
      </c>
      <c r="CW110" s="36">
        <f t="shared" si="381"/>
        <v>0</v>
      </c>
      <c r="CX110" s="37">
        <f t="shared" si="382"/>
        <v>0</v>
      </c>
      <c r="CY110"/>
    </row>
    <row r="111" spans="1:105" s="19" customFormat="1" ht="15.6" customHeight="1" x14ac:dyDescent="0.3">
      <c r="A111" s="222">
        <f t="shared" si="383"/>
        <v>73</v>
      </c>
      <c r="B111" s="225" t="s">
        <v>85</v>
      </c>
      <c r="C111" s="31"/>
      <c r="D111" s="3" t="e">
        <f t="shared" si="323"/>
        <v>#DIV/0!</v>
      </c>
      <c r="E111" s="29"/>
      <c r="F111" s="3" t="e">
        <f t="shared" si="324"/>
        <v>#DIV/0!</v>
      </c>
      <c r="G111" s="250">
        <f t="shared" si="325"/>
        <v>0</v>
      </c>
      <c r="H111" s="270" t="e">
        <f t="shared" si="252"/>
        <v>#DIV/0!</v>
      </c>
      <c r="I111" s="31"/>
      <c r="J111" s="3" t="e">
        <f t="shared" si="326"/>
        <v>#DIV/0!</v>
      </c>
      <c r="K111" s="29"/>
      <c r="L111" s="3" t="e">
        <f t="shared" si="327"/>
        <v>#DIV/0!</v>
      </c>
      <c r="M111" s="250">
        <f t="shared" si="328"/>
        <v>0</v>
      </c>
      <c r="N111" s="270" t="e">
        <f t="shared" si="256"/>
        <v>#DIV/0!</v>
      </c>
      <c r="O111" s="109">
        <f t="shared" si="329"/>
        <v>0</v>
      </c>
      <c r="P111" s="110">
        <f t="shared" si="330"/>
        <v>0</v>
      </c>
      <c r="Q111" s="275">
        <f t="shared" si="331"/>
        <v>0</v>
      </c>
      <c r="R111" s="32"/>
      <c r="S111" s="31"/>
      <c r="T111" s="3" t="e">
        <f t="shared" si="332"/>
        <v>#DIV/0!</v>
      </c>
      <c r="U111" s="29"/>
      <c r="V111" s="3" t="e">
        <f t="shared" si="333"/>
        <v>#DIV/0!</v>
      </c>
      <c r="W111" s="250">
        <f t="shared" si="334"/>
        <v>0</v>
      </c>
      <c r="X111" s="270" t="e">
        <f t="shared" si="263"/>
        <v>#DIV/0!</v>
      </c>
      <c r="Y111" s="31"/>
      <c r="Z111" s="3" t="e">
        <f t="shared" si="335"/>
        <v>#DIV/0!</v>
      </c>
      <c r="AA111" s="29"/>
      <c r="AB111" s="3" t="e">
        <f t="shared" si="336"/>
        <v>#DIV/0!</v>
      </c>
      <c r="AC111" s="250">
        <f t="shared" si="337"/>
        <v>0</v>
      </c>
      <c r="AD111" s="270" t="e">
        <f t="shared" si="267"/>
        <v>#DIV/0!</v>
      </c>
      <c r="AE111" s="109">
        <f t="shared" si="338"/>
        <v>0</v>
      </c>
      <c r="AF111" s="110">
        <f t="shared" si="339"/>
        <v>0</v>
      </c>
      <c r="AG111" s="275">
        <f t="shared" si="340"/>
        <v>0</v>
      </c>
      <c r="AH111" s="32"/>
      <c r="AI111" s="31"/>
      <c r="AJ111" s="3" t="e">
        <f t="shared" si="341"/>
        <v>#DIV/0!</v>
      </c>
      <c r="AK111" s="29"/>
      <c r="AL111" s="3" t="e">
        <f t="shared" si="342"/>
        <v>#DIV/0!</v>
      </c>
      <c r="AM111" s="250">
        <f t="shared" si="343"/>
        <v>0</v>
      </c>
      <c r="AN111" s="270" t="e">
        <f t="shared" si="274"/>
        <v>#DIV/0!</v>
      </c>
      <c r="AO111" s="31"/>
      <c r="AP111" s="3" t="e">
        <f t="shared" si="344"/>
        <v>#DIV/0!</v>
      </c>
      <c r="AQ111" s="29"/>
      <c r="AR111" s="3" t="e">
        <f t="shared" si="345"/>
        <v>#DIV/0!</v>
      </c>
      <c r="AS111" s="250">
        <f t="shared" si="346"/>
        <v>0</v>
      </c>
      <c r="AT111" s="270" t="e">
        <f t="shared" si="278"/>
        <v>#DIV/0!</v>
      </c>
      <c r="AU111" s="109">
        <f t="shared" si="347"/>
        <v>0</v>
      </c>
      <c r="AV111" s="110">
        <f t="shared" si="348"/>
        <v>0</v>
      </c>
      <c r="AW111" s="275">
        <f t="shared" si="349"/>
        <v>0</v>
      </c>
      <c r="AX111" s="32"/>
      <c r="AY111" s="31"/>
      <c r="AZ111" s="3" t="e">
        <f t="shared" si="350"/>
        <v>#DIV/0!</v>
      </c>
      <c r="BA111" s="29"/>
      <c r="BB111" s="3" t="e">
        <f t="shared" si="351"/>
        <v>#DIV/0!</v>
      </c>
      <c r="BC111" s="250">
        <f t="shared" si="352"/>
        <v>0</v>
      </c>
      <c r="BD111" s="270" t="e">
        <f t="shared" si="285"/>
        <v>#DIV/0!</v>
      </c>
      <c r="BE111" s="31"/>
      <c r="BF111" s="3" t="e">
        <f t="shared" si="353"/>
        <v>#DIV/0!</v>
      </c>
      <c r="BG111" s="29"/>
      <c r="BH111" s="3" t="e">
        <f t="shared" si="354"/>
        <v>#DIV/0!</v>
      </c>
      <c r="BI111" s="250">
        <f t="shared" si="355"/>
        <v>0</v>
      </c>
      <c r="BJ111" s="270" t="e">
        <f t="shared" si="289"/>
        <v>#DIV/0!</v>
      </c>
      <c r="BK111" s="109">
        <f t="shared" si="356"/>
        <v>0</v>
      </c>
      <c r="BL111" s="110">
        <f t="shared" si="357"/>
        <v>0</v>
      </c>
      <c r="BM111" s="275">
        <f t="shared" si="358"/>
        <v>0</v>
      </c>
      <c r="BN111" s="32"/>
      <c r="BO111" s="31"/>
      <c r="BP111" s="3" t="e">
        <f t="shared" si="359"/>
        <v>#DIV/0!</v>
      </c>
      <c r="BQ111" s="29"/>
      <c r="BR111" s="3" t="e">
        <f t="shared" si="360"/>
        <v>#DIV/0!</v>
      </c>
      <c r="BS111" s="250">
        <f t="shared" si="361"/>
        <v>0</v>
      </c>
      <c r="BT111" s="270" t="e">
        <f t="shared" si="296"/>
        <v>#DIV/0!</v>
      </c>
      <c r="BU111" s="31"/>
      <c r="BV111" s="3" t="e">
        <f t="shared" si="362"/>
        <v>#DIV/0!</v>
      </c>
      <c r="BW111" s="29"/>
      <c r="BX111" s="3" t="e">
        <f t="shared" si="363"/>
        <v>#DIV/0!</v>
      </c>
      <c r="BY111" s="250">
        <f t="shared" si="364"/>
        <v>0</v>
      </c>
      <c r="BZ111" s="270" t="e">
        <f t="shared" si="300"/>
        <v>#DIV/0!</v>
      </c>
      <c r="CA111" s="109">
        <f t="shared" si="365"/>
        <v>0</v>
      </c>
      <c r="CB111" s="110">
        <f t="shared" si="366"/>
        <v>0</v>
      </c>
      <c r="CC111" s="275">
        <f t="shared" si="367"/>
        <v>0</v>
      </c>
      <c r="CD111"/>
      <c r="CE111" s="290">
        <f t="shared" si="384"/>
        <v>73</v>
      </c>
      <c r="CF111" s="225" t="s">
        <v>85</v>
      </c>
      <c r="CG111" s="38">
        <f t="shared" si="368"/>
        <v>0</v>
      </c>
      <c r="CH111" s="39" t="e">
        <f t="shared" si="369"/>
        <v>#DIV/0!</v>
      </c>
      <c r="CI111" s="36">
        <f t="shared" si="370"/>
        <v>0</v>
      </c>
      <c r="CJ111" s="39" t="e">
        <f t="shared" si="371"/>
        <v>#DIV/0!</v>
      </c>
      <c r="CK111" s="36">
        <f t="shared" si="372"/>
        <v>0</v>
      </c>
      <c r="CL111" s="190" t="e">
        <f t="shared" si="373"/>
        <v>#DIV/0!</v>
      </c>
      <c r="CM111" s="38">
        <f t="shared" si="374"/>
        <v>0</v>
      </c>
      <c r="CN111" s="39" t="e">
        <f t="shared" si="375"/>
        <v>#DIV/0!</v>
      </c>
      <c r="CO111" s="36">
        <f t="shared" si="376"/>
        <v>0</v>
      </c>
      <c r="CP111" s="39" t="e">
        <f t="shared" si="377"/>
        <v>#DIV/0!</v>
      </c>
      <c r="CQ111" s="36">
        <f t="shared" si="378"/>
        <v>0</v>
      </c>
      <c r="CR111" s="40" t="e">
        <f t="shared" si="379"/>
        <v>#DIV/0!</v>
      </c>
      <c r="CS111"/>
      <c r="CT111" s="290">
        <f t="shared" si="385"/>
        <v>73</v>
      </c>
      <c r="CU111" s="225" t="s">
        <v>85</v>
      </c>
      <c r="CV111" s="38">
        <f t="shared" si="380"/>
        <v>0</v>
      </c>
      <c r="CW111" s="36">
        <f t="shared" si="381"/>
        <v>0</v>
      </c>
      <c r="CX111" s="37">
        <f t="shared" si="382"/>
        <v>0</v>
      </c>
      <c r="CY111"/>
    </row>
    <row r="112" spans="1:105" s="19" customFormat="1" ht="15.6" customHeight="1" x14ac:dyDescent="0.3">
      <c r="A112" s="222">
        <f t="shared" si="383"/>
        <v>74</v>
      </c>
      <c r="B112" s="225" t="s">
        <v>86</v>
      </c>
      <c r="C112" s="31"/>
      <c r="D112" s="3" t="e">
        <f t="shared" si="323"/>
        <v>#DIV/0!</v>
      </c>
      <c r="E112" s="29"/>
      <c r="F112" s="3" t="e">
        <f t="shared" si="324"/>
        <v>#DIV/0!</v>
      </c>
      <c r="G112" s="250">
        <f t="shared" si="325"/>
        <v>0</v>
      </c>
      <c r="H112" s="270" t="e">
        <f t="shared" si="252"/>
        <v>#DIV/0!</v>
      </c>
      <c r="I112" s="31"/>
      <c r="J112" s="3" t="e">
        <f t="shared" si="326"/>
        <v>#DIV/0!</v>
      </c>
      <c r="K112" s="29"/>
      <c r="L112" s="3" t="e">
        <f t="shared" si="327"/>
        <v>#DIV/0!</v>
      </c>
      <c r="M112" s="250">
        <f t="shared" si="328"/>
        <v>0</v>
      </c>
      <c r="N112" s="270" t="e">
        <f t="shared" si="256"/>
        <v>#DIV/0!</v>
      </c>
      <c r="O112" s="109">
        <f t="shared" si="329"/>
        <v>0</v>
      </c>
      <c r="P112" s="110">
        <f t="shared" si="330"/>
        <v>0</v>
      </c>
      <c r="Q112" s="275">
        <f t="shared" si="331"/>
        <v>0</v>
      </c>
      <c r="R112" s="32"/>
      <c r="S112" s="31"/>
      <c r="T112" s="3" t="e">
        <f t="shared" si="332"/>
        <v>#DIV/0!</v>
      </c>
      <c r="U112" s="29"/>
      <c r="V112" s="3" t="e">
        <f t="shared" si="333"/>
        <v>#DIV/0!</v>
      </c>
      <c r="W112" s="250">
        <f t="shared" si="334"/>
        <v>0</v>
      </c>
      <c r="X112" s="270" t="e">
        <f t="shared" si="263"/>
        <v>#DIV/0!</v>
      </c>
      <c r="Y112" s="31"/>
      <c r="Z112" s="3" t="e">
        <f t="shared" si="335"/>
        <v>#DIV/0!</v>
      </c>
      <c r="AA112" s="29"/>
      <c r="AB112" s="3" t="e">
        <f t="shared" si="336"/>
        <v>#DIV/0!</v>
      </c>
      <c r="AC112" s="250">
        <f t="shared" si="337"/>
        <v>0</v>
      </c>
      <c r="AD112" s="270" t="e">
        <f t="shared" si="267"/>
        <v>#DIV/0!</v>
      </c>
      <c r="AE112" s="109">
        <f t="shared" si="338"/>
        <v>0</v>
      </c>
      <c r="AF112" s="110">
        <f t="shared" si="339"/>
        <v>0</v>
      </c>
      <c r="AG112" s="275">
        <f t="shared" si="340"/>
        <v>0</v>
      </c>
      <c r="AH112" s="32"/>
      <c r="AI112" s="31"/>
      <c r="AJ112" s="3" t="e">
        <f t="shared" si="341"/>
        <v>#DIV/0!</v>
      </c>
      <c r="AK112" s="29"/>
      <c r="AL112" s="3" t="e">
        <f t="shared" si="342"/>
        <v>#DIV/0!</v>
      </c>
      <c r="AM112" s="250">
        <f t="shared" si="343"/>
        <v>0</v>
      </c>
      <c r="AN112" s="270" t="e">
        <f t="shared" si="274"/>
        <v>#DIV/0!</v>
      </c>
      <c r="AO112" s="31"/>
      <c r="AP112" s="3" t="e">
        <f t="shared" si="344"/>
        <v>#DIV/0!</v>
      </c>
      <c r="AQ112" s="29"/>
      <c r="AR112" s="3" t="e">
        <f t="shared" si="345"/>
        <v>#DIV/0!</v>
      </c>
      <c r="AS112" s="250">
        <f t="shared" si="346"/>
        <v>0</v>
      </c>
      <c r="AT112" s="270" t="e">
        <f t="shared" si="278"/>
        <v>#DIV/0!</v>
      </c>
      <c r="AU112" s="109">
        <f t="shared" si="347"/>
        <v>0</v>
      </c>
      <c r="AV112" s="110">
        <f t="shared" si="348"/>
        <v>0</v>
      </c>
      <c r="AW112" s="275">
        <f t="shared" si="349"/>
        <v>0</v>
      </c>
      <c r="AX112" s="32"/>
      <c r="AY112" s="31"/>
      <c r="AZ112" s="3" t="e">
        <f t="shared" si="350"/>
        <v>#DIV/0!</v>
      </c>
      <c r="BA112" s="29"/>
      <c r="BB112" s="3" t="e">
        <f t="shared" si="351"/>
        <v>#DIV/0!</v>
      </c>
      <c r="BC112" s="250">
        <f t="shared" si="352"/>
        <v>0</v>
      </c>
      <c r="BD112" s="270" t="e">
        <f t="shared" si="285"/>
        <v>#DIV/0!</v>
      </c>
      <c r="BE112" s="31"/>
      <c r="BF112" s="3" t="e">
        <f t="shared" si="353"/>
        <v>#DIV/0!</v>
      </c>
      <c r="BG112" s="29"/>
      <c r="BH112" s="3" t="e">
        <f t="shared" si="354"/>
        <v>#DIV/0!</v>
      </c>
      <c r="BI112" s="250">
        <f t="shared" si="355"/>
        <v>0</v>
      </c>
      <c r="BJ112" s="270" t="e">
        <f t="shared" si="289"/>
        <v>#DIV/0!</v>
      </c>
      <c r="BK112" s="109">
        <f t="shared" si="356"/>
        <v>0</v>
      </c>
      <c r="BL112" s="110">
        <f t="shared" si="357"/>
        <v>0</v>
      </c>
      <c r="BM112" s="275">
        <f t="shared" si="358"/>
        <v>0</v>
      </c>
      <c r="BN112" s="32"/>
      <c r="BO112" s="31"/>
      <c r="BP112" s="3" t="e">
        <f t="shared" si="359"/>
        <v>#DIV/0!</v>
      </c>
      <c r="BQ112" s="29"/>
      <c r="BR112" s="3" t="e">
        <f t="shared" si="360"/>
        <v>#DIV/0!</v>
      </c>
      <c r="BS112" s="250">
        <f t="shared" si="361"/>
        <v>0</v>
      </c>
      <c r="BT112" s="270" t="e">
        <f t="shared" si="296"/>
        <v>#DIV/0!</v>
      </c>
      <c r="BU112" s="31"/>
      <c r="BV112" s="3" t="e">
        <f t="shared" si="362"/>
        <v>#DIV/0!</v>
      </c>
      <c r="BW112" s="29"/>
      <c r="BX112" s="3" t="e">
        <f t="shared" si="363"/>
        <v>#DIV/0!</v>
      </c>
      <c r="BY112" s="250">
        <f t="shared" si="364"/>
        <v>0</v>
      </c>
      <c r="BZ112" s="270" t="e">
        <f t="shared" si="300"/>
        <v>#DIV/0!</v>
      </c>
      <c r="CA112" s="109">
        <f t="shared" si="365"/>
        <v>0</v>
      </c>
      <c r="CB112" s="110">
        <f t="shared" si="366"/>
        <v>0</v>
      </c>
      <c r="CC112" s="275">
        <f t="shared" si="367"/>
        <v>0</v>
      </c>
      <c r="CD112"/>
      <c r="CE112" s="290">
        <f t="shared" si="384"/>
        <v>74</v>
      </c>
      <c r="CF112" s="225" t="s">
        <v>86</v>
      </c>
      <c r="CG112" s="38">
        <f t="shared" si="368"/>
        <v>0</v>
      </c>
      <c r="CH112" s="39" t="e">
        <f t="shared" si="369"/>
        <v>#DIV/0!</v>
      </c>
      <c r="CI112" s="36">
        <f t="shared" si="370"/>
        <v>0</v>
      </c>
      <c r="CJ112" s="39" t="e">
        <f t="shared" si="371"/>
        <v>#DIV/0!</v>
      </c>
      <c r="CK112" s="36">
        <f t="shared" si="372"/>
        <v>0</v>
      </c>
      <c r="CL112" s="190" t="e">
        <f t="shared" si="373"/>
        <v>#DIV/0!</v>
      </c>
      <c r="CM112" s="38">
        <f t="shared" si="374"/>
        <v>0</v>
      </c>
      <c r="CN112" s="39" t="e">
        <f t="shared" si="375"/>
        <v>#DIV/0!</v>
      </c>
      <c r="CO112" s="36">
        <f t="shared" si="376"/>
        <v>0</v>
      </c>
      <c r="CP112" s="39" t="e">
        <f t="shared" si="377"/>
        <v>#DIV/0!</v>
      </c>
      <c r="CQ112" s="36">
        <f t="shared" si="378"/>
        <v>0</v>
      </c>
      <c r="CR112" s="40" t="e">
        <f t="shared" si="379"/>
        <v>#DIV/0!</v>
      </c>
      <c r="CS112"/>
      <c r="CT112" s="290">
        <f t="shared" si="385"/>
        <v>74</v>
      </c>
      <c r="CU112" s="225" t="s">
        <v>86</v>
      </c>
      <c r="CV112" s="38">
        <f t="shared" si="380"/>
        <v>0</v>
      </c>
      <c r="CW112" s="36">
        <f t="shared" si="381"/>
        <v>0</v>
      </c>
      <c r="CX112" s="37">
        <f t="shared" si="382"/>
        <v>0</v>
      </c>
      <c r="CY112"/>
    </row>
    <row r="113" spans="1:105" s="19" customFormat="1" ht="15.6" customHeight="1" x14ac:dyDescent="0.3">
      <c r="A113" s="222">
        <f t="shared" si="383"/>
        <v>75</v>
      </c>
      <c r="B113" s="225" t="s">
        <v>87</v>
      </c>
      <c r="C113" s="31"/>
      <c r="D113" s="3" t="e">
        <f t="shared" si="323"/>
        <v>#DIV/0!</v>
      </c>
      <c r="E113" s="29"/>
      <c r="F113" s="3" t="e">
        <f t="shared" si="324"/>
        <v>#DIV/0!</v>
      </c>
      <c r="G113" s="250">
        <f t="shared" si="325"/>
        <v>0</v>
      </c>
      <c r="H113" s="270" t="e">
        <f t="shared" si="252"/>
        <v>#DIV/0!</v>
      </c>
      <c r="I113" s="31"/>
      <c r="J113" s="3" t="e">
        <f t="shared" si="326"/>
        <v>#DIV/0!</v>
      </c>
      <c r="K113" s="29"/>
      <c r="L113" s="3" t="e">
        <f t="shared" si="327"/>
        <v>#DIV/0!</v>
      </c>
      <c r="M113" s="250">
        <f t="shared" si="328"/>
        <v>0</v>
      </c>
      <c r="N113" s="270" t="e">
        <f t="shared" si="256"/>
        <v>#DIV/0!</v>
      </c>
      <c r="O113" s="109">
        <f t="shared" si="329"/>
        <v>0</v>
      </c>
      <c r="P113" s="110">
        <f t="shared" si="330"/>
        <v>0</v>
      </c>
      <c r="Q113" s="275">
        <f t="shared" si="331"/>
        <v>0</v>
      </c>
      <c r="R113" s="32"/>
      <c r="S113" s="31"/>
      <c r="T113" s="3" t="e">
        <f t="shared" si="332"/>
        <v>#DIV/0!</v>
      </c>
      <c r="U113" s="29"/>
      <c r="V113" s="3" t="e">
        <f t="shared" si="333"/>
        <v>#DIV/0!</v>
      </c>
      <c r="W113" s="250">
        <f t="shared" si="334"/>
        <v>0</v>
      </c>
      <c r="X113" s="270" t="e">
        <f t="shared" si="263"/>
        <v>#DIV/0!</v>
      </c>
      <c r="Y113" s="31"/>
      <c r="Z113" s="3" t="e">
        <f t="shared" si="335"/>
        <v>#DIV/0!</v>
      </c>
      <c r="AA113" s="29"/>
      <c r="AB113" s="3" t="e">
        <f t="shared" si="336"/>
        <v>#DIV/0!</v>
      </c>
      <c r="AC113" s="250">
        <f t="shared" si="337"/>
        <v>0</v>
      </c>
      <c r="AD113" s="270" t="e">
        <f t="shared" si="267"/>
        <v>#DIV/0!</v>
      </c>
      <c r="AE113" s="109">
        <f t="shared" si="338"/>
        <v>0</v>
      </c>
      <c r="AF113" s="110">
        <f t="shared" si="339"/>
        <v>0</v>
      </c>
      <c r="AG113" s="275">
        <f t="shared" si="340"/>
        <v>0</v>
      </c>
      <c r="AH113" s="32"/>
      <c r="AI113" s="31"/>
      <c r="AJ113" s="3" t="e">
        <f t="shared" si="341"/>
        <v>#DIV/0!</v>
      </c>
      <c r="AK113" s="29"/>
      <c r="AL113" s="3" t="e">
        <f t="shared" si="342"/>
        <v>#DIV/0!</v>
      </c>
      <c r="AM113" s="250">
        <f t="shared" si="343"/>
        <v>0</v>
      </c>
      <c r="AN113" s="270" t="e">
        <f t="shared" si="274"/>
        <v>#DIV/0!</v>
      </c>
      <c r="AO113" s="31"/>
      <c r="AP113" s="3" t="e">
        <f t="shared" si="344"/>
        <v>#DIV/0!</v>
      </c>
      <c r="AQ113" s="29"/>
      <c r="AR113" s="3" t="e">
        <f t="shared" si="345"/>
        <v>#DIV/0!</v>
      </c>
      <c r="AS113" s="250">
        <f t="shared" si="346"/>
        <v>0</v>
      </c>
      <c r="AT113" s="270" t="e">
        <f t="shared" si="278"/>
        <v>#DIV/0!</v>
      </c>
      <c r="AU113" s="109">
        <f t="shared" si="347"/>
        <v>0</v>
      </c>
      <c r="AV113" s="110">
        <f t="shared" si="348"/>
        <v>0</v>
      </c>
      <c r="AW113" s="275">
        <f t="shared" si="349"/>
        <v>0</v>
      </c>
      <c r="AX113" s="32"/>
      <c r="AY113" s="31"/>
      <c r="AZ113" s="3" t="e">
        <f t="shared" si="350"/>
        <v>#DIV/0!</v>
      </c>
      <c r="BA113" s="29"/>
      <c r="BB113" s="3" t="e">
        <f t="shared" si="351"/>
        <v>#DIV/0!</v>
      </c>
      <c r="BC113" s="250">
        <f t="shared" si="352"/>
        <v>0</v>
      </c>
      <c r="BD113" s="270" t="e">
        <f t="shared" si="285"/>
        <v>#DIV/0!</v>
      </c>
      <c r="BE113" s="31"/>
      <c r="BF113" s="3" t="e">
        <f t="shared" si="353"/>
        <v>#DIV/0!</v>
      </c>
      <c r="BG113" s="29"/>
      <c r="BH113" s="3" t="e">
        <f t="shared" si="354"/>
        <v>#DIV/0!</v>
      </c>
      <c r="BI113" s="250">
        <f t="shared" si="355"/>
        <v>0</v>
      </c>
      <c r="BJ113" s="270" t="e">
        <f t="shared" si="289"/>
        <v>#DIV/0!</v>
      </c>
      <c r="BK113" s="109">
        <f t="shared" si="356"/>
        <v>0</v>
      </c>
      <c r="BL113" s="110">
        <f t="shared" si="357"/>
        <v>0</v>
      </c>
      <c r="BM113" s="275">
        <f t="shared" si="358"/>
        <v>0</v>
      </c>
      <c r="BN113" s="32"/>
      <c r="BO113" s="31"/>
      <c r="BP113" s="3" t="e">
        <f t="shared" si="359"/>
        <v>#DIV/0!</v>
      </c>
      <c r="BQ113" s="29"/>
      <c r="BR113" s="3" t="e">
        <f t="shared" si="360"/>
        <v>#DIV/0!</v>
      </c>
      <c r="BS113" s="250">
        <f t="shared" si="361"/>
        <v>0</v>
      </c>
      <c r="BT113" s="270" t="e">
        <f t="shared" si="296"/>
        <v>#DIV/0!</v>
      </c>
      <c r="BU113" s="31"/>
      <c r="BV113" s="3" t="e">
        <f t="shared" si="362"/>
        <v>#DIV/0!</v>
      </c>
      <c r="BW113" s="29"/>
      <c r="BX113" s="3" t="e">
        <f t="shared" si="363"/>
        <v>#DIV/0!</v>
      </c>
      <c r="BY113" s="250">
        <f t="shared" si="364"/>
        <v>0</v>
      </c>
      <c r="BZ113" s="270" t="e">
        <f t="shared" si="300"/>
        <v>#DIV/0!</v>
      </c>
      <c r="CA113" s="109">
        <f t="shared" si="365"/>
        <v>0</v>
      </c>
      <c r="CB113" s="110">
        <f t="shared" si="366"/>
        <v>0</v>
      </c>
      <c r="CC113" s="275">
        <f t="shared" si="367"/>
        <v>0</v>
      </c>
      <c r="CD113"/>
      <c r="CE113" s="290">
        <f t="shared" si="384"/>
        <v>75</v>
      </c>
      <c r="CF113" s="225" t="s">
        <v>87</v>
      </c>
      <c r="CG113" s="38">
        <f t="shared" si="368"/>
        <v>0</v>
      </c>
      <c r="CH113" s="39" t="e">
        <f t="shared" si="369"/>
        <v>#DIV/0!</v>
      </c>
      <c r="CI113" s="36">
        <f t="shared" si="370"/>
        <v>0</v>
      </c>
      <c r="CJ113" s="39" t="e">
        <f t="shared" si="371"/>
        <v>#DIV/0!</v>
      </c>
      <c r="CK113" s="36">
        <f t="shared" si="372"/>
        <v>0</v>
      </c>
      <c r="CL113" s="190" t="e">
        <f t="shared" si="373"/>
        <v>#DIV/0!</v>
      </c>
      <c r="CM113" s="38">
        <f t="shared" si="374"/>
        <v>0</v>
      </c>
      <c r="CN113" s="39" t="e">
        <f t="shared" si="375"/>
        <v>#DIV/0!</v>
      </c>
      <c r="CO113" s="36">
        <f t="shared" si="376"/>
        <v>0</v>
      </c>
      <c r="CP113" s="39" t="e">
        <f t="shared" si="377"/>
        <v>#DIV/0!</v>
      </c>
      <c r="CQ113" s="36">
        <f t="shared" si="378"/>
        <v>0</v>
      </c>
      <c r="CR113" s="40" t="e">
        <f t="shared" si="379"/>
        <v>#DIV/0!</v>
      </c>
      <c r="CS113"/>
      <c r="CT113" s="290">
        <f t="shared" si="385"/>
        <v>75</v>
      </c>
      <c r="CU113" s="225" t="s">
        <v>87</v>
      </c>
      <c r="CV113" s="38">
        <f t="shared" si="380"/>
        <v>0</v>
      </c>
      <c r="CW113" s="36">
        <f t="shared" si="381"/>
        <v>0</v>
      </c>
      <c r="CX113" s="37">
        <f t="shared" si="382"/>
        <v>0</v>
      </c>
      <c r="CY113"/>
    </row>
    <row r="114" spans="1:105" s="19" customFormat="1" ht="15.6" customHeight="1" x14ac:dyDescent="0.3">
      <c r="A114" s="222">
        <f t="shared" si="383"/>
        <v>76</v>
      </c>
      <c r="B114" s="225" t="s">
        <v>88</v>
      </c>
      <c r="C114" s="31"/>
      <c r="D114" s="3" t="e">
        <f t="shared" si="323"/>
        <v>#DIV/0!</v>
      </c>
      <c r="E114" s="29"/>
      <c r="F114" s="3" t="e">
        <f t="shared" si="324"/>
        <v>#DIV/0!</v>
      </c>
      <c r="G114" s="250">
        <f t="shared" si="325"/>
        <v>0</v>
      </c>
      <c r="H114" s="270" t="e">
        <f t="shared" si="252"/>
        <v>#DIV/0!</v>
      </c>
      <c r="I114" s="31"/>
      <c r="J114" s="3" t="e">
        <f t="shared" si="326"/>
        <v>#DIV/0!</v>
      </c>
      <c r="K114" s="29"/>
      <c r="L114" s="3" t="e">
        <f t="shared" si="327"/>
        <v>#DIV/0!</v>
      </c>
      <c r="M114" s="250">
        <f t="shared" si="328"/>
        <v>0</v>
      </c>
      <c r="N114" s="270" t="e">
        <f t="shared" si="256"/>
        <v>#DIV/0!</v>
      </c>
      <c r="O114" s="109">
        <f t="shared" si="329"/>
        <v>0</v>
      </c>
      <c r="P114" s="110">
        <f t="shared" si="330"/>
        <v>0</v>
      </c>
      <c r="Q114" s="275">
        <f t="shared" si="331"/>
        <v>0</v>
      </c>
      <c r="R114" s="32"/>
      <c r="S114" s="31"/>
      <c r="T114" s="3" t="e">
        <f t="shared" si="332"/>
        <v>#DIV/0!</v>
      </c>
      <c r="U114" s="29"/>
      <c r="V114" s="3" t="e">
        <f t="shared" si="333"/>
        <v>#DIV/0!</v>
      </c>
      <c r="W114" s="250">
        <f t="shared" si="334"/>
        <v>0</v>
      </c>
      <c r="X114" s="270" t="e">
        <f t="shared" si="263"/>
        <v>#DIV/0!</v>
      </c>
      <c r="Y114" s="31"/>
      <c r="Z114" s="3" t="e">
        <f t="shared" si="335"/>
        <v>#DIV/0!</v>
      </c>
      <c r="AA114" s="29"/>
      <c r="AB114" s="3" t="e">
        <f t="shared" si="336"/>
        <v>#DIV/0!</v>
      </c>
      <c r="AC114" s="250">
        <f t="shared" si="337"/>
        <v>0</v>
      </c>
      <c r="AD114" s="270" t="e">
        <f t="shared" si="267"/>
        <v>#DIV/0!</v>
      </c>
      <c r="AE114" s="109">
        <f t="shared" si="338"/>
        <v>0</v>
      </c>
      <c r="AF114" s="110">
        <f t="shared" si="339"/>
        <v>0</v>
      </c>
      <c r="AG114" s="275">
        <f t="shared" si="340"/>
        <v>0</v>
      </c>
      <c r="AH114" s="32"/>
      <c r="AI114" s="31"/>
      <c r="AJ114" s="3" t="e">
        <f t="shared" si="341"/>
        <v>#DIV/0!</v>
      </c>
      <c r="AK114" s="29"/>
      <c r="AL114" s="3" t="e">
        <f t="shared" si="342"/>
        <v>#DIV/0!</v>
      </c>
      <c r="AM114" s="250">
        <f t="shared" si="343"/>
        <v>0</v>
      </c>
      <c r="AN114" s="270" t="e">
        <f t="shared" si="274"/>
        <v>#DIV/0!</v>
      </c>
      <c r="AO114" s="31"/>
      <c r="AP114" s="3" t="e">
        <f t="shared" si="344"/>
        <v>#DIV/0!</v>
      </c>
      <c r="AQ114" s="29"/>
      <c r="AR114" s="3" t="e">
        <f t="shared" si="345"/>
        <v>#DIV/0!</v>
      </c>
      <c r="AS114" s="250">
        <f t="shared" si="346"/>
        <v>0</v>
      </c>
      <c r="AT114" s="270" t="e">
        <f t="shared" si="278"/>
        <v>#DIV/0!</v>
      </c>
      <c r="AU114" s="109">
        <f t="shared" si="347"/>
        <v>0</v>
      </c>
      <c r="AV114" s="110">
        <f t="shared" si="348"/>
        <v>0</v>
      </c>
      <c r="AW114" s="275">
        <f t="shared" si="349"/>
        <v>0</v>
      </c>
      <c r="AX114" s="32"/>
      <c r="AY114" s="31"/>
      <c r="AZ114" s="3" t="e">
        <f t="shared" si="350"/>
        <v>#DIV/0!</v>
      </c>
      <c r="BA114" s="29"/>
      <c r="BB114" s="3" t="e">
        <f t="shared" si="351"/>
        <v>#DIV/0!</v>
      </c>
      <c r="BC114" s="250">
        <f t="shared" si="352"/>
        <v>0</v>
      </c>
      <c r="BD114" s="270" t="e">
        <f t="shared" si="285"/>
        <v>#DIV/0!</v>
      </c>
      <c r="BE114" s="31"/>
      <c r="BF114" s="3" t="e">
        <f t="shared" si="353"/>
        <v>#DIV/0!</v>
      </c>
      <c r="BG114" s="29"/>
      <c r="BH114" s="3" t="e">
        <f t="shared" si="354"/>
        <v>#DIV/0!</v>
      </c>
      <c r="BI114" s="250">
        <f t="shared" si="355"/>
        <v>0</v>
      </c>
      <c r="BJ114" s="270" t="e">
        <f t="shared" si="289"/>
        <v>#DIV/0!</v>
      </c>
      <c r="BK114" s="109">
        <f t="shared" si="356"/>
        <v>0</v>
      </c>
      <c r="BL114" s="110">
        <f t="shared" si="357"/>
        <v>0</v>
      </c>
      <c r="BM114" s="275">
        <f t="shared" si="358"/>
        <v>0</v>
      </c>
      <c r="BN114" s="32"/>
      <c r="BO114" s="31"/>
      <c r="BP114" s="3" t="e">
        <f t="shared" si="359"/>
        <v>#DIV/0!</v>
      </c>
      <c r="BQ114" s="29"/>
      <c r="BR114" s="3" t="e">
        <f t="shared" si="360"/>
        <v>#DIV/0!</v>
      </c>
      <c r="BS114" s="250">
        <f t="shared" si="361"/>
        <v>0</v>
      </c>
      <c r="BT114" s="270" t="e">
        <f t="shared" si="296"/>
        <v>#DIV/0!</v>
      </c>
      <c r="BU114" s="31"/>
      <c r="BV114" s="3" t="e">
        <f t="shared" si="362"/>
        <v>#DIV/0!</v>
      </c>
      <c r="BW114" s="29"/>
      <c r="BX114" s="3" t="e">
        <f t="shared" si="363"/>
        <v>#DIV/0!</v>
      </c>
      <c r="BY114" s="250">
        <f t="shared" si="364"/>
        <v>0</v>
      </c>
      <c r="BZ114" s="270" t="e">
        <f t="shared" si="300"/>
        <v>#DIV/0!</v>
      </c>
      <c r="CA114" s="109">
        <f t="shared" si="365"/>
        <v>0</v>
      </c>
      <c r="CB114" s="110">
        <f t="shared" si="366"/>
        <v>0</v>
      </c>
      <c r="CC114" s="275">
        <f t="shared" si="367"/>
        <v>0</v>
      </c>
      <c r="CD114"/>
      <c r="CE114" s="290">
        <f t="shared" si="384"/>
        <v>76</v>
      </c>
      <c r="CF114" s="225" t="s">
        <v>88</v>
      </c>
      <c r="CG114" s="38">
        <f t="shared" si="368"/>
        <v>0</v>
      </c>
      <c r="CH114" s="39" t="e">
        <f t="shared" si="369"/>
        <v>#DIV/0!</v>
      </c>
      <c r="CI114" s="36">
        <f t="shared" si="370"/>
        <v>0</v>
      </c>
      <c r="CJ114" s="39" t="e">
        <f t="shared" si="371"/>
        <v>#DIV/0!</v>
      </c>
      <c r="CK114" s="36">
        <f t="shared" si="372"/>
        <v>0</v>
      </c>
      <c r="CL114" s="190" t="e">
        <f t="shared" si="373"/>
        <v>#DIV/0!</v>
      </c>
      <c r="CM114" s="38">
        <f t="shared" si="374"/>
        <v>0</v>
      </c>
      <c r="CN114" s="39" t="e">
        <f t="shared" si="375"/>
        <v>#DIV/0!</v>
      </c>
      <c r="CO114" s="36">
        <f t="shared" si="376"/>
        <v>0</v>
      </c>
      <c r="CP114" s="39" t="e">
        <f t="shared" si="377"/>
        <v>#DIV/0!</v>
      </c>
      <c r="CQ114" s="36">
        <f t="shared" si="378"/>
        <v>0</v>
      </c>
      <c r="CR114" s="40" t="e">
        <f t="shared" si="379"/>
        <v>#DIV/0!</v>
      </c>
      <c r="CS114"/>
      <c r="CT114" s="290">
        <f t="shared" si="385"/>
        <v>76</v>
      </c>
      <c r="CU114" s="225" t="s">
        <v>88</v>
      </c>
      <c r="CV114" s="38">
        <f t="shared" si="380"/>
        <v>0</v>
      </c>
      <c r="CW114" s="36">
        <f t="shared" si="381"/>
        <v>0</v>
      </c>
      <c r="CX114" s="37">
        <f t="shared" si="382"/>
        <v>0</v>
      </c>
      <c r="CY114"/>
    </row>
    <row r="115" spans="1:105" s="19" customFormat="1" ht="15.6" customHeight="1" x14ac:dyDescent="0.3">
      <c r="A115" s="222">
        <f t="shared" si="383"/>
        <v>77</v>
      </c>
      <c r="B115" s="225" t="s">
        <v>89</v>
      </c>
      <c r="C115" s="31"/>
      <c r="D115" s="3" t="e">
        <f t="shared" si="323"/>
        <v>#DIV/0!</v>
      </c>
      <c r="E115" s="29"/>
      <c r="F115" s="3" t="e">
        <f t="shared" si="324"/>
        <v>#DIV/0!</v>
      </c>
      <c r="G115" s="250">
        <f t="shared" si="325"/>
        <v>0</v>
      </c>
      <c r="H115" s="270" t="e">
        <f t="shared" si="252"/>
        <v>#DIV/0!</v>
      </c>
      <c r="I115" s="31"/>
      <c r="J115" s="3" t="e">
        <f t="shared" si="326"/>
        <v>#DIV/0!</v>
      </c>
      <c r="K115" s="29"/>
      <c r="L115" s="3" t="e">
        <f t="shared" si="327"/>
        <v>#DIV/0!</v>
      </c>
      <c r="M115" s="250">
        <f t="shared" si="328"/>
        <v>0</v>
      </c>
      <c r="N115" s="270" t="e">
        <f t="shared" si="256"/>
        <v>#DIV/0!</v>
      </c>
      <c r="O115" s="109">
        <f t="shared" si="329"/>
        <v>0</v>
      </c>
      <c r="P115" s="110">
        <f t="shared" si="330"/>
        <v>0</v>
      </c>
      <c r="Q115" s="275">
        <f t="shared" si="331"/>
        <v>0</v>
      </c>
      <c r="R115" s="32"/>
      <c r="S115" s="31"/>
      <c r="T115" s="3" t="e">
        <f t="shared" si="332"/>
        <v>#DIV/0!</v>
      </c>
      <c r="U115" s="29"/>
      <c r="V115" s="3" t="e">
        <f t="shared" si="333"/>
        <v>#DIV/0!</v>
      </c>
      <c r="W115" s="250">
        <f t="shared" si="334"/>
        <v>0</v>
      </c>
      <c r="X115" s="270" t="e">
        <f t="shared" si="263"/>
        <v>#DIV/0!</v>
      </c>
      <c r="Y115" s="31"/>
      <c r="Z115" s="3" t="e">
        <f t="shared" si="335"/>
        <v>#DIV/0!</v>
      </c>
      <c r="AA115" s="29"/>
      <c r="AB115" s="3" t="e">
        <f t="shared" si="336"/>
        <v>#DIV/0!</v>
      </c>
      <c r="AC115" s="250">
        <f t="shared" si="337"/>
        <v>0</v>
      </c>
      <c r="AD115" s="270" t="e">
        <f t="shared" si="267"/>
        <v>#DIV/0!</v>
      </c>
      <c r="AE115" s="109">
        <f t="shared" si="338"/>
        <v>0</v>
      </c>
      <c r="AF115" s="110">
        <f t="shared" si="339"/>
        <v>0</v>
      </c>
      <c r="AG115" s="275">
        <f t="shared" si="340"/>
        <v>0</v>
      </c>
      <c r="AH115" s="32"/>
      <c r="AI115" s="31"/>
      <c r="AJ115" s="3" t="e">
        <f t="shared" si="341"/>
        <v>#DIV/0!</v>
      </c>
      <c r="AK115" s="29"/>
      <c r="AL115" s="3" t="e">
        <f t="shared" si="342"/>
        <v>#DIV/0!</v>
      </c>
      <c r="AM115" s="250">
        <f t="shared" si="343"/>
        <v>0</v>
      </c>
      <c r="AN115" s="270" t="e">
        <f t="shared" si="274"/>
        <v>#DIV/0!</v>
      </c>
      <c r="AO115" s="31"/>
      <c r="AP115" s="3" t="e">
        <f t="shared" si="344"/>
        <v>#DIV/0!</v>
      </c>
      <c r="AQ115" s="29"/>
      <c r="AR115" s="3" t="e">
        <f t="shared" si="345"/>
        <v>#DIV/0!</v>
      </c>
      <c r="AS115" s="250">
        <f t="shared" si="346"/>
        <v>0</v>
      </c>
      <c r="AT115" s="270" t="e">
        <f t="shared" si="278"/>
        <v>#DIV/0!</v>
      </c>
      <c r="AU115" s="109">
        <f t="shared" si="347"/>
        <v>0</v>
      </c>
      <c r="AV115" s="110">
        <f t="shared" si="348"/>
        <v>0</v>
      </c>
      <c r="AW115" s="275">
        <f t="shared" si="349"/>
        <v>0</v>
      </c>
      <c r="AX115" s="32"/>
      <c r="AY115" s="31"/>
      <c r="AZ115" s="3" t="e">
        <f t="shared" si="350"/>
        <v>#DIV/0!</v>
      </c>
      <c r="BA115" s="29"/>
      <c r="BB115" s="3" t="e">
        <f t="shared" si="351"/>
        <v>#DIV/0!</v>
      </c>
      <c r="BC115" s="250">
        <f t="shared" si="352"/>
        <v>0</v>
      </c>
      <c r="BD115" s="270" t="e">
        <f t="shared" si="285"/>
        <v>#DIV/0!</v>
      </c>
      <c r="BE115" s="31"/>
      <c r="BF115" s="3" t="e">
        <f t="shared" si="353"/>
        <v>#DIV/0!</v>
      </c>
      <c r="BG115" s="29"/>
      <c r="BH115" s="3" t="e">
        <f t="shared" si="354"/>
        <v>#DIV/0!</v>
      </c>
      <c r="BI115" s="250">
        <f t="shared" si="355"/>
        <v>0</v>
      </c>
      <c r="BJ115" s="270" t="e">
        <f t="shared" si="289"/>
        <v>#DIV/0!</v>
      </c>
      <c r="BK115" s="109">
        <f t="shared" si="356"/>
        <v>0</v>
      </c>
      <c r="BL115" s="110">
        <f t="shared" si="357"/>
        <v>0</v>
      </c>
      <c r="BM115" s="275">
        <f t="shared" si="358"/>
        <v>0</v>
      </c>
      <c r="BN115" s="32"/>
      <c r="BO115" s="31"/>
      <c r="BP115" s="3" t="e">
        <f t="shared" si="359"/>
        <v>#DIV/0!</v>
      </c>
      <c r="BQ115" s="29"/>
      <c r="BR115" s="3" t="e">
        <f t="shared" si="360"/>
        <v>#DIV/0!</v>
      </c>
      <c r="BS115" s="250">
        <f t="shared" si="361"/>
        <v>0</v>
      </c>
      <c r="BT115" s="270" t="e">
        <f t="shared" si="296"/>
        <v>#DIV/0!</v>
      </c>
      <c r="BU115" s="31"/>
      <c r="BV115" s="3" t="e">
        <f t="shared" si="362"/>
        <v>#DIV/0!</v>
      </c>
      <c r="BW115" s="29"/>
      <c r="BX115" s="3" t="e">
        <f t="shared" si="363"/>
        <v>#DIV/0!</v>
      </c>
      <c r="BY115" s="250">
        <f t="shared" si="364"/>
        <v>0</v>
      </c>
      <c r="BZ115" s="270" t="e">
        <f t="shared" si="300"/>
        <v>#DIV/0!</v>
      </c>
      <c r="CA115" s="109">
        <f t="shared" si="365"/>
        <v>0</v>
      </c>
      <c r="CB115" s="110">
        <f t="shared" si="366"/>
        <v>0</v>
      </c>
      <c r="CC115" s="275">
        <f t="shared" si="367"/>
        <v>0</v>
      </c>
      <c r="CD115"/>
      <c r="CE115" s="290">
        <f t="shared" si="384"/>
        <v>77</v>
      </c>
      <c r="CF115" s="225" t="s">
        <v>89</v>
      </c>
      <c r="CG115" s="38">
        <f t="shared" si="368"/>
        <v>0</v>
      </c>
      <c r="CH115" s="39" t="e">
        <f t="shared" si="369"/>
        <v>#DIV/0!</v>
      </c>
      <c r="CI115" s="36">
        <f t="shared" si="370"/>
        <v>0</v>
      </c>
      <c r="CJ115" s="39" t="e">
        <f t="shared" si="371"/>
        <v>#DIV/0!</v>
      </c>
      <c r="CK115" s="36">
        <f t="shared" si="372"/>
        <v>0</v>
      </c>
      <c r="CL115" s="190" t="e">
        <f t="shared" si="373"/>
        <v>#DIV/0!</v>
      </c>
      <c r="CM115" s="38">
        <f t="shared" si="374"/>
        <v>0</v>
      </c>
      <c r="CN115" s="39" t="e">
        <f t="shared" si="375"/>
        <v>#DIV/0!</v>
      </c>
      <c r="CO115" s="36">
        <f t="shared" si="376"/>
        <v>0</v>
      </c>
      <c r="CP115" s="39" t="e">
        <f t="shared" si="377"/>
        <v>#DIV/0!</v>
      </c>
      <c r="CQ115" s="36">
        <f t="shared" si="378"/>
        <v>0</v>
      </c>
      <c r="CR115" s="40" t="e">
        <f t="shared" si="379"/>
        <v>#DIV/0!</v>
      </c>
      <c r="CS115"/>
      <c r="CT115" s="290">
        <f t="shared" si="385"/>
        <v>77</v>
      </c>
      <c r="CU115" s="225" t="s">
        <v>89</v>
      </c>
      <c r="CV115" s="38">
        <f t="shared" si="380"/>
        <v>0</v>
      </c>
      <c r="CW115" s="36">
        <f t="shared" si="381"/>
        <v>0</v>
      </c>
      <c r="CX115" s="37">
        <f t="shared" si="382"/>
        <v>0</v>
      </c>
      <c r="CY115"/>
    </row>
    <row r="116" spans="1:105" s="19" customFormat="1" ht="15.6" customHeight="1" x14ac:dyDescent="0.3">
      <c r="A116" s="222">
        <f>+A115+1</f>
        <v>78</v>
      </c>
      <c r="B116" s="225" t="s">
        <v>100</v>
      </c>
      <c r="C116" s="31"/>
      <c r="D116" s="3" t="e">
        <f t="shared" si="323"/>
        <v>#DIV/0!</v>
      </c>
      <c r="E116" s="29"/>
      <c r="F116" s="3" t="e">
        <f t="shared" si="324"/>
        <v>#DIV/0!</v>
      </c>
      <c r="G116" s="250">
        <f t="shared" si="325"/>
        <v>0</v>
      </c>
      <c r="H116" s="270" t="e">
        <f t="shared" si="252"/>
        <v>#DIV/0!</v>
      </c>
      <c r="I116" s="31"/>
      <c r="J116" s="3" t="e">
        <f t="shared" si="326"/>
        <v>#DIV/0!</v>
      </c>
      <c r="K116" s="29"/>
      <c r="L116" s="3" t="e">
        <f t="shared" si="327"/>
        <v>#DIV/0!</v>
      </c>
      <c r="M116" s="250">
        <f t="shared" si="328"/>
        <v>0</v>
      </c>
      <c r="N116" s="270" t="e">
        <f t="shared" si="256"/>
        <v>#DIV/0!</v>
      </c>
      <c r="O116" s="109">
        <f t="shared" si="329"/>
        <v>0</v>
      </c>
      <c r="P116" s="110">
        <f t="shared" si="330"/>
        <v>0</v>
      </c>
      <c r="Q116" s="275">
        <f t="shared" si="331"/>
        <v>0</v>
      </c>
      <c r="R116" s="32"/>
      <c r="S116" s="31"/>
      <c r="T116" s="3" t="e">
        <f t="shared" si="332"/>
        <v>#DIV/0!</v>
      </c>
      <c r="U116" s="29"/>
      <c r="V116" s="3" t="e">
        <f t="shared" si="333"/>
        <v>#DIV/0!</v>
      </c>
      <c r="W116" s="250">
        <f t="shared" si="334"/>
        <v>0</v>
      </c>
      <c r="X116" s="270" t="e">
        <f t="shared" si="263"/>
        <v>#DIV/0!</v>
      </c>
      <c r="Y116" s="31"/>
      <c r="Z116" s="3" t="e">
        <f t="shared" si="335"/>
        <v>#DIV/0!</v>
      </c>
      <c r="AA116" s="29"/>
      <c r="AB116" s="3" t="e">
        <f t="shared" si="336"/>
        <v>#DIV/0!</v>
      </c>
      <c r="AC116" s="250">
        <f t="shared" si="337"/>
        <v>0</v>
      </c>
      <c r="AD116" s="270" t="e">
        <f t="shared" si="267"/>
        <v>#DIV/0!</v>
      </c>
      <c r="AE116" s="109">
        <f t="shared" si="338"/>
        <v>0</v>
      </c>
      <c r="AF116" s="110">
        <f t="shared" si="339"/>
        <v>0</v>
      </c>
      <c r="AG116" s="275">
        <f t="shared" si="340"/>
        <v>0</v>
      </c>
      <c r="AH116" s="32"/>
      <c r="AI116" s="31"/>
      <c r="AJ116" s="3" t="e">
        <f t="shared" si="341"/>
        <v>#DIV/0!</v>
      </c>
      <c r="AK116" s="29"/>
      <c r="AL116" s="3" t="e">
        <f t="shared" si="342"/>
        <v>#DIV/0!</v>
      </c>
      <c r="AM116" s="250">
        <f t="shared" si="343"/>
        <v>0</v>
      </c>
      <c r="AN116" s="270" t="e">
        <f t="shared" si="274"/>
        <v>#DIV/0!</v>
      </c>
      <c r="AO116" s="31"/>
      <c r="AP116" s="3" t="e">
        <f t="shared" si="344"/>
        <v>#DIV/0!</v>
      </c>
      <c r="AQ116" s="29"/>
      <c r="AR116" s="3" t="e">
        <f t="shared" si="345"/>
        <v>#DIV/0!</v>
      </c>
      <c r="AS116" s="250">
        <f t="shared" si="346"/>
        <v>0</v>
      </c>
      <c r="AT116" s="270" t="e">
        <f t="shared" si="278"/>
        <v>#DIV/0!</v>
      </c>
      <c r="AU116" s="109">
        <f t="shared" si="347"/>
        <v>0</v>
      </c>
      <c r="AV116" s="110">
        <f t="shared" si="348"/>
        <v>0</v>
      </c>
      <c r="AW116" s="275">
        <f t="shared" si="349"/>
        <v>0</v>
      </c>
      <c r="AX116" s="32"/>
      <c r="AY116" s="31"/>
      <c r="AZ116" s="3" t="e">
        <f t="shared" si="350"/>
        <v>#DIV/0!</v>
      </c>
      <c r="BA116" s="29"/>
      <c r="BB116" s="3" t="e">
        <f t="shared" si="351"/>
        <v>#DIV/0!</v>
      </c>
      <c r="BC116" s="250">
        <f t="shared" si="352"/>
        <v>0</v>
      </c>
      <c r="BD116" s="270" t="e">
        <f t="shared" si="285"/>
        <v>#DIV/0!</v>
      </c>
      <c r="BE116" s="31"/>
      <c r="BF116" s="3" t="e">
        <f t="shared" si="353"/>
        <v>#DIV/0!</v>
      </c>
      <c r="BG116" s="29"/>
      <c r="BH116" s="3" t="e">
        <f t="shared" si="354"/>
        <v>#DIV/0!</v>
      </c>
      <c r="BI116" s="250">
        <f t="shared" si="355"/>
        <v>0</v>
      </c>
      <c r="BJ116" s="270" t="e">
        <f t="shared" si="289"/>
        <v>#DIV/0!</v>
      </c>
      <c r="BK116" s="109">
        <f t="shared" si="356"/>
        <v>0</v>
      </c>
      <c r="BL116" s="110">
        <f t="shared" si="357"/>
        <v>0</v>
      </c>
      <c r="BM116" s="275">
        <f t="shared" si="358"/>
        <v>0</v>
      </c>
      <c r="BN116" s="32"/>
      <c r="BO116" s="31"/>
      <c r="BP116" s="3" t="e">
        <f t="shared" si="359"/>
        <v>#DIV/0!</v>
      </c>
      <c r="BQ116" s="29"/>
      <c r="BR116" s="3" t="e">
        <f t="shared" si="360"/>
        <v>#DIV/0!</v>
      </c>
      <c r="BS116" s="250">
        <f t="shared" si="361"/>
        <v>0</v>
      </c>
      <c r="BT116" s="270" t="e">
        <f t="shared" si="296"/>
        <v>#DIV/0!</v>
      </c>
      <c r="BU116" s="31"/>
      <c r="BV116" s="3" t="e">
        <f t="shared" si="362"/>
        <v>#DIV/0!</v>
      </c>
      <c r="BW116" s="29"/>
      <c r="BX116" s="3" t="e">
        <f t="shared" si="363"/>
        <v>#DIV/0!</v>
      </c>
      <c r="BY116" s="250">
        <f t="shared" si="364"/>
        <v>0</v>
      </c>
      <c r="BZ116" s="270" t="e">
        <f t="shared" si="300"/>
        <v>#DIV/0!</v>
      </c>
      <c r="CA116" s="109">
        <f t="shared" si="365"/>
        <v>0</v>
      </c>
      <c r="CB116" s="110">
        <f t="shared" si="366"/>
        <v>0</v>
      </c>
      <c r="CC116" s="275">
        <f t="shared" si="367"/>
        <v>0</v>
      </c>
      <c r="CD116"/>
      <c r="CE116" s="290">
        <f>+CE115+1</f>
        <v>78</v>
      </c>
      <c r="CF116" s="225" t="s">
        <v>100</v>
      </c>
      <c r="CG116" s="38">
        <f t="shared" si="368"/>
        <v>0</v>
      </c>
      <c r="CH116" s="39" t="e">
        <f t="shared" si="369"/>
        <v>#DIV/0!</v>
      </c>
      <c r="CI116" s="36">
        <f t="shared" si="370"/>
        <v>0</v>
      </c>
      <c r="CJ116" s="39" t="e">
        <f t="shared" si="371"/>
        <v>#DIV/0!</v>
      </c>
      <c r="CK116" s="36">
        <f t="shared" si="372"/>
        <v>0</v>
      </c>
      <c r="CL116" s="190" t="e">
        <f t="shared" si="373"/>
        <v>#DIV/0!</v>
      </c>
      <c r="CM116" s="38">
        <f t="shared" si="374"/>
        <v>0</v>
      </c>
      <c r="CN116" s="39" t="e">
        <f t="shared" si="375"/>
        <v>#DIV/0!</v>
      </c>
      <c r="CO116" s="36">
        <f t="shared" si="376"/>
        <v>0</v>
      </c>
      <c r="CP116" s="39" t="e">
        <f t="shared" si="377"/>
        <v>#DIV/0!</v>
      </c>
      <c r="CQ116" s="36">
        <f t="shared" si="378"/>
        <v>0</v>
      </c>
      <c r="CR116" s="40" t="e">
        <f t="shared" si="379"/>
        <v>#DIV/0!</v>
      </c>
      <c r="CS116"/>
      <c r="CT116" s="290">
        <f>+CT115+1</f>
        <v>78</v>
      </c>
      <c r="CU116" s="225" t="s">
        <v>100</v>
      </c>
      <c r="CV116" s="38">
        <f t="shared" si="380"/>
        <v>0</v>
      </c>
      <c r="CW116" s="36">
        <f t="shared" si="381"/>
        <v>0</v>
      </c>
      <c r="CX116" s="37">
        <f t="shared" si="382"/>
        <v>0</v>
      </c>
      <c r="CY116"/>
    </row>
    <row r="117" spans="1:105" s="19" customFormat="1" ht="15.6" customHeight="1" x14ac:dyDescent="0.3">
      <c r="A117" s="222">
        <f t="shared" ref="A117:A121" si="386">+A116+1</f>
        <v>79</v>
      </c>
      <c r="B117" s="225" t="s">
        <v>101</v>
      </c>
      <c r="C117" s="31"/>
      <c r="D117" s="3" t="e">
        <f t="shared" si="323"/>
        <v>#DIV/0!</v>
      </c>
      <c r="E117" s="29"/>
      <c r="F117" s="3" t="e">
        <f t="shared" si="324"/>
        <v>#DIV/0!</v>
      </c>
      <c r="G117" s="250">
        <f t="shared" si="325"/>
        <v>0</v>
      </c>
      <c r="H117" s="270" t="e">
        <f t="shared" si="252"/>
        <v>#DIV/0!</v>
      </c>
      <c r="I117" s="31"/>
      <c r="J117" s="3" t="e">
        <f t="shared" si="326"/>
        <v>#DIV/0!</v>
      </c>
      <c r="K117" s="29"/>
      <c r="L117" s="3" t="e">
        <f t="shared" si="327"/>
        <v>#DIV/0!</v>
      </c>
      <c r="M117" s="250">
        <f t="shared" si="328"/>
        <v>0</v>
      </c>
      <c r="N117" s="270" t="e">
        <f t="shared" si="256"/>
        <v>#DIV/0!</v>
      </c>
      <c r="O117" s="109">
        <f t="shared" si="329"/>
        <v>0</v>
      </c>
      <c r="P117" s="110">
        <f t="shared" si="330"/>
        <v>0</v>
      </c>
      <c r="Q117" s="275">
        <f t="shared" si="331"/>
        <v>0</v>
      </c>
      <c r="R117" s="32"/>
      <c r="S117" s="31"/>
      <c r="T117" s="3" t="e">
        <f t="shared" si="332"/>
        <v>#DIV/0!</v>
      </c>
      <c r="U117" s="29"/>
      <c r="V117" s="3" t="e">
        <f t="shared" si="333"/>
        <v>#DIV/0!</v>
      </c>
      <c r="W117" s="250">
        <f t="shared" si="334"/>
        <v>0</v>
      </c>
      <c r="X117" s="270" t="e">
        <f t="shared" si="263"/>
        <v>#DIV/0!</v>
      </c>
      <c r="Y117" s="31"/>
      <c r="Z117" s="3" t="e">
        <f t="shared" si="335"/>
        <v>#DIV/0!</v>
      </c>
      <c r="AA117" s="29"/>
      <c r="AB117" s="3" t="e">
        <f t="shared" si="336"/>
        <v>#DIV/0!</v>
      </c>
      <c r="AC117" s="250">
        <f t="shared" si="337"/>
        <v>0</v>
      </c>
      <c r="AD117" s="270" t="e">
        <f t="shared" si="267"/>
        <v>#DIV/0!</v>
      </c>
      <c r="AE117" s="109">
        <f t="shared" si="338"/>
        <v>0</v>
      </c>
      <c r="AF117" s="110">
        <f t="shared" si="339"/>
        <v>0</v>
      </c>
      <c r="AG117" s="275">
        <f t="shared" si="340"/>
        <v>0</v>
      </c>
      <c r="AH117" s="32"/>
      <c r="AI117" s="31"/>
      <c r="AJ117" s="3" t="e">
        <f t="shared" si="341"/>
        <v>#DIV/0!</v>
      </c>
      <c r="AK117" s="29"/>
      <c r="AL117" s="3" t="e">
        <f t="shared" si="342"/>
        <v>#DIV/0!</v>
      </c>
      <c r="AM117" s="250">
        <f t="shared" si="343"/>
        <v>0</v>
      </c>
      <c r="AN117" s="270" t="e">
        <f t="shared" si="274"/>
        <v>#DIV/0!</v>
      </c>
      <c r="AO117" s="31"/>
      <c r="AP117" s="3" t="e">
        <f t="shared" si="344"/>
        <v>#DIV/0!</v>
      </c>
      <c r="AQ117" s="29"/>
      <c r="AR117" s="3" t="e">
        <f t="shared" si="345"/>
        <v>#DIV/0!</v>
      </c>
      <c r="AS117" s="250">
        <f t="shared" si="346"/>
        <v>0</v>
      </c>
      <c r="AT117" s="270" t="e">
        <f t="shared" si="278"/>
        <v>#DIV/0!</v>
      </c>
      <c r="AU117" s="109">
        <f t="shared" si="347"/>
        <v>0</v>
      </c>
      <c r="AV117" s="110">
        <f t="shared" si="348"/>
        <v>0</v>
      </c>
      <c r="AW117" s="275">
        <f t="shared" si="349"/>
        <v>0</v>
      </c>
      <c r="AX117" s="32"/>
      <c r="AY117" s="31"/>
      <c r="AZ117" s="3" t="e">
        <f t="shared" si="350"/>
        <v>#DIV/0!</v>
      </c>
      <c r="BA117" s="29"/>
      <c r="BB117" s="3" t="e">
        <f t="shared" si="351"/>
        <v>#DIV/0!</v>
      </c>
      <c r="BC117" s="250">
        <f t="shared" si="352"/>
        <v>0</v>
      </c>
      <c r="BD117" s="270" t="e">
        <f t="shared" si="285"/>
        <v>#DIV/0!</v>
      </c>
      <c r="BE117" s="31"/>
      <c r="BF117" s="3" t="e">
        <f t="shared" si="353"/>
        <v>#DIV/0!</v>
      </c>
      <c r="BG117" s="29"/>
      <c r="BH117" s="3" t="e">
        <f t="shared" si="354"/>
        <v>#DIV/0!</v>
      </c>
      <c r="BI117" s="250">
        <f t="shared" si="355"/>
        <v>0</v>
      </c>
      <c r="BJ117" s="270" t="e">
        <f t="shared" si="289"/>
        <v>#DIV/0!</v>
      </c>
      <c r="BK117" s="109">
        <f t="shared" si="356"/>
        <v>0</v>
      </c>
      <c r="BL117" s="110">
        <f t="shared" si="357"/>
        <v>0</v>
      </c>
      <c r="BM117" s="275">
        <f t="shared" si="358"/>
        <v>0</v>
      </c>
      <c r="BN117" s="32"/>
      <c r="BO117" s="31"/>
      <c r="BP117" s="3" t="e">
        <f t="shared" si="359"/>
        <v>#DIV/0!</v>
      </c>
      <c r="BQ117" s="29"/>
      <c r="BR117" s="3" t="e">
        <f t="shared" si="360"/>
        <v>#DIV/0!</v>
      </c>
      <c r="BS117" s="250">
        <f t="shared" si="361"/>
        <v>0</v>
      </c>
      <c r="BT117" s="270" t="e">
        <f t="shared" si="296"/>
        <v>#DIV/0!</v>
      </c>
      <c r="BU117" s="31"/>
      <c r="BV117" s="3" t="e">
        <f t="shared" si="362"/>
        <v>#DIV/0!</v>
      </c>
      <c r="BW117" s="29"/>
      <c r="BX117" s="3" t="e">
        <f t="shared" si="363"/>
        <v>#DIV/0!</v>
      </c>
      <c r="BY117" s="250">
        <f t="shared" si="364"/>
        <v>0</v>
      </c>
      <c r="BZ117" s="270" t="e">
        <f t="shared" si="300"/>
        <v>#DIV/0!</v>
      </c>
      <c r="CA117" s="109">
        <f t="shared" si="365"/>
        <v>0</v>
      </c>
      <c r="CB117" s="110">
        <f t="shared" si="366"/>
        <v>0</v>
      </c>
      <c r="CC117" s="275">
        <f t="shared" si="367"/>
        <v>0</v>
      </c>
      <c r="CD117"/>
      <c r="CE117" s="290">
        <f t="shared" ref="CE117:CE121" si="387">+CE116+1</f>
        <v>79</v>
      </c>
      <c r="CF117" s="225" t="s">
        <v>101</v>
      </c>
      <c r="CG117" s="38">
        <f t="shared" si="368"/>
        <v>0</v>
      </c>
      <c r="CH117" s="39" t="e">
        <f t="shared" si="369"/>
        <v>#DIV/0!</v>
      </c>
      <c r="CI117" s="36">
        <f t="shared" si="370"/>
        <v>0</v>
      </c>
      <c r="CJ117" s="39" t="e">
        <f t="shared" si="371"/>
        <v>#DIV/0!</v>
      </c>
      <c r="CK117" s="36">
        <f t="shared" si="372"/>
        <v>0</v>
      </c>
      <c r="CL117" s="190" t="e">
        <f t="shared" si="373"/>
        <v>#DIV/0!</v>
      </c>
      <c r="CM117" s="38">
        <f t="shared" si="374"/>
        <v>0</v>
      </c>
      <c r="CN117" s="39" t="e">
        <f t="shared" si="375"/>
        <v>#DIV/0!</v>
      </c>
      <c r="CO117" s="36">
        <f t="shared" si="376"/>
        <v>0</v>
      </c>
      <c r="CP117" s="39" t="e">
        <f t="shared" si="377"/>
        <v>#DIV/0!</v>
      </c>
      <c r="CQ117" s="36">
        <f t="shared" si="378"/>
        <v>0</v>
      </c>
      <c r="CR117" s="40" t="e">
        <f t="shared" si="379"/>
        <v>#DIV/0!</v>
      </c>
      <c r="CS117"/>
      <c r="CT117" s="290">
        <f t="shared" ref="CT117:CT121" si="388">+CT116+1</f>
        <v>79</v>
      </c>
      <c r="CU117" s="225" t="s">
        <v>101</v>
      </c>
      <c r="CV117" s="38">
        <f t="shared" si="380"/>
        <v>0</v>
      </c>
      <c r="CW117" s="36">
        <f t="shared" si="381"/>
        <v>0</v>
      </c>
      <c r="CX117" s="37">
        <f t="shared" si="382"/>
        <v>0</v>
      </c>
      <c r="CY117"/>
    </row>
    <row r="118" spans="1:105" s="19" customFormat="1" ht="15.6" customHeight="1" x14ac:dyDescent="0.3">
      <c r="A118" s="222">
        <f t="shared" si="386"/>
        <v>80</v>
      </c>
      <c r="B118" s="225" t="s">
        <v>90</v>
      </c>
      <c r="C118" s="31"/>
      <c r="D118" s="3" t="e">
        <f t="shared" si="323"/>
        <v>#DIV/0!</v>
      </c>
      <c r="E118" s="29"/>
      <c r="F118" s="3" t="e">
        <f t="shared" si="324"/>
        <v>#DIV/0!</v>
      </c>
      <c r="G118" s="250">
        <f t="shared" si="325"/>
        <v>0</v>
      </c>
      <c r="H118" s="270" t="e">
        <f t="shared" si="252"/>
        <v>#DIV/0!</v>
      </c>
      <c r="I118" s="31"/>
      <c r="J118" s="3" t="e">
        <f t="shared" si="326"/>
        <v>#DIV/0!</v>
      </c>
      <c r="K118" s="29"/>
      <c r="L118" s="3" t="e">
        <f t="shared" si="327"/>
        <v>#DIV/0!</v>
      </c>
      <c r="M118" s="250">
        <f t="shared" si="328"/>
        <v>0</v>
      </c>
      <c r="N118" s="270" t="e">
        <f t="shared" si="256"/>
        <v>#DIV/0!</v>
      </c>
      <c r="O118" s="109">
        <f t="shared" si="329"/>
        <v>0</v>
      </c>
      <c r="P118" s="110">
        <f t="shared" si="330"/>
        <v>0</v>
      </c>
      <c r="Q118" s="275">
        <f t="shared" si="331"/>
        <v>0</v>
      </c>
      <c r="R118" s="32"/>
      <c r="S118" s="31"/>
      <c r="T118" s="3" t="e">
        <f t="shared" si="332"/>
        <v>#DIV/0!</v>
      </c>
      <c r="U118" s="29"/>
      <c r="V118" s="3" t="e">
        <f t="shared" si="333"/>
        <v>#DIV/0!</v>
      </c>
      <c r="W118" s="250">
        <f t="shared" si="334"/>
        <v>0</v>
      </c>
      <c r="X118" s="270" t="e">
        <f t="shared" si="263"/>
        <v>#DIV/0!</v>
      </c>
      <c r="Y118" s="31"/>
      <c r="Z118" s="3" t="e">
        <f t="shared" si="335"/>
        <v>#DIV/0!</v>
      </c>
      <c r="AA118" s="29"/>
      <c r="AB118" s="3" t="e">
        <f t="shared" si="336"/>
        <v>#DIV/0!</v>
      </c>
      <c r="AC118" s="250">
        <f t="shared" si="337"/>
        <v>0</v>
      </c>
      <c r="AD118" s="270" t="e">
        <f t="shared" si="267"/>
        <v>#DIV/0!</v>
      </c>
      <c r="AE118" s="109">
        <f t="shared" si="338"/>
        <v>0</v>
      </c>
      <c r="AF118" s="110">
        <f t="shared" si="339"/>
        <v>0</v>
      </c>
      <c r="AG118" s="275">
        <f t="shared" si="340"/>
        <v>0</v>
      </c>
      <c r="AH118" s="32"/>
      <c r="AI118" s="31"/>
      <c r="AJ118" s="3" t="e">
        <f t="shared" si="341"/>
        <v>#DIV/0!</v>
      </c>
      <c r="AK118" s="29"/>
      <c r="AL118" s="3" t="e">
        <f t="shared" si="342"/>
        <v>#DIV/0!</v>
      </c>
      <c r="AM118" s="250">
        <f t="shared" si="343"/>
        <v>0</v>
      </c>
      <c r="AN118" s="270" t="e">
        <f t="shared" si="274"/>
        <v>#DIV/0!</v>
      </c>
      <c r="AO118" s="31"/>
      <c r="AP118" s="3" t="e">
        <f t="shared" si="344"/>
        <v>#DIV/0!</v>
      </c>
      <c r="AQ118" s="29"/>
      <c r="AR118" s="3" t="e">
        <f t="shared" si="345"/>
        <v>#DIV/0!</v>
      </c>
      <c r="AS118" s="250">
        <f t="shared" si="346"/>
        <v>0</v>
      </c>
      <c r="AT118" s="270" t="e">
        <f t="shared" si="278"/>
        <v>#DIV/0!</v>
      </c>
      <c r="AU118" s="109">
        <f t="shared" si="347"/>
        <v>0</v>
      </c>
      <c r="AV118" s="110">
        <f t="shared" si="348"/>
        <v>0</v>
      </c>
      <c r="AW118" s="275">
        <f t="shared" si="349"/>
        <v>0</v>
      </c>
      <c r="AX118" s="32"/>
      <c r="AY118" s="31"/>
      <c r="AZ118" s="3" t="e">
        <f t="shared" si="350"/>
        <v>#DIV/0!</v>
      </c>
      <c r="BA118" s="29"/>
      <c r="BB118" s="3" t="e">
        <f t="shared" si="351"/>
        <v>#DIV/0!</v>
      </c>
      <c r="BC118" s="250">
        <f t="shared" si="352"/>
        <v>0</v>
      </c>
      <c r="BD118" s="270" t="e">
        <f t="shared" si="285"/>
        <v>#DIV/0!</v>
      </c>
      <c r="BE118" s="31"/>
      <c r="BF118" s="3" t="e">
        <f t="shared" si="353"/>
        <v>#DIV/0!</v>
      </c>
      <c r="BG118" s="29"/>
      <c r="BH118" s="3" t="e">
        <f t="shared" si="354"/>
        <v>#DIV/0!</v>
      </c>
      <c r="BI118" s="250">
        <f t="shared" si="355"/>
        <v>0</v>
      </c>
      <c r="BJ118" s="270" t="e">
        <f t="shared" si="289"/>
        <v>#DIV/0!</v>
      </c>
      <c r="BK118" s="109">
        <f t="shared" si="356"/>
        <v>0</v>
      </c>
      <c r="BL118" s="110">
        <f t="shared" si="357"/>
        <v>0</v>
      </c>
      <c r="BM118" s="275">
        <f t="shared" si="358"/>
        <v>0</v>
      </c>
      <c r="BN118" s="32"/>
      <c r="BO118" s="31"/>
      <c r="BP118" s="3" t="e">
        <f t="shared" si="359"/>
        <v>#DIV/0!</v>
      </c>
      <c r="BQ118" s="29"/>
      <c r="BR118" s="3" t="e">
        <f t="shared" si="360"/>
        <v>#DIV/0!</v>
      </c>
      <c r="BS118" s="250">
        <f t="shared" si="361"/>
        <v>0</v>
      </c>
      <c r="BT118" s="270" t="e">
        <f t="shared" si="296"/>
        <v>#DIV/0!</v>
      </c>
      <c r="BU118" s="31"/>
      <c r="BV118" s="3" t="e">
        <f t="shared" si="362"/>
        <v>#DIV/0!</v>
      </c>
      <c r="BW118" s="29"/>
      <c r="BX118" s="3" t="e">
        <f t="shared" si="363"/>
        <v>#DIV/0!</v>
      </c>
      <c r="BY118" s="250">
        <f t="shared" si="364"/>
        <v>0</v>
      </c>
      <c r="BZ118" s="270" t="e">
        <f t="shared" si="300"/>
        <v>#DIV/0!</v>
      </c>
      <c r="CA118" s="109">
        <f t="shared" si="365"/>
        <v>0</v>
      </c>
      <c r="CB118" s="110">
        <f t="shared" si="366"/>
        <v>0</v>
      </c>
      <c r="CC118" s="275">
        <f t="shared" si="367"/>
        <v>0</v>
      </c>
      <c r="CD118"/>
      <c r="CE118" s="290">
        <f t="shared" si="387"/>
        <v>80</v>
      </c>
      <c r="CF118" s="225" t="s">
        <v>90</v>
      </c>
      <c r="CG118" s="38">
        <f t="shared" si="368"/>
        <v>0</v>
      </c>
      <c r="CH118" s="39" t="e">
        <f t="shared" si="369"/>
        <v>#DIV/0!</v>
      </c>
      <c r="CI118" s="36">
        <f t="shared" si="370"/>
        <v>0</v>
      </c>
      <c r="CJ118" s="39" t="e">
        <f t="shared" si="371"/>
        <v>#DIV/0!</v>
      </c>
      <c r="CK118" s="36">
        <f>+CG118+CI118</f>
        <v>0</v>
      </c>
      <c r="CL118" s="190" t="e">
        <f t="shared" si="373"/>
        <v>#DIV/0!</v>
      </c>
      <c r="CM118" s="38">
        <f t="shared" si="374"/>
        <v>0</v>
      </c>
      <c r="CN118" s="39" t="e">
        <f t="shared" si="375"/>
        <v>#DIV/0!</v>
      </c>
      <c r="CO118" s="36">
        <f t="shared" si="376"/>
        <v>0</v>
      </c>
      <c r="CP118" s="39" t="e">
        <f t="shared" si="377"/>
        <v>#DIV/0!</v>
      </c>
      <c r="CQ118" s="36">
        <f t="shared" si="378"/>
        <v>0</v>
      </c>
      <c r="CR118" s="40" t="e">
        <f t="shared" si="379"/>
        <v>#DIV/0!</v>
      </c>
      <c r="CS118"/>
      <c r="CT118" s="290">
        <f t="shared" si="388"/>
        <v>80</v>
      </c>
      <c r="CU118" s="225" t="s">
        <v>90</v>
      </c>
      <c r="CV118" s="38">
        <f t="shared" si="380"/>
        <v>0</v>
      </c>
      <c r="CW118" s="36">
        <f t="shared" si="381"/>
        <v>0</v>
      </c>
      <c r="CX118" s="37">
        <f t="shared" si="382"/>
        <v>0</v>
      </c>
      <c r="CY118"/>
    </row>
    <row r="119" spans="1:105" s="19" customFormat="1" ht="15.6" customHeight="1" x14ac:dyDescent="0.3">
      <c r="A119" s="222">
        <f t="shared" si="386"/>
        <v>81</v>
      </c>
      <c r="B119" s="225" t="s">
        <v>91</v>
      </c>
      <c r="C119" s="31"/>
      <c r="D119" s="3" t="e">
        <f t="shared" si="323"/>
        <v>#DIV/0!</v>
      </c>
      <c r="E119" s="29"/>
      <c r="F119" s="3" t="e">
        <f t="shared" si="324"/>
        <v>#DIV/0!</v>
      </c>
      <c r="G119" s="250">
        <f t="shared" si="325"/>
        <v>0</v>
      </c>
      <c r="H119" s="270" t="e">
        <f t="shared" si="252"/>
        <v>#DIV/0!</v>
      </c>
      <c r="I119" s="31"/>
      <c r="J119" s="3" t="e">
        <f t="shared" si="326"/>
        <v>#DIV/0!</v>
      </c>
      <c r="K119" s="29"/>
      <c r="L119" s="3" t="e">
        <f t="shared" si="327"/>
        <v>#DIV/0!</v>
      </c>
      <c r="M119" s="250">
        <f t="shared" si="328"/>
        <v>0</v>
      </c>
      <c r="N119" s="270" t="e">
        <f t="shared" si="256"/>
        <v>#DIV/0!</v>
      </c>
      <c r="O119" s="109">
        <f t="shared" si="329"/>
        <v>0</v>
      </c>
      <c r="P119" s="110">
        <f t="shared" si="330"/>
        <v>0</v>
      </c>
      <c r="Q119" s="275">
        <f t="shared" si="331"/>
        <v>0</v>
      </c>
      <c r="R119" s="32"/>
      <c r="S119" s="31"/>
      <c r="T119" s="3" t="e">
        <f t="shared" si="332"/>
        <v>#DIV/0!</v>
      </c>
      <c r="U119" s="29"/>
      <c r="V119" s="3" t="e">
        <f t="shared" si="333"/>
        <v>#DIV/0!</v>
      </c>
      <c r="W119" s="250">
        <f t="shared" si="334"/>
        <v>0</v>
      </c>
      <c r="X119" s="270" t="e">
        <f t="shared" si="263"/>
        <v>#DIV/0!</v>
      </c>
      <c r="Y119" s="31"/>
      <c r="Z119" s="3" t="e">
        <f t="shared" si="335"/>
        <v>#DIV/0!</v>
      </c>
      <c r="AA119" s="29"/>
      <c r="AB119" s="3" t="e">
        <f t="shared" si="336"/>
        <v>#DIV/0!</v>
      </c>
      <c r="AC119" s="250">
        <f t="shared" si="337"/>
        <v>0</v>
      </c>
      <c r="AD119" s="270" t="e">
        <f t="shared" si="267"/>
        <v>#DIV/0!</v>
      </c>
      <c r="AE119" s="109">
        <f t="shared" si="338"/>
        <v>0</v>
      </c>
      <c r="AF119" s="110">
        <f t="shared" si="339"/>
        <v>0</v>
      </c>
      <c r="AG119" s="275">
        <f t="shared" si="340"/>
        <v>0</v>
      </c>
      <c r="AH119" s="32"/>
      <c r="AI119" s="31"/>
      <c r="AJ119" s="3" t="e">
        <f t="shared" si="341"/>
        <v>#DIV/0!</v>
      </c>
      <c r="AK119" s="29"/>
      <c r="AL119" s="3" t="e">
        <f t="shared" si="342"/>
        <v>#DIV/0!</v>
      </c>
      <c r="AM119" s="250">
        <f t="shared" si="343"/>
        <v>0</v>
      </c>
      <c r="AN119" s="270" t="e">
        <f t="shared" si="274"/>
        <v>#DIV/0!</v>
      </c>
      <c r="AO119" s="31"/>
      <c r="AP119" s="3" t="e">
        <f t="shared" si="344"/>
        <v>#DIV/0!</v>
      </c>
      <c r="AQ119" s="29"/>
      <c r="AR119" s="3" t="e">
        <f t="shared" si="345"/>
        <v>#DIV/0!</v>
      </c>
      <c r="AS119" s="250">
        <f t="shared" si="346"/>
        <v>0</v>
      </c>
      <c r="AT119" s="270" t="e">
        <f t="shared" si="278"/>
        <v>#DIV/0!</v>
      </c>
      <c r="AU119" s="109">
        <f t="shared" si="347"/>
        <v>0</v>
      </c>
      <c r="AV119" s="110">
        <f t="shared" si="348"/>
        <v>0</v>
      </c>
      <c r="AW119" s="275">
        <f t="shared" si="349"/>
        <v>0</v>
      </c>
      <c r="AX119" s="32"/>
      <c r="AY119" s="31"/>
      <c r="AZ119" s="3" t="e">
        <f t="shared" si="350"/>
        <v>#DIV/0!</v>
      </c>
      <c r="BA119" s="29"/>
      <c r="BB119" s="3" t="e">
        <f t="shared" si="351"/>
        <v>#DIV/0!</v>
      </c>
      <c r="BC119" s="250">
        <f t="shared" si="352"/>
        <v>0</v>
      </c>
      <c r="BD119" s="270" t="e">
        <f t="shared" si="285"/>
        <v>#DIV/0!</v>
      </c>
      <c r="BE119" s="31"/>
      <c r="BF119" s="3" t="e">
        <f t="shared" si="353"/>
        <v>#DIV/0!</v>
      </c>
      <c r="BG119" s="29"/>
      <c r="BH119" s="3" t="e">
        <f t="shared" si="354"/>
        <v>#DIV/0!</v>
      </c>
      <c r="BI119" s="250">
        <f t="shared" si="355"/>
        <v>0</v>
      </c>
      <c r="BJ119" s="270" t="e">
        <f t="shared" si="289"/>
        <v>#DIV/0!</v>
      </c>
      <c r="BK119" s="109">
        <f t="shared" si="356"/>
        <v>0</v>
      </c>
      <c r="BL119" s="110">
        <f t="shared" si="357"/>
        <v>0</v>
      </c>
      <c r="BM119" s="275">
        <f t="shared" si="358"/>
        <v>0</v>
      </c>
      <c r="BN119" s="32"/>
      <c r="BO119" s="31"/>
      <c r="BP119" s="3" t="e">
        <f t="shared" si="359"/>
        <v>#DIV/0!</v>
      </c>
      <c r="BQ119" s="29"/>
      <c r="BR119" s="3" t="e">
        <f t="shared" si="360"/>
        <v>#DIV/0!</v>
      </c>
      <c r="BS119" s="250">
        <f t="shared" si="361"/>
        <v>0</v>
      </c>
      <c r="BT119" s="270" t="e">
        <f t="shared" si="296"/>
        <v>#DIV/0!</v>
      </c>
      <c r="BU119" s="31"/>
      <c r="BV119" s="3" t="e">
        <f t="shared" si="362"/>
        <v>#DIV/0!</v>
      </c>
      <c r="BW119" s="29"/>
      <c r="BX119" s="3" t="e">
        <f t="shared" si="363"/>
        <v>#DIV/0!</v>
      </c>
      <c r="BY119" s="250">
        <f t="shared" si="364"/>
        <v>0</v>
      </c>
      <c r="BZ119" s="270" t="e">
        <f t="shared" si="300"/>
        <v>#DIV/0!</v>
      </c>
      <c r="CA119" s="109">
        <f t="shared" si="365"/>
        <v>0</v>
      </c>
      <c r="CB119" s="110">
        <f t="shared" si="366"/>
        <v>0</v>
      </c>
      <c r="CC119" s="275">
        <f t="shared" si="367"/>
        <v>0</v>
      </c>
      <c r="CD119"/>
      <c r="CE119" s="290">
        <f t="shared" si="387"/>
        <v>81</v>
      </c>
      <c r="CF119" s="225" t="s">
        <v>91</v>
      </c>
      <c r="CG119" s="38">
        <f t="shared" si="368"/>
        <v>0</v>
      </c>
      <c r="CH119" s="39" t="e">
        <f t="shared" si="369"/>
        <v>#DIV/0!</v>
      </c>
      <c r="CI119" s="36">
        <f t="shared" si="370"/>
        <v>0</v>
      </c>
      <c r="CJ119" s="39" t="e">
        <f t="shared" si="371"/>
        <v>#DIV/0!</v>
      </c>
      <c r="CK119" s="36">
        <f t="shared" si="372"/>
        <v>0</v>
      </c>
      <c r="CL119" s="190" t="e">
        <f t="shared" si="373"/>
        <v>#DIV/0!</v>
      </c>
      <c r="CM119" s="38">
        <f t="shared" si="374"/>
        <v>0</v>
      </c>
      <c r="CN119" s="39" t="e">
        <f t="shared" si="375"/>
        <v>#DIV/0!</v>
      </c>
      <c r="CO119" s="36">
        <f t="shared" si="376"/>
        <v>0</v>
      </c>
      <c r="CP119" s="39" t="e">
        <f t="shared" si="377"/>
        <v>#DIV/0!</v>
      </c>
      <c r="CQ119" s="36">
        <f t="shared" si="378"/>
        <v>0</v>
      </c>
      <c r="CR119" s="40" t="e">
        <f t="shared" si="379"/>
        <v>#DIV/0!</v>
      </c>
      <c r="CS119"/>
      <c r="CT119" s="290">
        <f t="shared" si="388"/>
        <v>81</v>
      </c>
      <c r="CU119" s="225" t="s">
        <v>91</v>
      </c>
      <c r="CV119" s="38">
        <f t="shared" si="380"/>
        <v>0</v>
      </c>
      <c r="CW119" s="36">
        <f t="shared" si="381"/>
        <v>0</v>
      </c>
      <c r="CX119" s="37">
        <f t="shared" si="382"/>
        <v>0</v>
      </c>
      <c r="CY119"/>
    </row>
    <row r="120" spans="1:105" s="19" customFormat="1" ht="15.6" customHeight="1" x14ac:dyDescent="0.3">
      <c r="A120" s="222">
        <f t="shared" si="386"/>
        <v>82</v>
      </c>
      <c r="B120" s="225" t="s">
        <v>284</v>
      </c>
      <c r="C120" s="247">
        <f>SUM(C100:C119)</f>
        <v>0</v>
      </c>
      <c r="D120" s="246" t="e">
        <f t="shared" si="323"/>
        <v>#DIV/0!</v>
      </c>
      <c r="E120" s="248">
        <f>SUM(E100:E119)</f>
        <v>0</v>
      </c>
      <c r="F120" s="246" t="e">
        <f t="shared" si="324"/>
        <v>#DIV/0!</v>
      </c>
      <c r="G120" s="237">
        <f>SUM(G100:G119)</f>
        <v>0</v>
      </c>
      <c r="H120" s="268" t="e">
        <f t="shared" si="252"/>
        <v>#DIV/0!</v>
      </c>
      <c r="I120" s="247">
        <f>SUM(I100:I119)</f>
        <v>0</v>
      </c>
      <c r="J120" s="246" t="e">
        <f t="shared" si="326"/>
        <v>#DIV/0!</v>
      </c>
      <c r="K120" s="248">
        <f>SUM(K100:K119)</f>
        <v>0</v>
      </c>
      <c r="L120" s="246" t="e">
        <f t="shared" si="327"/>
        <v>#DIV/0!</v>
      </c>
      <c r="M120" s="237">
        <f>SUM(M100:M119)</f>
        <v>0</v>
      </c>
      <c r="N120" s="268" t="e">
        <f t="shared" si="256"/>
        <v>#DIV/0!</v>
      </c>
      <c r="O120" s="115">
        <f>SUM(O100:O119)</f>
        <v>0</v>
      </c>
      <c r="P120" s="121">
        <f>SUM(P100:P119)</f>
        <v>0</v>
      </c>
      <c r="Q120" s="278">
        <f>SUM(Q100:Q119)</f>
        <v>0</v>
      </c>
      <c r="R120" s="32"/>
      <c r="S120" s="247">
        <f>SUM(S100:S119)</f>
        <v>0</v>
      </c>
      <c r="T120" s="246" t="e">
        <f t="shared" si="332"/>
        <v>#DIV/0!</v>
      </c>
      <c r="U120" s="248">
        <f>SUM(U100:U119)</f>
        <v>0</v>
      </c>
      <c r="V120" s="246" t="e">
        <f t="shared" si="333"/>
        <v>#DIV/0!</v>
      </c>
      <c r="W120" s="237">
        <f>SUM(W100:W119)</f>
        <v>0</v>
      </c>
      <c r="X120" s="268" t="e">
        <f t="shared" si="263"/>
        <v>#DIV/0!</v>
      </c>
      <c r="Y120" s="247">
        <f>SUM(Y100:Y119)</f>
        <v>0</v>
      </c>
      <c r="Z120" s="246" t="e">
        <f t="shared" si="335"/>
        <v>#DIV/0!</v>
      </c>
      <c r="AA120" s="248">
        <f>SUM(AA100:AA119)</f>
        <v>0</v>
      </c>
      <c r="AB120" s="246" t="e">
        <f t="shared" si="336"/>
        <v>#DIV/0!</v>
      </c>
      <c r="AC120" s="237">
        <f>SUM(AC100:AC119)</f>
        <v>0</v>
      </c>
      <c r="AD120" s="268" t="e">
        <f t="shared" si="267"/>
        <v>#DIV/0!</v>
      </c>
      <c r="AE120" s="115">
        <f>SUM(AE100:AE119)</f>
        <v>0</v>
      </c>
      <c r="AF120" s="121">
        <f>SUM(AF100:AF119)</f>
        <v>0</v>
      </c>
      <c r="AG120" s="278">
        <f>SUM(AG100:AG119)</f>
        <v>0</v>
      </c>
      <c r="AH120" s="32"/>
      <c r="AI120" s="247">
        <f>SUM(AI100:AI119)</f>
        <v>0</v>
      </c>
      <c r="AJ120" s="246" t="e">
        <f t="shared" si="341"/>
        <v>#DIV/0!</v>
      </c>
      <c r="AK120" s="248">
        <f>SUM(AK100:AK119)</f>
        <v>0</v>
      </c>
      <c r="AL120" s="246" t="e">
        <f t="shared" si="342"/>
        <v>#DIV/0!</v>
      </c>
      <c r="AM120" s="237">
        <f>SUM(AM100:AM119)</f>
        <v>0</v>
      </c>
      <c r="AN120" s="268" t="e">
        <f t="shared" si="274"/>
        <v>#DIV/0!</v>
      </c>
      <c r="AO120" s="247">
        <f>SUM(AO100:AO119)</f>
        <v>0</v>
      </c>
      <c r="AP120" s="246" t="e">
        <f t="shared" si="344"/>
        <v>#DIV/0!</v>
      </c>
      <c r="AQ120" s="248">
        <f>SUM(AQ100:AQ119)</f>
        <v>0</v>
      </c>
      <c r="AR120" s="246" t="e">
        <f t="shared" si="345"/>
        <v>#DIV/0!</v>
      </c>
      <c r="AS120" s="237">
        <f>SUM(AS100:AS119)</f>
        <v>0</v>
      </c>
      <c r="AT120" s="268" t="e">
        <f t="shared" si="278"/>
        <v>#DIV/0!</v>
      </c>
      <c r="AU120" s="115">
        <f>SUM(AU100:AU119)</f>
        <v>0</v>
      </c>
      <c r="AV120" s="121">
        <f>SUM(AV100:AV119)</f>
        <v>0</v>
      </c>
      <c r="AW120" s="278">
        <f>SUM(AW100:AW119)</f>
        <v>0</v>
      </c>
      <c r="AX120" s="32"/>
      <c r="AY120" s="247">
        <f>SUM(AY100:AY119)</f>
        <v>0</v>
      </c>
      <c r="AZ120" s="246" t="e">
        <f t="shared" si="350"/>
        <v>#DIV/0!</v>
      </c>
      <c r="BA120" s="248">
        <f>SUM(BA100:BA119)</f>
        <v>0</v>
      </c>
      <c r="BB120" s="246" t="e">
        <f t="shared" si="351"/>
        <v>#DIV/0!</v>
      </c>
      <c r="BC120" s="237">
        <f>SUM(BC100:BC119)</f>
        <v>0</v>
      </c>
      <c r="BD120" s="268" t="e">
        <f t="shared" si="285"/>
        <v>#DIV/0!</v>
      </c>
      <c r="BE120" s="247">
        <f>SUM(BE100:BE119)</f>
        <v>0</v>
      </c>
      <c r="BF120" s="246" t="e">
        <f t="shared" si="353"/>
        <v>#DIV/0!</v>
      </c>
      <c r="BG120" s="248">
        <f>SUM(BG100:BG119)</f>
        <v>0</v>
      </c>
      <c r="BH120" s="246" t="e">
        <f t="shared" si="354"/>
        <v>#DIV/0!</v>
      </c>
      <c r="BI120" s="237">
        <f>SUM(BI100:BI119)</f>
        <v>0</v>
      </c>
      <c r="BJ120" s="268" t="e">
        <f t="shared" si="289"/>
        <v>#DIV/0!</v>
      </c>
      <c r="BK120" s="115">
        <f>SUM(BK100:BK119)</f>
        <v>0</v>
      </c>
      <c r="BL120" s="121">
        <f>SUM(BL100:BL119)</f>
        <v>0</v>
      </c>
      <c r="BM120" s="278">
        <f>SUM(BM100:BM119)</f>
        <v>0</v>
      </c>
      <c r="BN120" s="32"/>
      <c r="BO120" s="247">
        <f>SUM(BO100:BO119)</f>
        <v>0</v>
      </c>
      <c r="BP120" s="246" t="e">
        <f t="shared" si="359"/>
        <v>#DIV/0!</v>
      </c>
      <c r="BQ120" s="248">
        <f>SUM(BQ100:BQ119)</f>
        <v>0</v>
      </c>
      <c r="BR120" s="246" t="e">
        <f t="shared" si="360"/>
        <v>#DIV/0!</v>
      </c>
      <c r="BS120" s="237">
        <f>SUM(BS100:BS119)</f>
        <v>0</v>
      </c>
      <c r="BT120" s="268" t="e">
        <f t="shared" si="296"/>
        <v>#DIV/0!</v>
      </c>
      <c r="BU120" s="247">
        <f>SUM(BU100:BU119)</f>
        <v>0</v>
      </c>
      <c r="BV120" s="246" t="e">
        <f t="shared" si="362"/>
        <v>#DIV/0!</v>
      </c>
      <c r="BW120" s="248">
        <f>SUM(BW100:BW119)</f>
        <v>0</v>
      </c>
      <c r="BX120" s="246" t="e">
        <f t="shared" si="363"/>
        <v>#DIV/0!</v>
      </c>
      <c r="BY120" s="237">
        <f>SUM(BY100:BY119)</f>
        <v>0</v>
      </c>
      <c r="BZ120" s="268" t="e">
        <f t="shared" si="300"/>
        <v>#DIV/0!</v>
      </c>
      <c r="CA120" s="115">
        <f>SUM(CA100:CA119)</f>
        <v>0</v>
      </c>
      <c r="CB120" s="121">
        <f>SUM(CB100:CB119)</f>
        <v>0</v>
      </c>
      <c r="CC120" s="278">
        <f>SUM(CC100:CC119)</f>
        <v>0</v>
      </c>
      <c r="CD120"/>
      <c r="CE120" s="290">
        <f t="shared" si="387"/>
        <v>82</v>
      </c>
      <c r="CF120" s="225" t="s">
        <v>284</v>
      </c>
      <c r="CG120" s="45">
        <f>SUM(CG100:CG119)</f>
        <v>0</v>
      </c>
      <c r="CH120" s="46" t="e">
        <f t="shared" si="369"/>
        <v>#DIV/0!</v>
      </c>
      <c r="CI120" s="43">
        <f>SUM(CI100:CI119)</f>
        <v>0</v>
      </c>
      <c r="CJ120" s="46" t="e">
        <f t="shared" si="371"/>
        <v>#DIV/0!</v>
      </c>
      <c r="CK120" s="43">
        <f>SUM(CK100:CK119)</f>
        <v>0</v>
      </c>
      <c r="CL120" s="189" t="e">
        <f t="shared" si="373"/>
        <v>#DIV/0!</v>
      </c>
      <c r="CM120" s="45">
        <f>SUM(CM100:CM119)</f>
        <v>0</v>
      </c>
      <c r="CN120" s="46" t="e">
        <f t="shared" si="375"/>
        <v>#DIV/0!</v>
      </c>
      <c r="CO120" s="43">
        <f>SUM(CO100:CO119)</f>
        <v>0</v>
      </c>
      <c r="CP120" s="46" t="e">
        <f t="shared" si="377"/>
        <v>#DIV/0!</v>
      </c>
      <c r="CQ120" s="43">
        <f>SUM(CQ100:CQ119)</f>
        <v>0</v>
      </c>
      <c r="CR120" s="47" t="e">
        <f t="shared" si="379"/>
        <v>#DIV/0!</v>
      </c>
      <c r="CS120"/>
      <c r="CT120" s="290">
        <f t="shared" si="388"/>
        <v>82</v>
      </c>
      <c r="CU120" s="225" t="s">
        <v>284</v>
      </c>
      <c r="CV120" s="45">
        <f t="shared" ref="CV120:CW120" si="389">SUM(CV100:CV119)</f>
        <v>0</v>
      </c>
      <c r="CW120" s="43">
        <f t="shared" si="389"/>
        <v>0</v>
      </c>
      <c r="CX120" s="44">
        <f>SUM(CX100:CX119)</f>
        <v>0</v>
      </c>
      <c r="CY120"/>
      <c r="DA120" s="48"/>
    </row>
    <row r="121" spans="1:105" s="19" customFormat="1" ht="15.6" customHeight="1" x14ac:dyDescent="0.3">
      <c r="A121" s="222">
        <f t="shared" si="386"/>
        <v>83</v>
      </c>
      <c r="B121" s="224" t="s">
        <v>285</v>
      </c>
      <c r="C121" s="235">
        <f>+C98+C120</f>
        <v>0</v>
      </c>
      <c r="D121" s="341" t="e">
        <f t="shared" si="323"/>
        <v>#DIV/0!</v>
      </c>
      <c r="E121" s="246">
        <f>+E98+E120</f>
        <v>0</v>
      </c>
      <c r="F121" s="341" t="e">
        <f t="shared" si="324"/>
        <v>#DIV/0!</v>
      </c>
      <c r="G121" s="237">
        <f>+G98+G120</f>
        <v>0</v>
      </c>
      <c r="H121" s="344" t="e">
        <f t="shared" si="252"/>
        <v>#DIV/0!</v>
      </c>
      <c r="I121" s="235">
        <f>+I98+I120</f>
        <v>0</v>
      </c>
      <c r="J121" s="341" t="e">
        <f t="shared" si="326"/>
        <v>#DIV/0!</v>
      </c>
      <c r="K121" s="246">
        <f>+K98+K120</f>
        <v>0</v>
      </c>
      <c r="L121" s="341" t="e">
        <f t="shared" si="327"/>
        <v>#DIV/0!</v>
      </c>
      <c r="M121" s="237">
        <f>+M98+M120</f>
        <v>0</v>
      </c>
      <c r="N121" s="344" t="e">
        <f t="shared" si="256"/>
        <v>#DIV/0!</v>
      </c>
      <c r="O121" s="115">
        <f>+O98+O120</f>
        <v>0</v>
      </c>
      <c r="P121" s="121">
        <f>+P98+P120</f>
        <v>0</v>
      </c>
      <c r="Q121" s="278">
        <f>+Q98+Q120</f>
        <v>0</v>
      </c>
      <c r="R121" s="32"/>
      <c r="S121" s="235">
        <f>+S98+S120</f>
        <v>0</v>
      </c>
      <c r="T121" s="341" t="e">
        <f t="shared" si="332"/>
        <v>#DIV/0!</v>
      </c>
      <c r="U121" s="246">
        <f>+U98+U120</f>
        <v>0</v>
      </c>
      <c r="V121" s="341" t="e">
        <f t="shared" si="333"/>
        <v>#DIV/0!</v>
      </c>
      <c r="W121" s="237">
        <f>+W98+W120</f>
        <v>0</v>
      </c>
      <c r="X121" s="344" t="e">
        <f t="shared" si="263"/>
        <v>#DIV/0!</v>
      </c>
      <c r="Y121" s="235">
        <f>+Y98+Y120</f>
        <v>0</v>
      </c>
      <c r="Z121" s="341" t="e">
        <f t="shared" si="335"/>
        <v>#DIV/0!</v>
      </c>
      <c r="AA121" s="246">
        <f>+AA98+AA120</f>
        <v>0</v>
      </c>
      <c r="AB121" s="341" t="e">
        <f t="shared" si="336"/>
        <v>#DIV/0!</v>
      </c>
      <c r="AC121" s="237">
        <f>+AC98+AC120</f>
        <v>0</v>
      </c>
      <c r="AD121" s="344" t="e">
        <f t="shared" si="267"/>
        <v>#DIV/0!</v>
      </c>
      <c r="AE121" s="115">
        <f>+AE98+AE120</f>
        <v>0</v>
      </c>
      <c r="AF121" s="121">
        <f>+AF98+AF120</f>
        <v>0</v>
      </c>
      <c r="AG121" s="278">
        <f>+AG98+AG120</f>
        <v>0</v>
      </c>
      <c r="AH121" s="32"/>
      <c r="AI121" s="235">
        <f>+AI98+AI120</f>
        <v>0</v>
      </c>
      <c r="AJ121" s="341" t="e">
        <f t="shared" si="341"/>
        <v>#DIV/0!</v>
      </c>
      <c r="AK121" s="246">
        <f>+AK98+AK120</f>
        <v>0</v>
      </c>
      <c r="AL121" s="341" t="e">
        <f t="shared" si="342"/>
        <v>#DIV/0!</v>
      </c>
      <c r="AM121" s="237">
        <f>+AM98+AM120</f>
        <v>0</v>
      </c>
      <c r="AN121" s="344" t="e">
        <f t="shared" si="274"/>
        <v>#DIV/0!</v>
      </c>
      <c r="AO121" s="235">
        <f>+AO98+AO120</f>
        <v>0</v>
      </c>
      <c r="AP121" s="341" t="e">
        <f t="shared" si="344"/>
        <v>#DIV/0!</v>
      </c>
      <c r="AQ121" s="246">
        <f>+AQ98+AQ120</f>
        <v>0</v>
      </c>
      <c r="AR121" s="341" t="e">
        <f t="shared" si="345"/>
        <v>#DIV/0!</v>
      </c>
      <c r="AS121" s="237">
        <f>+AS98+AS120</f>
        <v>0</v>
      </c>
      <c r="AT121" s="344" t="e">
        <f t="shared" si="278"/>
        <v>#DIV/0!</v>
      </c>
      <c r="AU121" s="115">
        <f>+AU98+AU120</f>
        <v>0</v>
      </c>
      <c r="AV121" s="121">
        <f>+AV98+AV120</f>
        <v>0</v>
      </c>
      <c r="AW121" s="278">
        <f>+AW98+AW120</f>
        <v>0</v>
      </c>
      <c r="AX121" s="32"/>
      <c r="AY121" s="235">
        <f>+AY98+AY120</f>
        <v>0</v>
      </c>
      <c r="AZ121" s="341" t="e">
        <f t="shared" si="350"/>
        <v>#DIV/0!</v>
      </c>
      <c r="BA121" s="246">
        <f>+BA98+BA120</f>
        <v>0</v>
      </c>
      <c r="BB121" s="341" t="e">
        <f t="shared" si="351"/>
        <v>#DIV/0!</v>
      </c>
      <c r="BC121" s="237">
        <f>+BC98+BC120</f>
        <v>0</v>
      </c>
      <c r="BD121" s="344" t="e">
        <f t="shared" si="285"/>
        <v>#DIV/0!</v>
      </c>
      <c r="BE121" s="235">
        <f>+BE98+BE120</f>
        <v>0</v>
      </c>
      <c r="BF121" s="341" t="e">
        <f t="shared" si="353"/>
        <v>#DIV/0!</v>
      </c>
      <c r="BG121" s="246">
        <f>+BG98+BG120</f>
        <v>0</v>
      </c>
      <c r="BH121" s="341" t="e">
        <f t="shared" si="354"/>
        <v>#DIV/0!</v>
      </c>
      <c r="BI121" s="237">
        <f>+BI98+BI120</f>
        <v>0</v>
      </c>
      <c r="BJ121" s="344" t="e">
        <f t="shared" si="289"/>
        <v>#DIV/0!</v>
      </c>
      <c r="BK121" s="115">
        <f>+BK98+BK120</f>
        <v>0</v>
      </c>
      <c r="BL121" s="121">
        <f>+BL98+BL120</f>
        <v>0</v>
      </c>
      <c r="BM121" s="278">
        <f>+BM98+BM120</f>
        <v>0</v>
      </c>
      <c r="BN121" s="32"/>
      <c r="BO121" s="235">
        <f>+BO98+BO120</f>
        <v>0</v>
      </c>
      <c r="BP121" s="341" t="e">
        <f t="shared" si="359"/>
        <v>#DIV/0!</v>
      </c>
      <c r="BQ121" s="246">
        <f>+BQ98+BQ120</f>
        <v>0</v>
      </c>
      <c r="BR121" s="341" t="e">
        <f t="shared" si="360"/>
        <v>#DIV/0!</v>
      </c>
      <c r="BS121" s="237">
        <f>+BS98+BS120</f>
        <v>0</v>
      </c>
      <c r="BT121" s="344" t="e">
        <f t="shared" si="296"/>
        <v>#DIV/0!</v>
      </c>
      <c r="BU121" s="235">
        <f>+BU98+BU120</f>
        <v>0</v>
      </c>
      <c r="BV121" s="341" t="e">
        <f t="shared" si="362"/>
        <v>#DIV/0!</v>
      </c>
      <c r="BW121" s="246">
        <f>+BW98+BW120</f>
        <v>0</v>
      </c>
      <c r="BX121" s="341" t="e">
        <f t="shared" si="363"/>
        <v>#DIV/0!</v>
      </c>
      <c r="BY121" s="237">
        <f>+BY98+BY120</f>
        <v>0</v>
      </c>
      <c r="BZ121" s="344" t="e">
        <f t="shared" si="300"/>
        <v>#DIV/0!</v>
      </c>
      <c r="CA121" s="115">
        <f>+CA98+CA120</f>
        <v>0</v>
      </c>
      <c r="CB121" s="121">
        <f>+CB98+CB120</f>
        <v>0</v>
      </c>
      <c r="CC121" s="278">
        <f>+CC98+CC120</f>
        <v>0</v>
      </c>
      <c r="CD121"/>
      <c r="CE121" s="290">
        <f t="shared" si="387"/>
        <v>83</v>
      </c>
      <c r="CF121" s="224" t="s">
        <v>285</v>
      </c>
      <c r="CG121" s="45">
        <f>+CG98+CG120</f>
        <v>0</v>
      </c>
      <c r="CH121" s="46" t="e">
        <f t="shared" si="369"/>
        <v>#DIV/0!</v>
      </c>
      <c r="CI121" s="43">
        <f>+CI98+CI120</f>
        <v>0</v>
      </c>
      <c r="CJ121" s="46" t="e">
        <f t="shared" si="371"/>
        <v>#DIV/0!</v>
      </c>
      <c r="CK121" s="43">
        <f>+CK98+CK120</f>
        <v>0</v>
      </c>
      <c r="CL121" s="189" t="e">
        <f t="shared" si="373"/>
        <v>#DIV/0!</v>
      </c>
      <c r="CM121" s="45">
        <f>+CM98+CM120</f>
        <v>0</v>
      </c>
      <c r="CN121" s="46" t="e">
        <f t="shared" si="375"/>
        <v>#DIV/0!</v>
      </c>
      <c r="CO121" s="43">
        <f>+CO98+CO120</f>
        <v>0</v>
      </c>
      <c r="CP121" s="46" t="e">
        <f t="shared" si="377"/>
        <v>#DIV/0!</v>
      </c>
      <c r="CQ121" s="43">
        <f>+CQ98+CQ120</f>
        <v>0</v>
      </c>
      <c r="CR121" s="47" t="e">
        <f t="shared" si="379"/>
        <v>#DIV/0!</v>
      </c>
      <c r="CS121"/>
      <c r="CT121" s="290">
        <f t="shared" si="388"/>
        <v>83</v>
      </c>
      <c r="CU121" s="224" t="s">
        <v>285</v>
      </c>
      <c r="CV121" s="45">
        <f>+CV98+CV120</f>
        <v>0</v>
      </c>
      <c r="CW121" s="43">
        <f t="shared" ref="CW121:CX121" si="390">+CW98+CW120</f>
        <v>0</v>
      </c>
      <c r="CX121" s="44">
        <f t="shared" si="390"/>
        <v>0</v>
      </c>
      <c r="CY121"/>
      <c r="DA121" s="48"/>
    </row>
    <row r="122" spans="1:105" s="19" customFormat="1" ht="15.6" customHeight="1" x14ac:dyDescent="0.3">
      <c r="A122" s="222"/>
      <c r="B122" s="229"/>
      <c r="C122" s="233"/>
      <c r="D122" s="5"/>
      <c r="E122" s="5"/>
      <c r="F122" s="5"/>
      <c r="G122" s="5"/>
      <c r="H122" s="270"/>
      <c r="I122" s="233"/>
      <c r="J122" s="5"/>
      <c r="K122" s="5"/>
      <c r="L122" s="5"/>
      <c r="M122" s="5"/>
      <c r="N122" s="270"/>
      <c r="O122" s="118"/>
      <c r="P122" s="119"/>
      <c r="Q122" s="277"/>
      <c r="R122" s="32"/>
      <c r="S122" s="233"/>
      <c r="T122" s="5"/>
      <c r="U122" s="5"/>
      <c r="V122" s="5"/>
      <c r="W122" s="5"/>
      <c r="X122" s="270"/>
      <c r="Y122" s="233"/>
      <c r="Z122" s="5"/>
      <c r="AA122" s="5"/>
      <c r="AB122" s="5"/>
      <c r="AC122" s="5"/>
      <c r="AD122" s="270"/>
      <c r="AE122" s="118"/>
      <c r="AF122" s="119"/>
      <c r="AG122" s="277"/>
      <c r="AH122" s="32"/>
      <c r="AI122" s="233"/>
      <c r="AJ122" s="5"/>
      <c r="AK122" s="5"/>
      <c r="AL122" s="5"/>
      <c r="AM122" s="5"/>
      <c r="AN122" s="270"/>
      <c r="AO122" s="233"/>
      <c r="AP122" s="5"/>
      <c r="AQ122" s="5"/>
      <c r="AR122" s="5"/>
      <c r="AS122" s="5"/>
      <c r="AT122" s="270"/>
      <c r="AU122" s="118"/>
      <c r="AV122" s="119"/>
      <c r="AW122" s="277"/>
      <c r="AX122" s="32"/>
      <c r="AY122" s="233"/>
      <c r="AZ122" s="5"/>
      <c r="BA122" s="5"/>
      <c r="BB122" s="5"/>
      <c r="BC122" s="5"/>
      <c r="BD122" s="270"/>
      <c r="BE122" s="233"/>
      <c r="BF122" s="5"/>
      <c r="BG122" s="5"/>
      <c r="BH122" s="5"/>
      <c r="BI122" s="5"/>
      <c r="BJ122" s="270"/>
      <c r="BK122" s="118"/>
      <c r="BL122" s="119"/>
      <c r="BM122" s="277"/>
      <c r="BN122" s="32"/>
      <c r="BO122" s="233"/>
      <c r="BP122" s="5"/>
      <c r="BQ122" s="5"/>
      <c r="BR122" s="5"/>
      <c r="BS122" s="5"/>
      <c r="BT122" s="270"/>
      <c r="BU122" s="233"/>
      <c r="BV122" s="5"/>
      <c r="BW122" s="5"/>
      <c r="BX122" s="5"/>
      <c r="BY122" s="5"/>
      <c r="BZ122" s="270"/>
      <c r="CA122" s="118"/>
      <c r="CB122" s="119"/>
      <c r="CC122" s="277"/>
      <c r="CD122"/>
      <c r="CE122" s="290"/>
      <c r="CF122" s="229"/>
      <c r="CG122" s="38"/>
      <c r="CH122" s="39"/>
      <c r="CI122" s="36"/>
      <c r="CJ122" s="39"/>
      <c r="CK122" s="36"/>
      <c r="CL122" s="190"/>
      <c r="CM122" s="49"/>
      <c r="CN122" s="39"/>
      <c r="CO122" s="36"/>
      <c r="CP122" s="39"/>
      <c r="CQ122" s="36"/>
      <c r="CR122" s="40"/>
      <c r="CS122"/>
      <c r="CT122" s="290"/>
      <c r="CU122" s="229"/>
      <c r="CV122" s="38"/>
      <c r="CW122" s="36"/>
      <c r="CX122" s="37"/>
      <c r="CY122"/>
      <c r="DA122" s="51"/>
    </row>
    <row r="123" spans="1:105" s="19" customFormat="1" ht="15.6" customHeight="1" x14ac:dyDescent="0.3">
      <c r="A123" s="222">
        <v>84</v>
      </c>
      <c r="B123" s="230" t="s">
        <v>286</v>
      </c>
      <c r="C123" s="31"/>
      <c r="D123" s="3" t="e">
        <f t="shared" ref="D123:D126" si="391">+C123/$C$131</f>
        <v>#DIV/0!</v>
      </c>
      <c r="E123" s="29"/>
      <c r="F123" s="3" t="e">
        <f t="shared" ref="F123:F126" si="392">+E123/$E$131</f>
        <v>#DIV/0!</v>
      </c>
      <c r="G123" s="250">
        <f t="shared" ref="G123:G124" si="393">+C123+E123</f>
        <v>0</v>
      </c>
      <c r="H123" s="270" t="e">
        <f t="shared" si="252"/>
        <v>#DIV/0!</v>
      </c>
      <c r="I123" s="31"/>
      <c r="J123" s="3" t="e">
        <f t="shared" ref="J123:J126" si="394">+I123/$C$131</f>
        <v>#DIV/0!</v>
      </c>
      <c r="K123" s="29"/>
      <c r="L123" s="3" t="e">
        <f t="shared" ref="L123:L126" si="395">+K123/$E$131</f>
        <v>#DIV/0!</v>
      </c>
      <c r="M123" s="250">
        <f t="shared" ref="M123:M124" si="396">+I123+K123</f>
        <v>0</v>
      </c>
      <c r="N123" s="270" t="e">
        <f t="shared" si="256"/>
        <v>#DIV/0!</v>
      </c>
      <c r="O123" s="109">
        <f>+C123+I123</f>
        <v>0</v>
      </c>
      <c r="P123" s="110">
        <f t="shared" ref="P123:P124" si="397">+E123+K123</f>
        <v>0</v>
      </c>
      <c r="Q123" s="275">
        <f t="shared" ref="Q123:Q124" si="398">+O123+P123</f>
        <v>0</v>
      </c>
      <c r="R123" s="32"/>
      <c r="S123" s="31"/>
      <c r="T123" s="3" t="e">
        <f t="shared" ref="T123:T126" si="399">+S123/$C$131</f>
        <v>#DIV/0!</v>
      </c>
      <c r="U123" s="29"/>
      <c r="V123" s="3" t="e">
        <f t="shared" ref="V123:V126" si="400">+U123/$E$131</f>
        <v>#DIV/0!</v>
      </c>
      <c r="W123" s="250">
        <f t="shared" ref="W123:W124" si="401">+S123+U123</f>
        <v>0</v>
      </c>
      <c r="X123" s="270" t="e">
        <f t="shared" si="263"/>
        <v>#DIV/0!</v>
      </c>
      <c r="Y123" s="31"/>
      <c r="Z123" s="3" t="e">
        <f t="shared" ref="Z123:Z126" si="402">+Y123/$C$131</f>
        <v>#DIV/0!</v>
      </c>
      <c r="AA123" s="29"/>
      <c r="AB123" s="3" t="e">
        <f t="shared" ref="AB123:AB126" si="403">+AA123/$E$131</f>
        <v>#DIV/0!</v>
      </c>
      <c r="AC123" s="250">
        <f t="shared" ref="AC123:AC124" si="404">+Y123+AA123</f>
        <v>0</v>
      </c>
      <c r="AD123" s="270" t="e">
        <f t="shared" si="267"/>
        <v>#DIV/0!</v>
      </c>
      <c r="AE123" s="109">
        <f>+S123+Y123</f>
        <v>0</v>
      </c>
      <c r="AF123" s="110">
        <f t="shared" ref="AF123:AF124" si="405">+U123+AA123</f>
        <v>0</v>
      </c>
      <c r="AG123" s="275">
        <f t="shared" ref="AG123:AG124" si="406">+AE123+AF123</f>
        <v>0</v>
      </c>
      <c r="AH123" s="32"/>
      <c r="AI123" s="31"/>
      <c r="AJ123" s="3" t="e">
        <f t="shared" ref="AJ123:AJ126" si="407">+AI123/$C$131</f>
        <v>#DIV/0!</v>
      </c>
      <c r="AK123" s="29"/>
      <c r="AL123" s="3" t="e">
        <f t="shared" ref="AL123:AL126" si="408">+AK123/$E$131</f>
        <v>#DIV/0!</v>
      </c>
      <c r="AM123" s="250">
        <f t="shared" ref="AM123:AM124" si="409">+AI123+AK123</f>
        <v>0</v>
      </c>
      <c r="AN123" s="270" t="e">
        <f t="shared" si="274"/>
        <v>#DIV/0!</v>
      </c>
      <c r="AO123" s="31"/>
      <c r="AP123" s="3" t="e">
        <f t="shared" ref="AP123:AP126" si="410">+AO123/$C$131</f>
        <v>#DIV/0!</v>
      </c>
      <c r="AQ123" s="29"/>
      <c r="AR123" s="3" t="e">
        <f t="shared" ref="AR123:AR126" si="411">+AQ123/$E$131</f>
        <v>#DIV/0!</v>
      </c>
      <c r="AS123" s="250">
        <f t="shared" ref="AS123:AS124" si="412">+AO123+AQ123</f>
        <v>0</v>
      </c>
      <c r="AT123" s="270" t="e">
        <f t="shared" si="278"/>
        <v>#DIV/0!</v>
      </c>
      <c r="AU123" s="109">
        <f>+AI123+AO123</f>
        <v>0</v>
      </c>
      <c r="AV123" s="110">
        <f t="shared" ref="AV123:AV124" si="413">+AK123+AQ123</f>
        <v>0</v>
      </c>
      <c r="AW123" s="275">
        <f t="shared" ref="AW123:AW124" si="414">+AU123+AV123</f>
        <v>0</v>
      </c>
      <c r="AX123" s="32"/>
      <c r="AY123" s="31"/>
      <c r="AZ123" s="3" t="e">
        <f t="shared" ref="AZ123:AZ126" si="415">+AY123/$C$131</f>
        <v>#DIV/0!</v>
      </c>
      <c r="BA123" s="29"/>
      <c r="BB123" s="3" t="e">
        <f t="shared" ref="BB123:BB126" si="416">+BA123/$E$131</f>
        <v>#DIV/0!</v>
      </c>
      <c r="BC123" s="250">
        <f t="shared" ref="BC123:BC124" si="417">+AY123+BA123</f>
        <v>0</v>
      </c>
      <c r="BD123" s="270" t="e">
        <f t="shared" si="285"/>
        <v>#DIV/0!</v>
      </c>
      <c r="BE123" s="31"/>
      <c r="BF123" s="3" t="e">
        <f t="shared" ref="BF123:BF126" si="418">+BE123/$C$131</f>
        <v>#DIV/0!</v>
      </c>
      <c r="BG123" s="29"/>
      <c r="BH123" s="3" t="e">
        <f t="shared" ref="BH123:BH126" si="419">+BG123/$E$131</f>
        <v>#DIV/0!</v>
      </c>
      <c r="BI123" s="250">
        <f t="shared" ref="BI123:BI124" si="420">+BE123+BG123</f>
        <v>0</v>
      </c>
      <c r="BJ123" s="270" t="e">
        <f t="shared" si="289"/>
        <v>#DIV/0!</v>
      </c>
      <c r="BK123" s="109">
        <f>+AY123+BE123</f>
        <v>0</v>
      </c>
      <c r="BL123" s="110">
        <f t="shared" ref="BL123:BL124" si="421">+BA123+BG123</f>
        <v>0</v>
      </c>
      <c r="BM123" s="275">
        <f t="shared" ref="BM123:BM124" si="422">+BK123+BL123</f>
        <v>0</v>
      </c>
      <c r="BN123" s="32"/>
      <c r="BO123" s="31"/>
      <c r="BP123" s="3" t="e">
        <f t="shared" ref="BP123:BP126" si="423">+BO123/$C$131</f>
        <v>#DIV/0!</v>
      </c>
      <c r="BQ123" s="29"/>
      <c r="BR123" s="3" t="e">
        <f t="shared" ref="BR123:BR126" si="424">+BQ123/$E$131</f>
        <v>#DIV/0!</v>
      </c>
      <c r="BS123" s="250">
        <f t="shared" ref="BS123:BS124" si="425">+BO123+BQ123</f>
        <v>0</v>
      </c>
      <c r="BT123" s="270" t="e">
        <f t="shared" si="296"/>
        <v>#DIV/0!</v>
      </c>
      <c r="BU123" s="31"/>
      <c r="BV123" s="3" t="e">
        <f t="shared" ref="BV123:BV126" si="426">+BU123/$C$131</f>
        <v>#DIV/0!</v>
      </c>
      <c r="BW123" s="29"/>
      <c r="BX123" s="3" t="e">
        <f t="shared" ref="BX123:BX126" si="427">+BW123/$E$131</f>
        <v>#DIV/0!</v>
      </c>
      <c r="BY123" s="250">
        <f t="shared" ref="BY123:BY124" si="428">+BU123+BW123</f>
        <v>0</v>
      </c>
      <c r="BZ123" s="270" t="e">
        <f t="shared" si="300"/>
        <v>#DIV/0!</v>
      </c>
      <c r="CA123" s="109">
        <f>+BO123+BU123</f>
        <v>0</v>
      </c>
      <c r="CB123" s="110">
        <f t="shared" ref="CB123:CB124" si="429">+BQ123+BW123</f>
        <v>0</v>
      </c>
      <c r="CC123" s="275">
        <f t="shared" ref="CC123:CC124" si="430">+CA123+CB123</f>
        <v>0</v>
      </c>
      <c r="CD123"/>
      <c r="CE123" s="290">
        <v>84</v>
      </c>
      <c r="CF123" s="230" t="s">
        <v>286</v>
      </c>
      <c r="CG123" s="38">
        <f t="shared" ref="CG123:CG124" si="431">+C123+S123+AI123+AY123+BO123</f>
        <v>0</v>
      </c>
      <c r="CH123" s="39" t="e">
        <f t="shared" ref="CH123:CH126" si="432">+CG123/$CG$131</f>
        <v>#DIV/0!</v>
      </c>
      <c r="CI123" s="36">
        <f>+E123+U123+AK123+BA123+BQ123</f>
        <v>0</v>
      </c>
      <c r="CJ123" s="39" t="e">
        <f t="shared" ref="CJ123:CJ126" si="433">+CI123/$CI$131</f>
        <v>#DIV/0!</v>
      </c>
      <c r="CK123" s="36">
        <f t="shared" ref="CK123:CK124" si="434">+CG123+CI123</f>
        <v>0</v>
      </c>
      <c r="CL123" s="190" t="e">
        <f>+CK123/$CK$136</f>
        <v>#DIV/0!</v>
      </c>
      <c r="CM123" s="38">
        <f t="shared" ref="CM123:CM124" si="435">+I123+Y123+AO123+BE123+BU123</f>
        <v>0</v>
      </c>
      <c r="CN123" s="39" t="e">
        <f>+CM123/$CM$136</f>
        <v>#DIV/0!</v>
      </c>
      <c r="CO123" s="36">
        <f>+K123+AA123+AQ123+BG123+BW123</f>
        <v>0</v>
      </c>
      <c r="CP123" s="190" t="e">
        <f>+CO123/$CO$136</f>
        <v>#DIV/0!</v>
      </c>
      <c r="CQ123" s="36">
        <f>+CM123+CO123</f>
        <v>0</v>
      </c>
      <c r="CR123" s="40" t="e">
        <f>+CQ123/$CQ$136</f>
        <v>#DIV/0!</v>
      </c>
      <c r="CS123"/>
      <c r="CT123" s="290">
        <v>84</v>
      </c>
      <c r="CU123" s="230" t="s">
        <v>286</v>
      </c>
      <c r="CV123" s="38">
        <f t="shared" ref="CV123:CV124" si="436">+CK123</f>
        <v>0</v>
      </c>
      <c r="CW123" s="36">
        <f t="shared" ref="CW123:CW124" si="437">+CQ123</f>
        <v>0</v>
      </c>
      <c r="CX123" s="37">
        <f t="shared" ref="CX123:CX124" si="438">+CV123+CW123</f>
        <v>0</v>
      </c>
      <c r="CY123"/>
    </row>
    <row r="124" spans="1:105" s="19" customFormat="1" ht="15.6" customHeight="1" x14ac:dyDescent="0.3">
      <c r="A124" s="222">
        <f>+A123+1</f>
        <v>85</v>
      </c>
      <c r="B124" s="225" t="s">
        <v>287</v>
      </c>
      <c r="C124" s="31"/>
      <c r="D124" s="3" t="e">
        <f t="shared" si="391"/>
        <v>#DIV/0!</v>
      </c>
      <c r="E124" s="29"/>
      <c r="F124" s="3" t="e">
        <f t="shared" si="392"/>
        <v>#DIV/0!</v>
      </c>
      <c r="G124" s="250">
        <f t="shared" si="393"/>
        <v>0</v>
      </c>
      <c r="H124" s="270" t="e">
        <f t="shared" si="252"/>
        <v>#DIV/0!</v>
      </c>
      <c r="I124" s="31"/>
      <c r="J124" s="3" t="e">
        <f t="shared" si="394"/>
        <v>#DIV/0!</v>
      </c>
      <c r="K124" s="29"/>
      <c r="L124" s="3" t="e">
        <f t="shared" si="395"/>
        <v>#DIV/0!</v>
      </c>
      <c r="M124" s="250">
        <f t="shared" si="396"/>
        <v>0</v>
      </c>
      <c r="N124" s="270" t="e">
        <f t="shared" si="256"/>
        <v>#DIV/0!</v>
      </c>
      <c r="O124" s="109">
        <f t="shared" ref="O124" si="439">+C124+I124</f>
        <v>0</v>
      </c>
      <c r="P124" s="110">
        <f t="shared" si="397"/>
        <v>0</v>
      </c>
      <c r="Q124" s="275">
        <f t="shared" si="398"/>
        <v>0</v>
      </c>
      <c r="R124" s="32"/>
      <c r="S124" s="31"/>
      <c r="T124" s="3" t="e">
        <f t="shared" si="399"/>
        <v>#DIV/0!</v>
      </c>
      <c r="U124" s="29"/>
      <c r="V124" s="3" t="e">
        <f t="shared" si="400"/>
        <v>#DIV/0!</v>
      </c>
      <c r="W124" s="250">
        <f t="shared" si="401"/>
        <v>0</v>
      </c>
      <c r="X124" s="270" t="e">
        <f t="shared" si="263"/>
        <v>#DIV/0!</v>
      </c>
      <c r="Y124" s="31"/>
      <c r="Z124" s="3" t="e">
        <f t="shared" si="402"/>
        <v>#DIV/0!</v>
      </c>
      <c r="AA124" s="29"/>
      <c r="AB124" s="3" t="e">
        <f t="shared" si="403"/>
        <v>#DIV/0!</v>
      </c>
      <c r="AC124" s="250">
        <f t="shared" si="404"/>
        <v>0</v>
      </c>
      <c r="AD124" s="270" t="e">
        <f t="shared" si="267"/>
        <v>#DIV/0!</v>
      </c>
      <c r="AE124" s="109">
        <f t="shared" ref="AE124" si="440">+S124+Y124</f>
        <v>0</v>
      </c>
      <c r="AF124" s="110">
        <f t="shared" si="405"/>
        <v>0</v>
      </c>
      <c r="AG124" s="275">
        <f t="shared" si="406"/>
        <v>0</v>
      </c>
      <c r="AH124" s="32"/>
      <c r="AI124" s="31"/>
      <c r="AJ124" s="3" t="e">
        <f t="shared" si="407"/>
        <v>#DIV/0!</v>
      </c>
      <c r="AK124" s="29"/>
      <c r="AL124" s="3" t="e">
        <f t="shared" si="408"/>
        <v>#DIV/0!</v>
      </c>
      <c r="AM124" s="250">
        <f t="shared" si="409"/>
        <v>0</v>
      </c>
      <c r="AN124" s="270" t="e">
        <f t="shared" si="274"/>
        <v>#DIV/0!</v>
      </c>
      <c r="AO124" s="31"/>
      <c r="AP124" s="3" t="e">
        <f t="shared" si="410"/>
        <v>#DIV/0!</v>
      </c>
      <c r="AQ124" s="29"/>
      <c r="AR124" s="3" t="e">
        <f t="shared" si="411"/>
        <v>#DIV/0!</v>
      </c>
      <c r="AS124" s="250">
        <f t="shared" si="412"/>
        <v>0</v>
      </c>
      <c r="AT124" s="270" t="e">
        <f t="shared" si="278"/>
        <v>#DIV/0!</v>
      </c>
      <c r="AU124" s="109">
        <f t="shared" ref="AU124" si="441">+AI124+AO124</f>
        <v>0</v>
      </c>
      <c r="AV124" s="110">
        <f t="shared" si="413"/>
        <v>0</v>
      </c>
      <c r="AW124" s="275">
        <f t="shared" si="414"/>
        <v>0</v>
      </c>
      <c r="AX124" s="32"/>
      <c r="AY124" s="31"/>
      <c r="AZ124" s="3" t="e">
        <f t="shared" si="415"/>
        <v>#DIV/0!</v>
      </c>
      <c r="BA124" s="29"/>
      <c r="BB124" s="3" t="e">
        <f t="shared" si="416"/>
        <v>#DIV/0!</v>
      </c>
      <c r="BC124" s="250">
        <f t="shared" si="417"/>
        <v>0</v>
      </c>
      <c r="BD124" s="270" t="e">
        <f t="shared" si="285"/>
        <v>#DIV/0!</v>
      </c>
      <c r="BE124" s="31"/>
      <c r="BF124" s="3" t="e">
        <f t="shared" si="418"/>
        <v>#DIV/0!</v>
      </c>
      <c r="BG124" s="29"/>
      <c r="BH124" s="3" t="e">
        <f t="shared" si="419"/>
        <v>#DIV/0!</v>
      </c>
      <c r="BI124" s="250">
        <f t="shared" si="420"/>
        <v>0</v>
      </c>
      <c r="BJ124" s="270" t="e">
        <f t="shared" si="289"/>
        <v>#DIV/0!</v>
      </c>
      <c r="BK124" s="109">
        <f t="shared" ref="BK124" si="442">+AY124+BE124</f>
        <v>0</v>
      </c>
      <c r="BL124" s="110">
        <f t="shared" si="421"/>
        <v>0</v>
      </c>
      <c r="BM124" s="275">
        <f t="shared" si="422"/>
        <v>0</v>
      </c>
      <c r="BN124" s="32"/>
      <c r="BO124" s="31"/>
      <c r="BP124" s="3" t="e">
        <f t="shared" si="423"/>
        <v>#DIV/0!</v>
      </c>
      <c r="BQ124" s="29"/>
      <c r="BR124" s="3" t="e">
        <f t="shared" si="424"/>
        <v>#DIV/0!</v>
      </c>
      <c r="BS124" s="250">
        <f t="shared" si="425"/>
        <v>0</v>
      </c>
      <c r="BT124" s="270" t="e">
        <f t="shared" si="296"/>
        <v>#DIV/0!</v>
      </c>
      <c r="BU124" s="31"/>
      <c r="BV124" s="3" t="e">
        <f t="shared" si="426"/>
        <v>#DIV/0!</v>
      </c>
      <c r="BW124" s="29"/>
      <c r="BX124" s="3" t="e">
        <f t="shared" si="427"/>
        <v>#DIV/0!</v>
      </c>
      <c r="BY124" s="250">
        <f t="shared" si="428"/>
        <v>0</v>
      </c>
      <c r="BZ124" s="270" t="e">
        <f t="shared" si="300"/>
        <v>#DIV/0!</v>
      </c>
      <c r="CA124" s="109">
        <f t="shared" ref="CA124" si="443">+BO124+BU124</f>
        <v>0</v>
      </c>
      <c r="CB124" s="110">
        <f t="shared" si="429"/>
        <v>0</v>
      </c>
      <c r="CC124" s="275">
        <f t="shared" si="430"/>
        <v>0</v>
      </c>
      <c r="CD124"/>
      <c r="CE124" s="290">
        <f>+CE123+1</f>
        <v>85</v>
      </c>
      <c r="CF124" s="225" t="s">
        <v>287</v>
      </c>
      <c r="CG124" s="38">
        <f t="shared" si="431"/>
        <v>0</v>
      </c>
      <c r="CH124" s="39" t="e">
        <f t="shared" si="432"/>
        <v>#DIV/0!</v>
      </c>
      <c r="CI124" s="36">
        <f>+E124+U124+AK124+BA124+BQ124</f>
        <v>0</v>
      </c>
      <c r="CJ124" s="39" t="e">
        <f t="shared" si="433"/>
        <v>#DIV/0!</v>
      </c>
      <c r="CK124" s="36">
        <f t="shared" si="434"/>
        <v>0</v>
      </c>
      <c r="CL124" s="190" t="e">
        <f>+CK124/$CK$136</f>
        <v>#DIV/0!</v>
      </c>
      <c r="CM124" s="38">
        <f t="shared" si="435"/>
        <v>0</v>
      </c>
      <c r="CN124" s="39" t="e">
        <f>+CM124/$CM$136</f>
        <v>#DIV/0!</v>
      </c>
      <c r="CO124" s="36">
        <f>+K124+AA124+AQ124+BG124+BW124</f>
        <v>0</v>
      </c>
      <c r="CP124" s="190" t="e">
        <f>+CO124/$CO$136</f>
        <v>#DIV/0!</v>
      </c>
      <c r="CQ124" s="36">
        <f t="shared" ref="CQ124" si="444">+CM124+CO124</f>
        <v>0</v>
      </c>
      <c r="CR124" s="40" t="e">
        <f>+CQ124/$CQ$136</f>
        <v>#DIV/0!</v>
      </c>
      <c r="CS124"/>
      <c r="CT124" s="290">
        <f>+CT123+1</f>
        <v>85</v>
      </c>
      <c r="CU124" s="225" t="s">
        <v>287</v>
      </c>
      <c r="CV124" s="218">
        <f t="shared" si="436"/>
        <v>0</v>
      </c>
      <c r="CW124" s="36">
        <f t="shared" si="437"/>
        <v>0</v>
      </c>
      <c r="CX124" s="390">
        <f t="shared" si="438"/>
        <v>0</v>
      </c>
      <c r="CY124"/>
    </row>
    <row r="125" spans="1:105" s="19" customFormat="1" ht="15.6" customHeight="1" x14ac:dyDescent="0.3">
      <c r="A125" s="222">
        <f>+A124+1</f>
        <v>86</v>
      </c>
      <c r="B125" s="225" t="s">
        <v>288</v>
      </c>
      <c r="C125" s="247">
        <f>+C88+C121+C123+C124</f>
        <v>0</v>
      </c>
      <c r="D125" s="246" t="e">
        <f t="shared" si="391"/>
        <v>#DIV/0!</v>
      </c>
      <c r="E125" s="248">
        <f>+E88+E121+E123+E124</f>
        <v>0</v>
      </c>
      <c r="F125" s="246" t="e">
        <f t="shared" si="392"/>
        <v>#DIV/0!</v>
      </c>
      <c r="G125" s="237">
        <f>+G88+G121+G123+G124</f>
        <v>0</v>
      </c>
      <c r="H125" s="268" t="e">
        <f t="shared" si="252"/>
        <v>#DIV/0!</v>
      </c>
      <c r="I125" s="247">
        <f>+I88+I121+I123+I124</f>
        <v>0</v>
      </c>
      <c r="J125" s="246" t="e">
        <f t="shared" si="394"/>
        <v>#DIV/0!</v>
      </c>
      <c r="K125" s="248">
        <f>+K88+K121+K123+K124</f>
        <v>0</v>
      </c>
      <c r="L125" s="246" t="e">
        <f t="shared" si="395"/>
        <v>#DIV/0!</v>
      </c>
      <c r="M125" s="237">
        <f>+M88+M121+M123+M124</f>
        <v>0</v>
      </c>
      <c r="N125" s="268" t="e">
        <f t="shared" si="256"/>
        <v>#DIV/0!</v>
      </c>
      <c r="O125" s="242">
        <f>+O88+O121+O123+O124</f>
        <v>0</v>
      </c>
      <c r="P125" s="243">
        <f>+P88+P121+P123+P124</f>
        <v>0</v>
      </c>
      <c r="Q125" s="249">
        <f>+Q88+Q121+Q123+Q124</f>
        <v>0</v>
      </c>
      <c r="R125" s="32"/>
      <c r="S125" s="247">
        <f>+S88+S121+S123+S124</f>
        <v>0</v>
      </c>
      <c r="T125" s="246" t="e">
        <f t="shared" si="399"/>
        <v>#DIV/0!</v>
      </c>
      <c r="U125" s="248">
        <f>+U88+U121+U123+U124</f>
        <v>0</v>
      </c>
      <c r="V125" s="246" t="e">
        <f t="shared" si="400"/>
        <v>#DIV/0!</v>
      </c>
      <c r="W125" s="237">
        <f>+W88+W121+W123+W124</f>
        <v>0</v>
      </c>
      <c r="X125" s="268" t="e">
        <f t="shared" si="263"/>
        <v>#DIV/0!</v>
      </c>
      <c r="Y125" s="247">
        <f>+Y88+Y121+Y123+Y124</f>
        <v>0</v>
      </c>
      <c r="Z125" s="246" t="e">
        <f t="shared" si="402"/>
        <v>#DIV/0!</v>
      </c>
      <c r="AA125" s="248">
        <f>+AA88+AA121+AA123+AA124</f>
        <v>0</v>
      </c>
      <c r="AB125" s="246" t="e">
        <f t="shared" si="403"/>
        <v>#DIV/0!</v>
      </c>
      <c r="AC125" s="237">
        <f>+AC88+AC121+AC123+AC124</f>
        <v>0</v>
      </c>
      <c r="AD125" s="268" t="e">
        <f t="shared" si="267"/>
        <v>#DIV/0!</v>
      </c>
      <c r="AE125" s="242">
        <f>+AE88+AE121+AE123+AE124</f>
        <v>0</v>
      </c>
      <c r="AF125" s="243">
        <f>+AF88+AF121+AF123+AF124</f>
        <v>0</v>
      </c>
      <c r="AG125" s="249">
        <f>+AG88+AG121+AG123+AG124</f>
        <v>0</v>
      </c>
      <c r="AH125" s="32"/>
      <c r="AI125" s="247">
        <f>+AI88+AI121+AI123+AI124</f>
        <v>0</v>
      </c>
      <c r="AJ125" s="246" t="e">
        <f t="shared" si="407"/>
        <v>#DIV/0!</v>
      </c>
      <c r="AK125" s="248">
        <f>+AK88+AK121+AK123+AK124</f>
        <v>0</v>
      </c>
      <c r="AL125" s="246" t="e">
        <f t="shared" si="408"/>
        <v>#DIV/0!</v>
      </c>
      <c r="AM125" s="237">
        <f>+AM88+AM121+AM123+AM124</f>
        <v>0</v>
      </c>
      <c r="AN125" s="268" t="e">
        <f t="shared" si="274"/>
        <v>#DIV/0!</v>
      </c>
      <c r="AO125" s="247">
        <f>+AO88+AO121+AO123+AO124</f>
        <v>0</v>
      </c>
      <c r="AP125" s="246" t="e">
        <f t="shared" si="410"/>
        <v>#DIV/0!</v>
      </c>
      <c r="AQ125" s="248">
        <f>+AQ88+AQ121+AQ123+AQ124</f>
        <v>0</v>
      </c>
      <c r="AR125" s="246" t="e">
        <f t="shared" si="411"/>
        <v>#DIV/0!</v>
      </c>
      <c r="AS125" s="237">
        <f>+AS88+AS121+AS123+AS124</f>
        <v>0</v>
      </c>
      <c r="AT125" s="268" t="e">
        <f t="shared" si="278"/>
        <v>#DIV/0!</v>
      </c>
      <c r="AU125" s="242">
        <f>+AU88+AU121+AU123+AU124</f>
        <v>0</v>
      </c>
      <c r="AV125" s="243">
        <f>+AV88+AV121+AV123+AV124</f>
        <v>0</v>
      </c>
      <c r="AW125" s="249">
        <f>+AW88+AW121+AW123+AW124</f>
        <v>0</v>
      </c>
      <c r="AX125" s="32"/>
      <c r="AY125" s="247">
        <f>+AY88+AY121+AY123+AY124</f>
        <v>0</v>
      </c>
      <c r="AZ125" s="246" t="e">
        <f t="shared" si="415"/>
        <v>#DIV/0!</v>
      </c>
      <c r="BA125" s="248">
        <f>+BA88+BA121+BA123+BA124</f>
        <v>0</v>
      </c>
      <c r="BB125" s="246" t="e">
        <f t="shared" si="416"/>
        <v>#DIV/0!</v>
      </c>
      <c r="BC125" s="237">
        <f>+BC88+BC121+BC123+BC124</f>
        <v>0</v>
      </c>
      <c r="BD125" s="268" t="e">
        <f t="shared" si="285"/>
        <v>#DIV/0!</v>
      </c>
      <c r="BE125" s="247">
        <f>+BE88+BE121+BE123+BE124</f>
        <v>0</v>
      </c>
      <c r="BF125" s="246" t="e">
        <f t="shared" si="418"/>
        <v>#DIV/0!</v>
      </c>
      <c r="BG125" s="248">
        <f>+BG88+BG121+BG123+BG124</f>
        <v>0</v>
      </c>
      <c r="BH125" s="246" t="e">
        <f t="shared" si="419"/>
        <v>#DIV/0!</v>
      </c>
      <c r="BI125" s="237">
        <f>+BI88+BI121+BI123+BI124</f>
        <v>0</v>
      </c>
      <c r="BJ125" s="268" t="e">
        <f t="shared" si="289"/>
        <v>#DIV/0!</v>
      </c>
      <c r="BK125" s="242">
        <f>+BK88+BK121+BK123+BK124</f>
        <v>0</v>
      </c>
      <c r="BL125" s="243">
        <f>+BL88+BL121+BL123+BL124</f>
        <v>0</v>
      </c>
      <c r="BM125" s="249">
        <f>+BM88+BM121+BM123+BM124</f>
        <v>0</v>
      </c>
      <c r="BN125" s="32"/>
      <c r="BO125" s="247">
        <f>+BO88+BO121+BO123+BO124</f>
        <v>0</v>
      </c>
      <c r="BP125" s="246" t="e">
        <f t="shared" si="423"/>
        <v>#DIV/0!</v>
      </c>
      <c r="BQ125" s="248">
        <f>+BQ88+BQ121+BQ123+BQ124</f>
        <v>0</v>
      </c>
      <c r="BR125" s="246" t="e">
        <f t="shared" si="424"/>
        <v>#DIV/0!</v>
      </c>
      <c r="BS125" s="237">
        <f>+BS88+BS121+BS123+BS124</f>
        <v>0</v>
      </c>
      <c r="BT125" s="268" t="e">
        <f t="shared" si="296"/>
        <v>#DIV/0!</v>
      </c>
      <c r="BU125" s="247">
        <f>+BU88+BU121+BU123+BU124</f>
        <v>0</v>
      </c>
      <c r="BV125" s="246" t="e">
        <f t="shared" si="426"/>
        <v>#DIV/0!</v>
      </c>
      <c r="BW125" s="248">
        <f>+BW88+BW121+BW123+BW124</f>
        <v>0</v>
      </c>
      <c r="BX125" s="246" t="e">
        <f t="shared" si="427"/>
        <v>#DIV/0!</v>
      </c>
      <c r="BY125" s="237">
        <f>+BY88+BY121+BY123+BY124</f>
        <v>0</v>
      </c>
      <c r="BZ125" s="268" t="e">
        <f t="shared" si="300"/>
        <v>#DIV/0!</v>
      </c>
      <c r="CA125" s="242">
        <f>+CA88+CA121+CA123+CA124</f>
        <v>0</v>
      </c>
      <c r="CB125" s="243">
        <f>+CB88+CB121+CB123+CB124</f>
        <v>0</v>
      </c>
      <c r="CC125" s="249">
        <f>+CC88+CC121+CC123+CC124</f>
        <v>0</v>
      </c>
      <c r="CD125"/>
      <c r="CE125" s="290">
        <f>+CE124+1</f>
        <v>86</v>
      </c>
      <c r="CF125" s="225" t="s">
        <v>288</v>
      </c>
      <c r="CG125" s="54">
        <f>+CG88+CG121+CG123+CG124</f>
        <v>0</v>
      </c>
      <c r="CH125" s="55" t="e">
        <f t="shared" si="432"/>
        <v>#DIV/0!</v>
      </c>
      <c r="CI125" s="56">
        <f>+CI88+CI121+CI123+CI124</f>
        <v>0</v>
      </c>
      <c r="CJ125" s="55" t="e">
        <f t="shared" si="433"/>
        <v>#DIV/0!</v>
      </c>
      <c r="CK125" s="56">
        <f>+CK88+CK121+CK123+CK124</f>
        <v>0</v>
      </c>
      <c r="CL125" s="189" t="e">
        <f>+CK125/$CK$136</f>
        <v>#DIV/0!</v>
      </c>
      <c r="CM125" s="54">
        <f>+CM88+CM121+CM123+CM124</f>
        <v>0</v>
      </c>
      <c r="CN125" s="46" t="e">
        <f>+CM125/$CM$136</f>
        <v>#DIV/0!</v>
      </c>
      <c r="CO125" s="56">
        <f>+CO88+CO121+CO123+CO124</f>
        <v>0</v>
      </c>
      <c r="CP125" s="189" t="e">
        <f>+CO125/$CO$136</f>
        <v>#DIV/0!</v>
      </c>
      <c r="CQ125" s="56">
        <f>+CQ88+CQ121+CQ123+CQ124</f>
        <v>0</v>
      </c>
      <c r="CR125" s="47" t="e">
        <f>+CQ125/$CQ$136</f>
        <v>#DIV/0!</v>
      </c>
      <c r="CS125"/>
      <c r="CT125" s="290">
        <f>+CT124+1</f>
        <v>86</v>
      </c>
      <c r="CU125" s="225" t="s">
        <v>288</v>
      </c>
      <c r="CV125" s="218">
        <f>+CV88+CV121+CV123+CV124</f>
        <v>0</v>
      </c>
      <c r="CW125" s="36">
        <f t="shared" ref="CW125:CX125" si="445">+CW88+CW121+CW123+CW124</f>
        <v>0</v>
      </c>
      <c r="CX125" s="390">
        <f t="shared" si="445"/>
        <v>0</v>
      </c>
      <c r="CY125"/>
      <c r="CZ125" s="19" t="s">
        <v>169</v>
      </c>
    </row>
    <row r="126" spans="1:105" s="19" customFormat="1" ht="15.6" customHeight="1" x14ac:dyDescent="0.3">
      <c r="A126" s="222">
        <f t="shared" ref="A126" si="446">+A125+1</f>
        <v>87</v>
      </c>
      <c r="B126" s="224" t="s">
        <v>289</v>
      </c>
      <c r="C126" s="235">
        <f>+C29-C125</f>
        <v>0</v>
      </c>
      <c r="D126" s="341" t="e">
        <f t="shared" si="391"/>
        <v>#DIV/0!</v>
      </c>
      <c r="E126" s="246">
        <f>+E29-E125</f>
        <v>0</v>
      </c>
      <c r="F126" s="341" t="e">
        <f t="shared" si="392"/>
        <v>#DIV/0!</v>
      </c>
      <c r="G126" s="237">
        <f>+C126+E126</f>
        <v>0</v>
      </c>
      <c r="H126" s="344" t="e">
        <f t="shared" si="252"/>
        <v>#DIV/0!</v>
      </c>
      <c r="I126" s="235">
        <f>+I29-I125</f>
        <v>0</v>
      </c>
      <c r="J126" s="341" t="e">
        <f t="shared" si="394"/>
        <v>#DIV/0!</v>
      </c>
      <c r="K126" s="246">
        <f>+K29-K125</f>
        <v>0</v>
      </c>
      <c r="L126" s="341" t="e">
        <f t="shared" si="395"/>
        <v>#DIV/0!</v>
      </c>
      <c r="M126" s="237">
        <f>+I126+K126</f>
        <v>0</v>
      </c>
      <c r="N126" s="344" t="e">
        <f t="shared" si="256"/>
        <v>#DIV/0!</v>
      </c>
      <c r="O126" s="115">
        <f>+O29-O125</f>
        <v>0</v>
      </c>
      <c r="P126" s="121">
        <f>+P29-P125</f>
        <v>0</v>
      </c>
      <c r="Q126" s="278">
        <f>+Q29-Q125</f>
        <v>0</v>
      </c>
      <c r="R126" s="32"/>
      <c r="S126" s="235">
        <f>+S29-S125</f>
        <v>0</v>
      </c>
      <c r="T126" s="341" t="e">
        <f t="shared" si="399"/>
        <v>#DIV/0!</v>
      </c>
      <c r="U126" s="246">
        <f>+U29-U125</f>
        <v>0</v>
      </c>
      <c r="V126" s="341" t="e">
        <f t="shared" si="400"/>
        <v>#DIV/0!</v>
      </c>
      <c r="W126" s="237">
        <f>+S126+U126</f>
        <v>0</v>
      </c>
      <c r="X126" s="344" t="e">
        <f t="shared" si="263"/>
        <v>#DIV/0!</v>
      </c>
      <c r="Y126" s="235">
        <f>+Y29-Y125</f>
        <v>0</v>
      </c>
      <c r="Z126" s="341" t="e">
        <f t="shared" si="402"/>
        <v>#DIV/0!</v>
      </c>
      <c r="AA126" s="246">
        <f>+AA29-AA125</f>
        <v>0</v>
      </c>
      <c r="AB126" s="341" t="e">
        <f t="shared" si="403"/>
        <v>#DIV/0!</v>
      </c>
      <c r="AC126" s="237">
        <f>+Y126+AA126</f>
        <v>0</v>
      </c>
      <c r="AD126" s="344" t="e">
        <f t="shared" si="267"/>
        <v>#DIV/0!</v>
      </c>
      <c r="AE126" s="115">
        <f>+AE29-AE125</f>
        <v>0</v>
      </c>
      <c r="AF126" s="121">
        <f>+AF29-AF125</f>
        <v>0</v>
      </c>
      <c r="AG126" s="278">
        <f>+AG29-AG125</f>
        <v>0</v>
      </c>
      <c r="AH126" s="32"/>
      <c r="AI126" s="235">
        <f>+AI29-AI125</f>
        <v>0</v>
      </c>
      <c r="AJ126" s="341" t="e">
        <f t="shared" si="407"/>
        <v>#DIV/0!</v>
      </c>
      <c r="AK126" s="246">
        <f>+AK29-AK125</f>
        <v>0</v>
      </c>
      <c r="AL126" s="341" t="e">
        <f t="shared" si="408"/>
        <v>#DIV/0!</v>
      </c>
      <c r="AM126" s="237">
        <f>+AI126+AK126</f>
        <v>0</v>
      </c>
      <c r="AN126" s="344" t="e">
        <f t="shared" si="274"/>
        <v>#DIV/0!</v>
      </c>
      <c r="AO126" s="235">
        <f>+AO29-AO125</f>
        <v>0</v>
      </c>
      <c r="AP126" s="341" t="e">
        <f t="shared" si="410"/>
        <v>#DIV/0!</v>
      </c>
      <c r="AQ126" s="246">
        <f>+AQ29-AQ125</f>
        <v>0</v>
      </c>
      <c r="AR126" s="341" t="e">
        <f t="shared" si="411"/>
        <v>#DIV/0!</v>
      </c>
      <c r="AS126" s="237">
        <f>+AO126+AQ126</f>
        <v>0</v>
      </c>
      <c r="AT126" s="344" t="e">
        <f t="shared" si="278"/>
        <v>#DIV/0!</v>
      </c>
      <c r="AU126" s="115">
        <f>+AU29-AU125</f>
        <v>0</v>
      </c>
      <c r="AV126" s="121">
        <f>+AV29-AV125</f>
        <v>0</v>
      </c>
      <c r="AW126" s="278">
        <f>+AW29-AW125</f>
        <v>0</v>
      </c>
      <c r="AX126" s="32"/>
      <c r="AY126" s="235">
        <f>+AY29-AY125</f>
        <v>0</v>
      </c>
      <c r="AZ126" s="341" t="e">
        <f t="shared" si="415"/>
        <v>#DIV/0!</v>
      </c>
      <c r="BA126" s="246">
        <f>+BA29-BA125</f>
        <v>0</v>
      </c>
      <c r="BB126" s="341" t="e">
        <f t="shared" si="416"/>
        <v>#DIV/0!</v>
      </c>
      <c r="BC126" s="237">
        <f>+AY126+BA126</f>
        <v>0</v>
      </c>
      <c r="BD126" s="344" t="e">
        <f t="shared" si="285"/>
        <v>#DIV/0!</v>
      </c>
      <c r="BE126" s="235">
        <f>+BE29-BE125</f>
        <v>0</v>
      </c>
      <c r="BF126" s="341" t="e">
        <f t="shared" si="418"/>
        <v>#DIV/0!</v>
      </c>
      <c r="BG126" s="246">
        <f>+BG29-BG125</f>
        <v>0</v>
      </c>
      <c r="BH126" s="341" t="e">
        <f t="shared" si="419"/>
        <v>#DIV/0!</v>
      </c>
      <c r="BI126" s="237">
        <f>+BE126+BG126</f>
        <v>0</v>
      </c>
      <c r="BJ126" s="344" t="e">
        <f t="shared" si="289"/>
        <v>#DIV/0!</v>
      </c>
      <c r="BK126" s="115">
        <f>+BK29-BK125</f>
        <v>0</v>
      </c>
      <c r="BL126" s="121">
        <f>+BL29-BL125</f>
        <v>0</v>
      </c>
      <c r="BM126" s="278">
        <f>+BM29-BM125</f>
        <v>0</v>
      </c>
      <c r="BN126" s="32"/>
      <c r="BO126" s="235">
        <f>+BO29-BO125</f>
        <v>0</v>
      </c>
      <c r="BP126" s="341" t="e">
        <f t="shared" si="423"/>
        <v>#DIV/0!</v>
      </c>
      <c r="BQ126" s="246">
        <f>+BQ29-BQ125</f>
        <v>0</v>
      </c>
      <c r="BR126" s="341" t="e">
        <f t="shared" si="424"/>
        <v>#DIV/0!</v>
      </c>
      <c r="BS126" s="237">
        <f>+BO126+BQ126</f>
        <v>0</v>
      </c>
      <c r="BT126" s="344" t="e">
        <f t="shared" si="296"/>
        <v>#DIV/0!</v>
      </c>
      <c r="BU126" s="235">
        <f>+BU29-BU125</f>
        <v>0</v>
      </c>
      <c r="BV126" s="341" t="e">
        <f t="shared" si="426"/>
        <v>#DIV/0!</v>
      </c>
      <c r="BW126" s="246">
        <f>+BW29-BW125</f>
        <v>0</v>
      </c>
      <c r="BX126" s="341" t="e">
        <f t="shared" si="427"/>
        <v>#DIV/0!</v>
      </c>
      <c r="BY126" s="237">
        <f>+BU126+BW126</f>
        <v>0</v>
      </c>
      <c r="BZ126" s="344" t="e">
        <f t="shared" si="300"/>
        <v>#DIV/0!</v>
      </c>
      <c r="CA126" s="115">
        <f>+CA29-CA125</f>
        <v>0</v>
      </c>
      <c r="CB126" s="121">
        <f>+CB29-CB125</f>
        <v>0</v>
      </c>
      <c r="CC126" s="278">
        <f>+CC29-CC125</f>
        <v>0</v>
      </c>
      <c r="CD126"/>
      <c r="CE126" s="290">
        <f t="shared" ref="CE126" si="447">+CE125+1</f>
        <v>87</v>
      </c>
      <c r="CF126" s="224" t="s">
        <v>289</v>
      </c>
      <c r="CG126" s="54">
        <f>+CG29-CG125</f>
        <v>0</v>
      </c>
      <c r="CH126" s="55" t="e">
        <f t="shared" si="432"/>
        <v>#DIV/0!</v>
      </c>
      <c r="CI126" s="56">
        <f>+CI29-CI125</f>
        <v>0</v>
      </c>
      <c r="CJ126" s="55" t="e">
        <f t="shared" si="433"/>
        <v>#DIV/0!</v>
      </c>
      <c r="CK126" s="56">
        <f>+CK29-CK125</f>
        <v>0</v>
      </c>
      <c r="CL126" s="189" t="e">
        <f>+CK126/$CK$136</f>
        <v>#DIV/0!</v>
      </c>
      <c r="CM126" s="54">
        <f>+CM29-CM125</f>
        <v>0</v>
      </c>
      <c r="CN126" s="46" t="e">
        <f>+CM126/$CM$136</f>
        <v>#DIV/0!</v>
      </c>
      <c r="CO126" s="56">
        <f>+CO29-CO125</f>
        <v>0</v>
      </c>
      <c r="CP126" s="189" t="e">
        <f>+CO126/$CO$136</f>
        <v>#DIV/0!</v>
      </c>
      <c r="CQ126" s="56">
        <f>+CQ29-CQ125</f>
        <v>0</v>
      </c>
      <c r="CR126" s="47" t="e">
        <f>+CQ126/$CQ$136</f>
        <v>#DIV/0!</v>
      </c>
      <c r="CS126"/>
      <c r="CT126" s="290">
        <f t="shared" ref="CT126" si="448">+CT125+1</f>
        <v>87</v>
      </c>
      <c r="CU126" s="224" t="s">
        <v>289</v>
      </c>
      <c r="CV126" s="389">
        <f>+CV29-CV125</f>
        <v>0</v>
      </c>
      <c r="CW126" s="43">
        <f t="shared" ref="CW126:CX126" si="449">+CW29-CW125</f>
        <v>0</v>
      </c>
      <c r="CX126" s="394">
        <f t="shared" si="449"/>
        <v>0</v>
      </c>
      <c r="CY126"/>
      <c r="CZ126" s="48">
        <f>+Q127+AG127+AW127+BM127+CC127</f>
        <v>0</v>
      </c>
      <c r="DA126" s="48"/>
    </row>
    <row r="127" spans="1:105" s="19" customFormat="1" ht="15.6" customHeight="1" x14ac:dyDescent="0.3">
      <c r="A127" s="222"/>
      <c r="B127" s="225"/>
      <c r="C127" s="234"/>
      <c r="D127" s="8"/>
      <c r="E127" s="342"/>
      <c r="F127" s="343"/>
      <c r="G127" s="7"/>
      <c r="H127" s="264"/>
      <c r="I127" s="234"/>
      <c r="J127" s="8"/>
      <c r="K127" s="342"/>
      <c r="L127" s="343"/>
      <c r="M127" s="7"/>
      <c r="N127" s="264"/>
      <c r="O127" s="115"/>
      <c r="P127" s="121"/>
      <c r="Q127" s="278"/>
      <c r="R127" s="32"/>
      <c r="S127" s="234"/>
      <c r="T127" s="8"/>
      <c r="U127" s="342"/>
      <c r="V127" s="343"/>
      <c r="W127" s="7"/>
      <c r="X127" s="264"/>
      <c r="Y127" s="234"/>
      <c r="Z127" s="8"/>
      <c r="AA127" s="342"/>
      <c r="AB127" s="343"/>
      <c r="AC127" s="7"/>
      <c r="AD127" s="264"/>
      <c r="AE127" s="115"/>
      <c r="AF127" s="121"/>
      <c r="AG127" s="278"/>
      <c r="AH127" s="32"/>
      <c r="AI127" s="234"/>
      <c r="AJ127" s="8"/>
      <c r="AK127" s="342"/>
      <c r="AL127" s="343"/>
      <c r="AM127" s="7"/>
      <c r="AN127" s="264"/>
      <c r="AO127" s="234"/>
      <c r="AP127" s="8"/>
      <c r="AQ127" s="342"/>
      <c r="AR127" s="343"/>
      <c r="AS127" s="7"/>
      <c r="AT127" s="264"/>
      <c r="AU127" s="115"/>
      <c r="AV127" s="121"/>
      <c r="AW127" s="278"/>
      <c r="AX127" s="32"/>
      <c r="AY127" s="234"/>
      <c r="AZ127" s="8"/>
      <c r="BA127" s="342"/>
      <c r="BB127" s="343"/>
      <c r="BC127" s="7"/>
      <c r="BD127" s="264"/>
      <c r="BE127" s="234"/>
      <c r="BF127" s="8"/>
      <c r="BG127" s="342"/>
      <c r="BH127" s="343"/>
      <c r="BI127" s="7"/>
      <c r="BJ127" s="264"/>
      <c r="BK127" s="115"/>
      <c r="BL127" s="121"/>
      <c r="BM127" s="278"/>
      <c r="BN127" s="32"/>
      <c r="BO127" s="234"/>
      <c r="BP127" s="8"/>
      <c r="BQ127" s="342"/>
      <c r="BR127" s="343"/>
      <c r="BS127" s="7"/>
      <c r="BT127" s="264"/>
      <c r="BU127" s="234"/>
      <c r="BV127" s="8"/>
      <c r="BW127" s="342"/>
      <c r="BX127" s="343"/>
      <c r="BY127" s="7"/>
      <c r="BZ127" s="264"/>
      <c r="CA127" s="115"/>
      <c r="CB127" s="121"/>
      <c r="CC127" s="278"/>
      <c r="CD127"/>
      <c r="CE127" s="290"/>
      <c r="CF127" s="225"/>
      <c r="CG127" s="54"/>
      <c r="CH127" s="55"/>
      <c r="CI127" s="56"/>
      <c r="CJ127" s="55"/>
      <c r="CK127" s="56"/>
      <c r="CL127" s="189"/>
      <c r="CM127" s="45"/>
      <c r="CN127" s="46"/>
      <c r="CO127" s="43"/>
      <c r="CP127" s="189"/>
      <c r="CQ127" s="56"/>
      <c r="CR127" s="47"/>
      <c r="CS127"/>
      <c r="CT127" s="290"/>
      <c r="CU127" s="225"/>
      <c r="CV127" s="218"/>
      <c r="CW127" s="36"/>
      <c r="CX127" s="390"/>
      <c r="CY127"/>
      <c r="CZ127" s="48">
        <f>+C127+E127+I127+K127+S127+U127+Y127+AA127++AI127+AK127+AO127+AQ127+AY127+BA127+BE127+BG127+BO127+BQ127+BU127+BW127</f>
        <v>0</v>
      </c>
      <c r="DA127" s="48"/>
    </row>
    <row r="128" spans="1:105" s="19" customFormat="1" ht="15.6" customHeight="1" x14ac:dyDescent="0.3">
      <c r="A128" s="222">
        <v>88</v>
      </c>
      <c r="B128" s="225" t="s">
        <v>48</v>
      </c>
      <c r="C128" s="31"/>
      <c r="D128" s="3"/>
      <c r="E128" s="29"/>
      <c r="F128" s="3"/>
      <c r="G128" s="250">
        <f t="shared" ref="G128" si="450">+C128+E128</f>
        <v>0</v>
      </c>
      <c r="H128" s="270"/>
      <c r="I128" s="31"/>
      <c r="J128" s="3"/>
      <c r="K128" s="29"/>
      <c r="L128" s="3"/>
      <c r="M128" s="250">
        <f t="shared" ref="M128" si="451">+I128+K128</f>
        <v>0</v>
      </c>
      <c r="N128" s="270"/>
      <c r="O128" s="109">
        <f t="shared" ref="O128" si="452">+C128+I128</f>
        <v>0</v>
      </c>
      <c r="P128" s="110">
        <f t="shared" ref="P128" si="453">+E128+K128</f>
        <v>0</v>
      </c>
      <c r="Q128" s="275">
        <f t="shared" ref="Q128" si="454">+O128+P128</f>
        <v>0</v>
      </c>
      <c r="R128" s="32"/>
      <c r="S128" s="31"/>
      <c r="T128" s="3"/>
      <c r="U128" s="29"/>
      <c r="V128" s="3"/>
      <c r="W128" s="250">
        <f t="shared" ref="W128" si="455">+S128+U128</f>
        <v>0</v>
      </c>
      <c r="X128" s="270"/>
      <c r="Y128" s="31"/>
      <c r="Z128" s="3"/>
      <c r="AA128" s="29"/>
      <c r="AB128" s="3"/>
      <c r="AC128" s="250">
        <f t="shared" ref="AC128" si="456">+Y128+AA128</f>
        <v>0</v>
      </c>
      <c r="AD128" s="270"/>
      <c r="AE128" s="109">
        <f t="shared" ref="AE128" si="457">+S128+Y128</f>
        <v>0</v>
      </c>
      <c r="AF128" s="110">
        <f t="shared" ref="AF128" si="458">+U128+AA128</f>
        <v>0</v>
      </c>
      <c r="AG128" s="275">
        <f t="shared" ref="AG128" si="459">+AE128+AF128</f>
        <v>0</v>
      </c>
      <c r="AH128" s="32"/>
      <c r="AI128" s="31"/>
      <c r="AJ128" s="3"/>
      <c r="AK128" s="29"/>
      <c r="AL128" s="3"/>
      <c r="AM128" s="250">
        <f t="shared" ref="AM128" si="460">+AI128+AK128</f>
        <v>0</v>
      </c>
      <c r="AN128" s="270"/>
      <c r="AO128" s="31"/>
      <c r="AP128" s="3"/>
      <c r="AQ128" s="29"/>
      <c r="AR128" s="3"/>
      <c r="AS128" s="250">
        <f t="shared" ref="AS128" si="461">+AO128+AQ128</f>
        <v>0</v>
      </c>
      <c r="AT128" s="270"/>
      <c r="AU128" s="109">
        <f t="shared" ref="AU128" si="462">+AI128+AO128</f>
        <v>0</v>
      </c>
      <c r="AV128" s="110">
        <f t="shared" ref="AV128" si="463">+AK128+AQ128</f>
        <v>0</v>
      </c>
      <c r="AW128" s="275">
        <f t="shared" ref="AW128" si="464">+AU128+AV128</f>
        <v>0</v>
      </c>
      <c r="AX128" s="32"/>
      <c r="AY128" s="31"/>
      <c r="AZ128" s="3"/>
      <c r="BA128" s="29"/>
      <c r="BB128" s="3"/>
      <c r="BC128" s="250">
        <f t="shared" ref="BC128" si="465">+AY128+BA128</f>
        <v>0</v>
      </c>
      <c r="BD128" s="270"/>
      <c r="BE128" s="31"/>
      <c r="BF128" s="3"/>
      <c r="BG128" s="29"/>
      <c r="BH128" s="3"/>
      <c r="BI128" s="250">
        <f t="shared" ref="BI128" si="466">+BE128+BG128</f>
        <v>0</v>
      </c>
      <c r="BJ128" s="270"/>
      <c r="BK128" s="109">
        <f t="shared" ref="BK128" si="467">+AY128+BE128</f>
        <v>0</v>
      </c>
      <c r="BL128" s="110">
        <f t="shared" ref="BL128" si="468">+BA128+BG128</f>
        <v>0</v>
      </c>
      <c r="BM128" s="275">
        <f t="shared" ref="BM128" si="469">+BK128+BL128</f>
        <v>0</v>
      </c>
      <c r="BN128" s="32"/>
      <c r="BO128" s="31"/>
      <c r="BP128" s="3"/>
      <c r="BQ128" s="29"/>
      <c r="BR128" s="3"/>
      <c r="BS128" s="250">
        <f t="shared" ref="BS128" si="470">+BO128+BQ128</f>
        <v>0</v>
      </c>
      <c r="BT128" s="270"/>
      <c r="BU128" s="31"/>
      <c r="BV128" s="3"/>
      <c r="BW128" s="29"/>
      <c r="BX128" s="3"/>
      <c r="BY128" s="250">
        <f t="shared" ref="BY128" si="471">+BU128+BW128</f>
        <v>0</v>
      </c>
      <c r="BZ128" s="270"/>
      <c r="CA128" s="109">
        <f t="shared" ref="CA128" si="472">+BO128+BU128</f>
        <v>0</v>
      </c>
      <c r="CB128" s="110">
        <f t="shared" ref="CB128" si="473">+BQ128+BW128</f>
        <v>0</v>
      </c>
      <c r="CC128" s="275">
        <f t="shared" ref="CC128" si="474">+CA128+CB128</f>
        <v>0</v>
      </c>
      <c r="CD128"/>
      <c r="CE128" s="290">
        <v>88</v>
      </c>
      <c r="CF128" s="225" t="s">
        <v>48</v>
      </c>
      <c r="CG128" s="38">
        <f>+C128+S128+AI128+AY128+BO128</f>
        <v>0</v>
      </c>
      <c r="CH128" s="55"/>
      <c r="CI128" s="36">
        <f>+E128+U128+AK128+BA128+BQ128</f>
        <v>0</v>
      </c>
      <c r="CJ128" s="55"/>
      <c r="CK128" s="56">
        <f>+CG128+CI128</f>
        <v>0</v>
      </c>
      <c r="CL128" s="189"/>
      <c r="CM128" s="38">
        <f>+I128+Y128+AO128+BE128+BU128</f>
        <v>0</v>
      </c>
      <c r="CN128" s="46"/>
      <c r="CO128" s="36">
        <f>+K128+AA128+AQ128+BG128+BW128</f>
        <v>0</v>
      </c>
      <c r="CP128" s="189"/>
      <c r="CQ128" s="36">
        <f t="shared" ref="CQ128" si="475">+CM128+CO128</f>
        <v>0</v>
      </c>
      <c r="CR128" s="47"/>
      <c r="CS128"/>
      <c r="CT128" s="290">
        <v>88</v>
      </c>
      <c r="CU128" s="225" t="s">
        <v>48</v>
      </c>
      <c r="CV128" s="218"/>
      <c r="CW128" s="36"/>
      <c r="CX128" s="390"/>
      <c r="CY128"/>
      <c r="DA128" s="48"/>
    </row>
    <row r="129" spans="1:105" s="19" customFormat="1" ht="15.6" customHeight="1" x14ac:dyDescent="0.3">
      <c r="A129" s="222"/>
      <c r="B129" s="225"/>
      <c r="C129" s="234"/>
      <c r="D129" s="264"/>
      <c r="E129" s="342"/>
      <c r="F129" s="343"/>
      <c r="G129" s="7"/>
      <c r="H129" s="264"/>
      <c r="I129" s="234"/>
      <c r="J129" s="264"/>
      <c r="K129" s="342"/>
      <c r="L129" s="343"/>
      <c r="M129" s="7"/>
      <c r="N129" s="264"/>
      <c r="O129" s="115"/>
      <c r="P129" s="121"/>
      <c r="Q129" s="278"/>
      <c r="R129" s="32"/>
      <c r="S129" s="234"/>
      <c r="T129" s="264"/>
      <c r="U129" s="342"/>
      <c r="V129" s="343"/>
      <c r="W129" s="7"/>
      <c r="X129" s="264"/>
      <c r="Y129" s="234"/>
      <c r="Z129" s="264"/>
      <c r="AA129" s="342"/>
      <c r="AB129" s="343"/>
      <c r="AC129" s="7"/>
      <c r="AD129" s="264"/>
      <c r="AE129" s="115"/>
      <c r="AF129" s="121"/>
      <c r="AG129" s="278"/>
      <c r="AH129" s="32"/>
      <c r="AI129" s="234"/>
      <c r="AJ129" s="264"/>
      <c r="AK129" s="342"/>
      <c r="AL129" s="343"/>
      <c r="AM129" s="7"/>
      <c r="AN129" s="264"/>
      <c r="AO129" s="234"/>
      <c r="AP129" s="264"/>
      <c r="AQ129" s="342"/>
      <c r="AR129" s="343"/>
      <c r="AS129" s="7"/>
      <c r="AT129" s="264"/>
      <c r="AU129" s="115"/>
      <c r="AV129" s="121"/>
      <c r="AW129" s="278"/>
      <c r="AX129" s="32"/>
      <c r="AY129" s="234"/>
      <c r="AZ129" s="264"/>
      <c r="BA129" s="342"/>
      <c r="BB129" s="343"/>
      <c r="BC129" s="7"/>
      <c r="BD129" s="264"/>
      <c r="BE129" s="234"/>
      <c r="BF129" s="264"/>
      <c r="BG129" s="342"/>
      <c r="BH129" s="343"/>
      <c r="BI129" s="7"/>
      <c r="BJ129" s="264"/>
      <c r="BK129" s="115"/>
      <c r="BL129" s="121"/>
      <c r="BM129" s="278"/>
      <c r="BN129" s="32"/>
      <c r="BO129" s="234"/>
      <c r="BP129" s="264"/>
      <c r="BQ129" s="342"/>
      <c r="BR129" s="343"/>
      <c r="BS129" s="7"/>
      <c r="BT129" s="264"/>
      <c r="BU129" s="234"/>
      <c r="BV129" s="264"/>
      <c r="BW129" s="342"/>
      <c r="BX129" s="343"/>
      <c r="BY129" s="7"/>
      <c r="BZ129" s="264"/>
      <c r="CA129" s="115"/>
      <c r="CB129" s="121"/>
      <c r="CC129" s="278"/>
      <c r="CD129"/>
      <c r="CE129" s="290"/>
      <c r="CF129" s="225"/>
      <c r="CG129" s="54"/>
      <c r="CH129" s="55"/>
      <c r="CI129" s="56"/>
      <c r="CJ129" s="55"/>
      <c r="CK129" s="56"/>
      <c r="CL129" s="189"/>
      <c r="CM129" s="38"/>
      <c r="CN129" s="46"/>
      <c r="CO129" s="43"/>
      <c r="CP129" s="189"/>
      <c r="CQ129" s="56"/>
      <c r="CR129" s="47"/>
      <c r="CS129"/>
      <c r="CT129" s="290"/>
      <c r="CU129" s="225"/>
      <c r="CV129" s="218"/>
      <c r="CW129" s="36"/>
      <c r="CX129" s="390"/>
      <c r="CY129"/>
      <c r="CZ129" s="48">
        <f>+CZ127-CX127</f>
        <v>0</v>
      </c>
      <c r="DA129" s="48"/>
    </row>
    <row r="130" spans="1:105" s="19" customFormat="1" ht="15.6" customHeight="1" x14ac:dyDescent="0.3">
      <c r="A130" s="222">
        <f>+A128+1</f>
        <v>89</v>
      </c>
      <c r="B130" s="225" t="s">
        <v>10</v>
      </c>
      <c r="C130" s="219"/>
      <c r="D130" s="265"/>
      <c r="E130" s="220"/>
      <c r="F130" s="253"/>
      <c r="G130" s="254">
        <f t="shared" ref="G130:G131" si="476">+C130+E130</f>
        <v>0</v>
      </c>
      <c r="H130" s="265"/>
      <c r="I130" s="219"/>
      <c r="J130" s="265"/>
      <c r="K130" s="220"/>
      <c r="L130" s="253"/>
      <c r="M130" s="254">
        <f t="shared" ref="M130:M131" si="477">+I130+K130</f>
        <v>0</v>
      </c>
      <c r="N130" s="265"/>
      <c r="O130" s="244">
        <f>+C130+I130</f>
        <v>0</v>
      </c>
      <c r="P130" s="245">
        <f>+E130+K130</f>
        <v>0</v>
      </c>
      <c r="Q130" s="279">
        <f>+O130+P130</f>
        <v>0</v>
      </c>
      <c r="R130" s="32"/>
      <c r="S130" s="219"/>
      <c r="T130" s="265"/>
      <c r="U130" s="220"/>
      <c r="V130" s="253"/>
      <c r="W130" s="254">
        <f t="shared" ref="W130:W131" si="478">+S130+U130</f>
        <v>0</v>
      </c>
      <c r="X130" s="265"/>
      <c r="Y130" s="219"/>
      <c r="Z130" s="265"/>
      <c r="AA130" s="220"/>
      <c r="AB130" s="253"/>
      <c r="AC130" s="254">
        <f t="shared" ref="AC130:AC131" si="479">+Y130+AA130</f>
        <v>0</v>
      </c>
      <c r="AD130" s="265"/>
      <c r="AE130" s="244">
        <f>+S130+Y130</f>
        <v>0</v>
      </c>
      <c r="AF130" s="245">
        <f>+U130+AA130</f>
        <v>0</v>
      </c>
      <c r="AG130" s="279">
        <f>+AE130+AF130</f>
        <v>0</v>
      </c>
      <c r="AH130" s="32"/>
      <c r="AI130" s="219"/>
      <c r="AJ130" s="265"/>
      <c r="AK130" s="220"/>
      <c r="AL130" s="253"/>
      <c r="AM130" s="254">
        <f t="shared" ref="AM130:AM131" si="480">+AI130+AK130</f>
        <v>0</v>
      </c>
      <c r="AN130" s="265"/>
      <c r="AO130" s="219"/>
      <c r="AP130" s="265"/>
      <c r="AQ130" s="220"/>
      <c r="AR130" s="253"/>
      <c r="AS130" s="254">
        <f t="shared" ref="AS130:AS131" si="481">+AO130+AQ130</f>
        <v>0</v>
      </c>
      <c r="AT130" s="265"/>
      <c r="AU130" s="244">
        <f>+AI130+AO130</f>
        <v>0</v>
      </c>
      <c r="AV130" s="245">
        <f>+AK130+AQ130</f>
        <v>0</v>
      </c>
      <c r="AW130" s="279">
        <f>+AU130+AV130</f>
        <v>0</v>
      </c>
      <c r="AX130" s="32"/>
      <c r="AY130" s="219"/>
      <c r="AZ130" s="265"/>
      <c r="BA130" s="220"/>
      <c r="BB130" s="253"/>
      <c r="BC130" s="254">
        <f t="shared" ref="BC130:BC131" si="482">+AY130+BA130</f>
        <v>0</v>
      </c>
      <c r="BD130" s="265"/>
      <c r="BE130" s="219"/>
      <c r="BF130" s="265"/>
      <c r="BG130" s="220"/>
      <c r="BH130" s="253"/>
      <c r="BI130" s="254">
        <f t="shared" ref="BI130:BI131" si="483">+BE130+BG130</f>
        <v>0</v>
      </c>
      <c r="BJ130" s="265"/>
      <c r="BK130" s="244">
        <f>+AY130+BE130</f>
        <v>0</v>
      </c>
      <c r="BL130" s="245">
        <f>+BA130+BG130</f>
        <v>0</v>
      </c>
      <c r="BM130" s="279">
        <f>+BK130+BL130</f>
        <v>0</v>
      </c>
      <c r="BN130" s="32"/>
      <c r="BO130" s="219"/>
      <c r="BP130" s="265"/>
      <c r="BQ130" s="220"/>
      <c r="BR130" s="253"/>
      <c r="BS130" s="254">
        <f t="shared" ref="BS130:BS131" si="484">+BO130+BQ130</f>
        <v>0</v>
      </c>
      <c r="BT130" s="265"/>
      <c r="BU130" s="219"/>
      <c r="BV130" s="265"/>
      <c r="BW130" s="220"/>
      <c r="BX130" s="253"/>
      <c r="BY130" s="254">
        <f t="shared" ref="BY130:BY131" si="485">+BU130+BW130</f>
        <v>0</v>
      </c>
      <c r="BZ130" s="265"/>
      <c r="CA130" s="244">
        <f>+BO130+BU130</f>
        <v>0</v>
      </c>
      <c r="CB130" s="245">
        <f>+BQ130+BW130</f>
        <v>0</v>
      </c>
      <c r="CC130" s="279">
        <f>+CA130+CB130</f>
        <v>0</v>
      </c>
      <c r="CD130"/>
      <c r="CE130" s="290">
        <f>+CE128+1</f>
        <v>89</v>
      </c>
      <c r="CF130" s="225" t="s">
        <v>10</v>
      </c>
      <c r="CG130" s="362">
        <f t="shared" ref="CG130:CG131" si="486">+C130+S130+AI130+AY130+BO130</f>
        <v>0</v>
      </c>
      <c r="CH130" s="363"/>
      <c r="CI130" s="364">
        <f>+E130+U130+AK130+BA130+BQ130</f>
        <v>0</v>
      </c>
      <c r="CJ130" s="363"/>
      <c r="CK130" s="363">
        <f>+CG130+CI130</f>
        <v>0</v>
      </c>
      <c r="CL130" s="367"/>
      <c r="CM130" s="362">
        <f t="shared" ref="CM130:CM131" si="487">+I130+Y130+AO130+BE130+BU130</f>
        <v>0</v>
      </c>
      <c r="CN130" s="366"/>
      <c r="CO130" s="364">
        <f>+K130+AA130+AQ130+BG130+BW130</f>
        <v>0</v>
      </c>
      <c r="CP130" s="367"/>
      <c r="CQ130" s="368">
        <f t="shared" ref="CQ130:CQ131" si="488">+CM130+CO130</f>
        <v>0</v>
      </c>
      <c r="CR130" s="365"/>
      <c r="CS130"/>
      <c r="CT130" s="290">
        <f>+CT128+1</f>
        <v>89</v>
      </c>
      <c r="CU130" s="225" t="s">
        <v>10</v>
      </c>
      <c r="CV130" s="386">
        <f t="shared" ref="CV130:CV131" si="489">+CK130</f>
        <v>0</v>
      </c>
      <c r="CW130" s="387">
        <f t="shared" ref="CW130:CW131" si="490">+CQ130</f>
        <v>0</v>
      </c>
      <c r="CX130" s="388">
        <f t="shared" ref="CX130:CX131" si="491">+CV130+CW130</f>
        <v>0</v>
      </c>
      <c r="CY130"/>
    </row>
    <row r="131" spans="1:105" s="19" customFormat="1" ht="15.6" customHeight="1" x14ac:dyDescent="0.3">
      <c r="A131" s="222">
        <f>+A130+1</f>
        <v>90</v>
      </c>
      <c r="B131" s="225" t="s">
        <v>11</v>
      </c>
      <c r="C131" s="219"/>
      <c r="D131" s="265"/>
      <c r="E131" s="220"/>
      <c r="F131" s="253"/>
      <c r="G131" s="254">
        <f t="shared" si="476"/>
        <v>0</v>
      </c>
      <c r="H131" s="265"/>
      <c r="I131" s="219"/>
      <c r="J131" s="265"/>
      <c r="K131" s="220"/>
      <c r="L131" s="253"/>
      <c r="M131" s="254">
        <f t="shared" si="477"/>
        <v>0</v>
      </c>
      <c r="N131" s="265"/>
      <c r="O131" s="244">
        <f t="shared" ref="O131" si="492">+C131+I131</f>
        <v>0</v>
      </c>
      <c r="P131" s="245">
        <f t="shared" ref="P131" si="493">+E131+K131</f>
        <v>0</v>
      </c>
      <c r="Q131" s="279">
        <f>+O131+P131</f>
        <v>0</v>
      </c>
      <c r="R131" s="32"/>
      <c r="S131" s="219"/>
      <c r="T131" s="265"/>
      <c r="U131" s="220"/>
      <c r="V131" s="253"/>
      <c r="W131" s="254">
        <f t="shared" si="478"/>
        <v>0</v>
      </c>
      <c r="X131" s="265"/>
      <c r="Y131" s="219"/>
      <c r="Z131" s="265"/>
      <c r="AA131" s="220"/>
      <c r="AB131" s="253"/>
      <c r="AC131" s="254">
        <f t="shared" si="479"/>
        <v>0</v>
      </c>
      <c r="AD131" s="265"/>
      <c r="AE131" s="244">
        <f t="shared" ref="AE131" si="494">+S131+Y131</f>
        <v>0</v>
      </c>
      <c r="AF131" s="245">
        <f t="shared" ref="AF131" si="495">+U131+AA131</f>
        <v>0</v>
      </c>
      <c r="AG131" s="279">
        <f>+AE131+AF131</f>
        <v>0</v>
      </c>
      <c r="AH131" s="32"/>
      <c r="AI131" s="219"/>
      <c r="AJ131" s="265"/>
      <c r="AK131" s="220"/>
      <c r="AL131" s="253"/>
      <c r="AM131" s="254">
        <f t="shared" si="480"/>
        <v>0</v>
      </c>
      <c r="AN131" s="265"/>
      <c r="AO131" s="219"/>
      <c r="AP131" s="265"/>
      <c r="AQ131" s="220"/>
      <c r="AR131" s="253"/>
      <c r="AS131" s="254">
        <f t="shared" si="481"/>
        <v>0</v>
      </c>
      <c r="AT131" s="265"/>
      <c r="AU131" s="244">
        <f t="shared" ref="AU131" si="496">+AI131+AO131</f>
        <v>0</v>
      </c>
      <c r="AV131" s="245">
        <f t="shared" ref="AV131" si="497">+AK131+AQ131</f>
        <v>0</v>
      </c>
      <c r="AW131" s="279">
        <f>+AU131+AV131</f>
        <v>0</v>
      </c>
      <c r="AX131" s="32"/>
      <c r="AY131" s="219"/>
      <c r="AZ131" s="265"/>
      <c r="BA131" s="220"/>
      <c r="BB131" s="253"/>
      <c r="BC131" s="254">
        <f t="shared" si="482"/>
        <v>0</v>
      </c>
      <c r="BD131" s="265"/>
      <c r="BE131" s="219"/>
      <c r="BF131" s="265"/>
      <c r="BG131" s="220"/>
      <c r="BH131" s="253"/>
      <c r="BI131" s="254">
        <f t="shared" si="483"/>
        <v>0</v>
      </c>
      <c r="BJ131" s="265"/>
      <c r="BK131" s="244">
        <f t="shared" ref="BK131" si="498">+AY131+BE131</f>
        <v>0</v>
      </c>
      <c r="BL131" s="245">
        <f t="shared" ref="BL131" si="499">+BA131+BG131</f>
        <v>0</v>
      </c>
      <c r="BM131" s="279">
        <f>+BK131+BL131</f>
        <v>0</v>
      </c>
      <c r="BN131" s="32"/>
      <c r="BO131" s="219"/>
      <c r="BP131" s="265"/>
      <c r="BQ131" s="220"/>
      <c r="BR131" s="253"/>
      <c r="BS131" s="254">
        <f t="shared" si="484"/>
        <v>0</v>
      </c>
      <c r="BT131" s="265"/>
      <c r="BU131" s="219"/>
      <c r="BV131" s="265"/>
      <c r="BW131" s="220"/>
      <c r="BX131" s="253"/>
      <c r="BY131" s="254">
        <f t="shared" si="485"/>
        <v>0</v>
      </c>
      <c r="BZ131" s="265"/>
      <c r="CA131" s="244">
        <f t="shared" ref="CA131" si="500">+BO131+BU131</f>
        <v>0</v>
      </c>
      <c r="CB131" s="245">
        <f t="shared" ref="CB131" si="501">+BQ131+BW131</f>
        <v>0</v>
      </c>
      <c r="CC131" s="279">
        <f>+CA131+CB131</f>
        <v>0</v>
      </c>
      <c r="CD131"/>
      <c r="CE131" s="290">
        <f>+CE130+1</f>
        <v>90</v>
      </c>
      <c r="CF131" s="225" t="s">
        <v>11</v>
      </c>
      <c r="CG131" s="362">
        <f t="shared" si="486"/>
        <v>0</v>
      </c>
      <c r="CH131" s="363"/>
      <c r="CI131" s="364">
        <f>+E131+U131+AK131+BA131+BQ131</f>
        <v>0</v>
      </c>
      <c r="CJ131" s="363"/>
      <c r="CK131" s="363">
        <f>+CG131+CI131</f>
        <v>0</v>
      </c>
      <c r="CL131" s="367"/>
      <c r="CM131" s="362">
        <f t="shared" si="487"/>
        <v>0</v>
      </c>
      <c r="CN131" s="366"/>
      <c r="CO131" s="364">
        <f>+K131+AA131+AQ131+BG131+BW131</f>
        <v>0</v>
      </c>
      <c r="CP131" s="367"/>
      <c r="CQ131" s="368">
        <f t="shared" si="488"/>
        <v>0</v>
      </c>
      <c r="CR131" s="365"/>
      <c r="CS131"/>
      <c r="CT131" s="290">
        <f>+CT130+1</f>
        <v>90</v>
      </c>
      <c r="CU131" s="225" t="s">
        <v>11</v>
      </c>
      <c r="CV131" s="386">
        <f t="shared" si="489"/>
        <v>0</v>
      </c>
      <c r="CW131" s="387">
        <f t="shared" si="490"/>
        <v>0</v>
      </c>
      <c r="CX131" s="388">
        <f t="shared" si="491"/>
        <v>0</v>
      </c>
      <c r="CY131"/>
    </row>
    <row r="132" spans="1:105" s="19" customFormat="1" ht="15.6" customHeight="1" x14ac:dyDescent="0.3">
      <c r="A132" s="222">
        <f>+A131+1</f>
        <v>91</v>
      </c>
      <c r="B132" s="225" t="s">
        <v>12</v>
      </c>
      <c r="C132" s="257">
        <f>+ROUND(C29/MAX(C131,1),2)</f>
        <v>0</v>
      </c>
      <c r="D132" s="264"/>
      <c r="E132" s="258">
        <f>+ROUND(E29/MAX(E131,1),2)</f>
        <v>0</v>
      </c>
      <c r="F132" s="8"/>
      <c r="G132" s="258">
        <f>+ROUND(G29/MAX(G131,1),2)</f>
        <v>0</v>
      </c>
      <c r="H132" s="264"/>
      <c r="I132" s="257">
        <f>+ROUND(I29/MAX(I131,1),2)</f>
        <v>0</v>
      </c>
      <c r="J132" s="264"/>
      <c r="K132" s="258">
        <f>+ROUND(K29/MAX(K131,1),2)</f>
        <v>0</v>
      </c>
      <c r="L132" s="8"/>
      <c r="M132" s="258">
        <f>+ROUND(M29/MAX(M131,1),2)</f>
        <v>0</v>
      </c>
      <c r="N132" s="264"/>
      <c r="O132" s="255">
        <f>+ROUND(O29/MAX(O131,1),2)</f>
        <v>0</v>
      </c>
      <c r="P132" s="256">
        <f>+ROUND(P29/MAX(P131,1),2)</f>
        <v>0</v>
      </c>
      <c r="Q132" s="280">
        <f>+ROUND(Q29/MAX(Q131,1),2)</f>
        <v>0</v>
      </c>
      <c r="R132" s="32"/>
      <c r="S132" s="257">
        <f>+ROUND(S29/MAX(S131,1),2)</f>
        <v>0</v>
      </c>
      <c r="T132" s="264"/>
      <c r="U132" s="258">
        <f>+ROUND(U29/MAX(U131,1),2)</f>
        <v>0</v>
      </c>
      <c r="V132" s="8"/>
      <c r="W132" s="258">
        <f>+ROUND(W29/MAX(W131,1),2)</f>
        <v>0</v>
      </c>
      <c r="X132" s="264"/>
      <c r="Y132" s="257">
        <f>+ROUND(Y29/MAX(Y131,1),2)</f>
        <v>0</v>
      </c>
      <c r="Z132" s="264"/>
      <c r="AA132" s="258">
        <f>+ROUND(AA29/MAX(AA131,1),2)</f>
        <v>0</v>
      </c>
      <c r="AB132" s="8"/>
      <c r="AC132" s="258">
        <f>+ROUND(AC29/MAX(AC131,1),2)</f>
        <v>0</v>
      </c>
      <c r="AD132" s="264"/>
      <c r="AE132" s="255">
        <f>+ROUND(AE29/MAX(AE131,1),2)</f>
        <v>0</v>
      </c>
      <c r="AF132" s="256">
        <f>+ROUND(AF29/MAX(AF131,1),2)</f>
        <v>0</v>
      </c>
      <c r="AG132" s="280">
        <f>+ROUND(AG29/MAX(AG131,1),2)</f>
        <v>0</v>
      </c>
      <c r="AH132" s="32"/>
      <c r="AI132" s="257">
        <f>+ROUND(AI29/MAX(AI131,1),2)</f>
        <v>0</v>
      </c>
      <c r="AJ132" s="264"/>
      <c r="AK132" s="258">
        <f>+ROUND(AK29/MAX(AK131,1),2)</f>
        <v>0</v>
      </c>
      <c r="AL132" s="8"/>
      <c r="AM132" s="258">
        <f>+ROUND(AM29/MAX(AM131,1),2)</f>
        <v>0</v>
      </c>
      <c r="AN132" s="264"/>
      <c r="AO132" s="257">
        <f>+ROUND(AO29/MAX(AO131,1),2)</f>
        <v>0</v>
      </c>
      <c r="AP132" s="264"/>
      <c r="AQ132" s="258">
        <f>+ROUND(AQ29/MAX(AQ131,1),2)</f>
        <v>0</v>
      </c>
      <c r="AR132" s="8"/>
      <c r="AS132" s="258">
        <f>+ROUND(AS29/MAX(AS131,1),2)</f>
        <v>0</v>
      </c>
      <c r="AT132" s="264"/>
      <c r="AU132" s="255">
        <f>+ROUND(AU29/MAX(AU131,1),2)</f>
        <v>0</v>
      </c>
      <c r="AV132" s="256">
        <f>+ROUND(AV29/MAX(AV131,1),2)</f>
        <v>0</v>
      </c>
      <c r="AW132" s="280">
        <f>+ROUND(AW29/MAX(AW131,1),2)</f>
        <v>0</v>
      </c>
      <c r="AX132" s="32"/>
      <c r="AY132" s="257">
        <f>+ROUND(AY29/MAX(AY131,1),2)</f>
        <v>0</v>
      </c>
      <c r="AZ132" s="264"/>
      <c r="BA132" s="258">
        <f>+ROUND(BA29/MAX(BA131,1),2)</f>
        <v>0</v>
      </c>
      <c r="BB132" s="8"/>
      <c r="BC132" s="258">
        <f>+ROUND(BC29/MAX(BC131,1),2)</f>
        <v>0</v>
      </c>
      <c r="BD132" s="264"/>
      <c r="BE132" s="257">
        <f>+ROUND(BE29/MAX(BE131,1),2)</f>
        <v>0</v>
      </c>
      <c r="BF132" s="264"/>
      <c r="BG132" s="258">
        <f>+ROUND(BG29/MAX(BG131,1),2)</f>
        <v>0</v>
      </c>
      <c r="BH132" s="8"/>
      <c r="BI132" s="258">
        <f>+ROUND(BI29/MAX(BI131,1),2)</f>
        <v>0</v>
      </c>
      <c r="BJ132" s="264"/>
      <c r="BK132" s="255">
        <f>+ROUND(BK29/MAX(BK131,1),2)</f>
        <v>0</v>
      </c>
      <c r="BL132" s="256">
        <f>+ROUND(BL29/MAX(BL131,1),2)</f>
        <v>0</v>
      </c>
      <c r="BM132" s="280">
        <f>+ROUND(BM29/MAX(BM131,1),2)</f>
        <v>0</v>
      </c>
      <c r="BN132" s="32"/>
      <c r="BO132" s="257">
        <f>+ROUND(BO29/MAX(BO131,1),2)</f>
        <v>0</v>
      </c>
      <c r="BP132" s="264"/>
      <c r="BQ132" s="258">
        <f>+ROUND(BQ29/MAX(BQ131,1),2)</f>
        <v>0</v>
      </c>
      <c r="BR132" s="8"/>
      <c r="BS132" s="258">
        <f>+ROUND(BS29/MAX(BS131,1),2)</f>
        <v>0</v>
      </c>
      <c r="BT132" s="264"/>
      <c r="BU132" s="257">
        <f>+ROUND(BU29/MAX(BU131,1),2)</f>
        <v>0</v>
      </c>
      <c r="BV132" s="264"/>
      <c r="BW132" s="258">
        <f>+ROUND(BW29/MAX(BW131,1),2)</f>
        <v>0</v>
      </c>
      <c r="BX132" s="8"/>
      <c r="BY132" s="258">
        <f>+ROUND(BY29/MAX(BY131,1),2)</f>
        <v>0</v>
      </c>
      <c r="BZ132" s="264"/>
      <c r="CA132" s="255">
        <f>+ROUND(CA29/MAX(CA131,1),2)</f>
        <v>0</v>
      </c>
      <c r="CB132" s="256">
        <f>+ROUND(CB29/MAX(CB131,1),2)</f>
        <v>0</v>
      </c>
      <c r="CC132" s="280">
        <f>+ROUND(CC29/MAX(CC131,1),2)</f>
        <v>0</v>
      </c>
      <c r="CD132"/>
      <c r="CE132" s="290">
        <f>+CE131+1</f>
        <v>91</v>
      </c>
      <c r="CF132" s="225" t="s">
        <v>12</v>
      </c>
      <c r="CG132" s="54">
        <f>+ROUND(CG29/MAX(CG131,1),2)</f>
        <v>0</v>
      </c>
      <c r="CH132" s="55"/>
      <c r="CI132" s="56">
        <f>+ROUND(CI29/MAX(CI131,1),2)</f>
        <v>0</v>
      </c>
      <c r="CJ132" s="55"/>
      <c r="CK132" s="56">
        <f>+ROUND(CK29/MAX(CK131,1),2)</f>
        <v>0</v>
      </c>
      <c r="CL132" s="351"/>
      <c r="CM132" s="54">
        <f>+ROUND(CM29/MAX(CM131,1),2)</f>
        <v>0</v>
      </c>
      <c r="CN132" s="55"/>
      <c r="CO132" s="56">
        <f>+ROUND(CO29/MAX(CO131,1),2)</f>
        <v>0</v>
      </c>
      <c r="CP132" s="351"/>
      <c r="CQ132" s="56">
        <f>+ROUND(CQ29/MAX(CQ131,1),2)</f>
        <v>0</v>
      </c>
      <c r="CR132" s="350"/>
      <c r="CS132"/>
      <c r="CT132" s="290">
        <f>+CT131+1</f>
        <v>91</v>
      </c>
      <c r="CU132" s="225" t="s">
        <v>12</v>
      </c>
      <c r="CV132" s="197">
        <f t="shared" ref="CV132:CX132" si="502">+ROUND(CV29/MAX(CV131,1),2)</f>
        <v>0</v>
      </c>
      <c r="CW132" s="195">
        <f t="shared" si="502"/>
        <v>0</v>
      </c>
      <c r="CX132" s="196">
        <f t="shared" si="502"/>
        <v>0</v>
      </c>
      <c r="CY132"/>
    </row>
    <row r="133" spans="1:105" s="19" customFormat="1" ht="15.6" customHeight="1" x14ac:dyDescent="0.3">
      <c r="A133" s="222" t="s">
        <v>102</v>
      </c>
      <c r="B133" s="225"/>
      <c r="C133" s="234"/>
      <c r="D133" s="8"/>
      <c r="E133" s="7"/>
      <c r="F133" s="8"/>
      <c r="G133" s="7"/>
      <c r="H133" s="264"/>
      <c r="I133" s="234"/>
      <c r="J133" s="8"/>
      <c r="K133" s="7"/>
      <c r="L133" s="8"/>
      <c r="M133" s="7"/>
      <c r="N133" s="264"/>
      <c r="O133" s="115"/>
      <c r="P133" s="121"/>
      <c r="Q133" s="278"/>
      <c r="R133" s="32"/>
      <c r="S133" s="234"/>
      <c r="T133" s="8"/>
      <c r="U133" s="7"/>
      <c r="V133" s="8"/>
      <c r="W133" s="7"/>
      <c r="X133" s="264"/>
      <c r="Y133" s="234"/>
      <c r="Z133" s="8"/>
      <c r="AA133" s="7"/>
      <c r="AB133" s="8"/>
      <c r="AC133" s="7"/>
      <c r="AD133" s="264"/>
      <c r="AE133" s="115"/>
      <c r="AF133" s="121"/>
      <c r="AG133" s="278"/>
      <c r="AH133" s="32"/>
      <c r="AI133" s="234"/>
      <c r="AJ133" s="8"/>
      <c r="AK133" s="7"/>
      <c r="AL133" s="8"/>
      <c r="AM133" s="7"/>
      <c r="AN133" s="264"/>
      <c r="AO133" s="234"/>
      <c r="AP133" s="8"/>
      <c r="AQ133" s="7"/>
      <c r="AR133" s="8"/>
      <c r="AS133" s="7"/>
      <c r="AT133" s="264"/>
      <c r="AU133" s="115"/>
      <c r="AV133" s="121"/>
      <c r="AW133" s="278"/>
      <c r="AX133" s="32"/>
      <c r="AY133" s="234"/>
      <c r="AZ133" s="8"/>
      <c r="BA133" s="7"/>
      <c r="BB133" s="8"/>
      <c r="BC133" s="7"/>
      <c r="BD133" s="264"/>
      <c r="BE133" s="234"/>
      <c r="BF133" s="8"/>
      <c r="BG133" s="7"/>
      <c r="BH133" s="8"/>
      <c r="BI133" s="7"/>
      <c r="BJ133" s="264"/>
      <c r="BK133" s="115"/>
      <c r="BL133" s="121"/>
      <c r="BM133" s="278"/>
      <c r="BN133" s="32"/>
      <c r="BO133" s="234"/>
      <c r="BP133" s="8"/>
      <c r="BQ133" s="7"/>
      <c r="BR133" s="8"/>
      <c r="BS133" s="7"/>
      <c r="BT133" s="264"/>
      <c r="BU133" s="234"/>
      <c r="BV133" s="8"/>
      <c r="BW133" s="7"/>
      <c r="BX133" s="8"/>
      <c r="BY133" s="7"/>
      <c r="BZ133" s="264"/>
      <c r="CA133" s="115"/>
      <c r="CB133" s="121"/>
      <c r="CC133" s="278"/>
      <c r="CD133"/>
      <c r="CE133" s="288"/>
      <c r="CF133" s="287"/>
      <c r="CG133" s="45"/>
      <c r="CH133" s="46"/>
      <c r="CI133" s="43"/>
      <c r="CJ133" s="46"/>
      <c r="CK133" s="43"/>
      <c r="CL133" s="189"/>
      <c r="CM133" s="45"/>
      <c r="CN133" s="46"/>
      <c r="CO133" s="43"/>
      <c r="CP133" s="46"/>
      <c r="CQ133" s="43"/>
      <c r="CR133" s="47"/>
      <c r="CS133"/>
      <c r="CT133" s="31"/>
      <c r="CU133" s="226"/>
      <c r="CV133" s="31"/>
      <c r="CW133" s="29"/>
      <c r="CX133" s="30"/>
      <c r="CY133"/>
    </row>
    <row r="134" spans="1:105" s="19" customFormat="1" ht="15.6" customHeight="1" thickBot="1" x14ac:dyDescent="0.35">
      <c r="A134" s="315"/>
      <c r="B134" s="316" t="s">
        <v>290</v>
      </c>
      <c r="C134" s="317"/>
      <c r="D134" s="318"/>
      <c r="E134" s="318"/>
      <c r="F134" s="318"/>
      <c r="G134" s="318"/>
      <c r="H134" s="319"/>
      <c r="I134" s="317"/>
      <c r="J134" s="318"/>
      <c r="K134" s="318"/>
      <c r="L134" s="318"/>
      <c r="M134" s="318"/>
      <c r="N134" s="319"/>
      <c r="O134" s="281"/>
      <c r="P134" s="282"/>
      <c r="Q134" s="283"/>
      <c r="R134" s="32"/>
      <c r="S134" s="317"/>
      <c r="T134" s="318"/>
      <c r="U134" s="318"/>
      <c r="V134" s="318"/>
      <c r="W134" s="318"/>
      <c r="X134" s="319"/>
      <c r="Y134" s="317"/>
      <c r="Z134" s="318"/>
      <c r="AA134" s="318"/>
      <c r="AB134" s="318"/>
      <c r="AC134" s="318"/>
      <c r="AD134" s="319"/>
      <c r="AE134" s="281"/>
      <c r="AF134" s="282"/>
      <c r="AG134" s="283"/>
      <c r="AH134" s="32"/>
      <c r="AI134" s="317"/>
      <c r="AJ134" s="318"/>
      <c r="AK134" s="318"/>
      <c r="AL134" s="318"/>
      <c r="AM134" s="318"/>
      <c r="AN134" s="319"/>
      <c r="AO134" s="317"/>
      <c r="AP134" s="318"/>
      <c r="AQ134" s="318"/>
      <c r="AR134" s="318"/>
      <c r="AS134" s="318"/>
      <c r="AT134" s="319"/>
      <c r="AU134" s="281"/>
      <c r="AV134" s="282"/>
      <c r="AW134" s="283"/>
      <c r="AX134" s="32"/>
      <c r="AY134" s="317"/>
      <c r="AZ134" s="318"/>
      <c r="BA134" s="318"/>
      <c r="BB134" s="318"/>
      <c r="BC134" s="318"/>
      <c r="BD134" s="319"/>
      <c r="BE134" s="317"/>
      <c r="BF134" s="318"/>
      <c r="BG134" s="318"/>
      <c r="BH134" s="318"/>
      <c r="BI134" s="318"/>
      <c r="BJ134" s="319"/>
      <c r="BK134" s="281"/>
      <c r="BL134" s="282"/>
      <c r="BM134" s="283"/>
      <c r="BN134" s="32"/>
      <c r="BO134" s="317"/>
      <c r="BP134" s="318"/>
      <c r="BQ134" s="318"/>
      <c r="BR134" s="318"/>
      <c r="BS134" s="318"/>
      <c r="BT134" s="319"/>
      <c r="BU134" s="317"/>
      <c r="BV134" s="318"/>
      <c r="BW134" s="318"/>
      <c r="BX134" s="318"/>
      <c r="BY134" s="318"/>
      <c r="BZ134" s="319"/>
      <c r="CA134" s="281"/>
      <c r="CB134" s="282"/>
      <c r="CC134" s="283"/>
      <c r="CD134"/>
      <c r="CE134" s="288"/>
      <c r="CF134" s="287"/>
      <c r="CG134" s="45"/>
      <c r="CH134" s="46"/>
      <c r="CI134" s="43"/>
      <c r="CJ134" s="46"/>
      <c r="CK134" s="43"/>
      <c r="CL134" s="189"/>
      <c r="CM134" s="45"/>
      <c r="CN134" s="46"/>
      <c r="CO134" s="43"/>
      <c r="CP134" s="46"/>
      <c r="CQ134" s="43"/>
      <c r="CR134" s="47"/>
      <c r="CS134"/>
      <c r="CT134" s="31"/>
      <c r="CU134" s="399"/>
      <c r="CV134" s="31"/>
      <c r="CW134" s="29"/>
      <c r="CX134" s="30"/>
      <c r="CY134"/>
    </row>
    <row r="135" spans="1:105" s="19" customFormat="1" ht="15.6" customHeight="1" x14ac:dyDescent="0.3">
      <c r="A135" s="315">
        <v>601</v>
      </c>
      <c r="B135" s="320"/>
      <c r="C135" s="321"/>
      <c r="D135" s="322"/>
      <c r="E135" s="322"/>
      <c r="F135" s="322"/>
      <c r="G135" s="322"/>
      <c r="H135" s="323"/>
      <c r="I135" s="321"/>
      <c r="J135" s="322"/>
      <c r="K135" s="322"/>
      <c r="L135" s="322"/>
      <c r="M135" s="322"/>
      <c r="N135" s="323"/>
      <c r="O135" s="284"/>
      <c r="P135" s="285"/>
      <c r="Q135" s="286"/>
      <c r="R135"/>
      <c r="S135" s="321"/>
      <c r="T135" s="322"/>
      <c r="U135" s="322"/>
      <c r="V135" s="322"/>
      <c r="W135" s="322"/>
      <c r="X135" s="323"/>
      <c r="Y135" s="321"/>
      <c r="Z135" s="322"/>
      <c r="AA135" s="322"/>
      <c r="AB135" s="322"/>
      <c r="AC135" s="322"/>
      <c r="AD135" s="323"/>
      <c r="AE135" s="284"/>
      <c r="AF135" s="285"/>
      <c r="AG135" s="286"/>
      <c r="AH135"/>
      <c r="AI135" s="321"/>
      <c r="AJ135" s="322"/>
      <c r="AK135" s="322"/>
      <c r="AL135" s="322"/>
      <c r="AM135" s="322"/>
      <c r="AN135" s="323"/>
      <c r="AO135" s="321"/>
      <c r="AP135" s="322"/>
      <c r="AQ135" s="322"/>
      <c r="AR135" s="322"/>
      <c r="AS135" s="322"/>
      <c r="AT135" s="323"/>
      <c r="AU135" s="284"/>
      <c r="AV135" s="285"/>
      <c r="AW135" s="286"/>
      <c r="AX135"/>
      <c r="AY135" s="321"/>
      <c r="AZ135" s="322"/>
      <c r="BA135" s="322"/>
      <c r="BB135" s="322"/>
      <c r="BC135" s="322"/>
      <c r="BD135" s="323"/>
      <c r="BE135" s="321"/>
      <c r="BF135" s="322"/>
      <c r="BG135" s="322"/>
      <c r="BH135" s="322"/>
      <c r="BI135" s="322"/>
      <c r="BJ135" s="323"/>
      <c r="BK135" s="284"/>
      <c r="BL135" s="285"/>
      <c r="BM135" s="286"/>
      <c r="BN135"/>
      <c r="BO135" s="321"/>
      <c r="BP135" s="322"/>
      <c r="BQ135" s="322"/>
      <c r="BR135" s="322"/>
      <c r="BS135" s="322"/>
      <c r="BT135" s="323"/>
      <c r="BU135" s="321"/>
      <c r="BV135" s="322"/>
      <c r="BW135" s="322"/>
      <c r="BX135" s="322"/>
      <c r="BY135" s="322"/>
      <c r="BZ135" s="323"/>
      <c r="CA135" s="284"/>
      <c r="CB135" s="285"/>
      <c r="CC135" s="286"/>
      <c r="CD135"/>
      <c r="CE135" s="288"/>
      <c r="CF135" s="227" t="s">
        <v>95</v>
      </c>
      <c r="CG135" s="369">
        <f>+CG126</f>
        <v>0</v>
      </c>
      <c r="CH135" s="266"/>
      <c r="CI135" s="266">
        <f>+CI126</f>
        <v>0</v>
      </c>
      <c r="CJ135" s="266"/>
      <c r="CK135" s="266">
        <f>+CK126</f>
        <v>0</v>
      </c>
      <c r="CL135" s="287"/>
      <c r="CM135" s="288">
        <f>+CM126</f>
        <v>0</v>
      </c>
      <c r="CN135" s="266"/>
      <c r="CO135" s="266">
        <f>+CO126</f>
        <v>0</v>
      </c>
      <c r="CP135" s="266"/>
      <c r="CQ135" s="266">
        <f>+CQ126</f>
        <v>0</v>
      </c>
      <c r="CR135" s="289"/>
      <c r="CS135"/>
      <c r="CT135" s="31"/>
      <c r="CU135" s="383" t="s">
        <v>95</v>
      </c>
      <c r="CV135" s="31">
        <f>+CV126</f>
        <v>0</v>
      </c>
      <c r="CW135" s="29">
        <f t="shared" ref="CW135:CX135" si="503">+CW126</f>
        <v>0</v>
      </c>
      <c r="CX135" s="30">
        <f t="shared" si="503"/>
        <v>0</v>
      </c>
      <c r="CY135"/>
    </row>
    <row r="136" spans="1:105" s="19" customFormat="1" ht="15.6" customHeight="1" x14ac:dyDescent="0.3">
      <c r="A136" s="315">
        <v>602</v>
      </c>
      <c r="B136" s="320"/>
      <c r="C136" s="324"/>
      <c r="D136" s="325"/>
      <c r="E136" s="325"/>
      <c r="F136" s="325"/>
      <c r="G136" s="325"/>
      <c r="H136" s="326"/>
      <c r="I136" s="324"/>
      <c r="J136" s="325"/>
      <c r="K136" s="325"/>
      <c r="L136" s="325"/>
      <c r="M136" s="325"/>
      <c r="N136" s="326"/>
      <c r="O136" s="115"/>
      <c r="P136" s="121"/>
      <c r="Q136" s="278"/>
      <c r="R136"/>
      <c r="S136" s="324"/>
      <c r="T136" s="325"/>
      <c r="U136" s="325"/>
      <c r="V136" s="325"/>
      <c r="W136" s="325"/>
      <c r="X136" s="326"/>
      <c r="Y136" s="324"/>
      <c r="Z136" s="325"/>
      <c r="AA136" s="325"/>
      <c r="AB136" s="325"/>
      <c r="AC136" s="325"/>
      <c r="AD136" s="326"/>
      <c r="AE136" s="115"/>
      <c r="AF136" s="121"/>
      <c r="AG136" s="278"/>
      <c r="AH136"/>
      <c r="AI136" s="324"/>
      <c r="AJ136" s="325"/>
      <c r="AK136" s="325"/>
      <c r="AL136" s="325"/>
      <c r="AM136" s="325"/>
      <c r="AN136" s="326"/>
      <c r="AO136" s="324"/>
      <c r="AP136" s="325"/>
      <c r="AQ136" s="325"/>
      <c r="AR136" s="325"/>
      <c r="AS136" s="325"/>
      <c r="AT136" s="326"/>
      <c r="AU136" s="115"/>
      <c r="AV136" s="121"/>
      <c r="AW136" s="278"/>
      <c r="AX136"/>
      <c r="AY136" s="324"/>
      <c r="AZ136" s="325"/>
      <c r="BA136" s="325"/>
      <c r="BB136" s="325"/>
      <c r="BC136" s="325"/>
      <c r="BD136" s="326"/>
      <c r="BE136" s="324"/>
      <c r="BF136" s="325"/>
      <c r="BG136" s="325"/>
      <c r="BH136" s="325"/>
      <c r="BI136" s="325"/>
      <c r="BJ136" s="326"/>
      <c r="BK136" s="115"/>
      <c r="BL136" s="121"/>
      <c r="BM136" s="278"/>
      <c r="BN136"/>
      <c r="BO136" s="324"/>
      <c r="BP136" s="325"/>
      <c r="BQ136" s="325"/>
      <c r="BR136" s="325"/>
      <c r="BS136" s="325"/>
      <c r="BT136" s="326"/>
      <c r="BU136" s="324"/>
      <c r="BV136" s="325"/>
      <c r="BW136" s="325"/>
      <c r="BX136" s="325"/>
      <c r="BY136" s="325"/>
      <c r="BZ136" s="326"/>
      <c r="CA136" s="115"/>
      <c r="CB136" s="121"/>
      <c r="CC136" s="278"/>
      <c r="CD136"/>
      <c r="CE136" s="288"/>
      <c r="CF136" s="227"/>
      <c r="CG136" s="288"/>
      <c r="CH136" s="266"/>
      <c r="CI136" s="266"/>
      <c r="CJ136" s="266"/>
      <c r="CK136" s="266"/>
      <c r="CL136" s="287"/>
      <c r="CM136" s="288"/>
      <c r="CN136" s="266"/>
      <c r="CO136" s="266"/>
      <c r="CP136" s="266"/>
      <c r="CQ136" s="266"/>
      <c r="CR136" s="289"/>
      <c r="CS136"/>
      <c r="CT136" s="288"/>
      <c r="CU136" s="227"/>
      <c r="CV136" s="288"/>
      <c r="CW136" s="266"/>
      <c r="CX136" s="289"/>
      <c r="CY136"/>
    </row>
    <row r="137" spans="1:105" s="19" customFormat="1" ht="15.6" customHeight="1" x14ac:dyDescent="0.3">
      <c r="A137" s="315">
        <v>603</v>
      </c>
      <c r="B137" s="320"/>
      <c r="C137" s="324"/>
      <c r="D137" s="325"/>
      <c r="E137" s="325"/>
      <c r="F137" s="325"/>
      <c r="G137" s="325"/>
      <c r="H137" s="326"/>
      <c r="I137" s="324"/>
      <c r="J137" s="325"/>
      <c r="K137" s="325"/>
      <c r="L137" s="325"/>
      <c r="M137" s="325"/>
      <c r="N137" s="326"/>
      <c r="O137" s="115"/>
      <c r="P137" s="121"/>
      <c r="Q137" s="278"/>
      <c r="R137"/>
      <c r="S137" s="324"/>
      <c r="T137" s="325"/>
      <c r="U137" s="325"/>
      <c r="V137" s="325"/>
      <c r="W137" s="325"/>
      <c r="X137" s="326"/>
      <c r="Y137" s="324"/>
      <c r="Z137" s="325"/>
      <c r="AA137" s="325"/>
      <c r="AB137" s="325"/>
      <c r="AC137" s="325"/>
      <c r="AD137" s="326"/>
      <c r="AE137" s="115"/>
      <c r="AF137" s="121"/>
      <c r="AG137" s="278"/>
      <c r="AH137"/>
      <c r="AI137" s="324"/>
      <c r="AJ137" s="325"/>
      <c r="AK137" s="325"/>
      <c r="AL137" s="325"/>
      <c r="AM137" s="325"/>
      <c r="AN137" s="326"/>
      <c r="AO137" s="324"/>
      <c r="AP137" s="325"/>
      <c r="AQ137" s="325"/>
      <c r="AR137" s="325"/>
      <c r="AS137" s="325"/>
      <c r="AT137" s="326"/>
      <c r="AU137" s="115"/>
      <c r="AV137" s="121"/>
      <c r="AW137" s="278"/>
      <c r="AX137"/>
      <c r="AY137" s="324"/>
      <c r="AZ137" s="325"/>
      <c r="BA137" s="325"/>
      <c r="BB137" s="325"/>
      <c r="BC137" s="325"/>
      <c r="BD137" s="326"/>
      <c r="BE137" s="324"/>
      <c r="BF137" s="325"/>
      <c r="BG137" s="325"/>
      <c r="BH137" s="325"/>
      <c r="BI137" s="325"/>
      <c r="BJ137" s="326"/>
      <c r="BK137" s="115"/>
      <c r="BL137" s="121"/>
      <c r="BM137" s="278"/>
      <c r="BN137"/>
      <c r="BO137" s="324"/>
      <c r="BP137" s="325"/>
      <c r="BQ137" s="325"/>
      <c r="BR137" s="325"/>
      <c r="BS137" s="325"/>
      <c r="BT137" s="326"/>
      <c r="BU137" s="324"/>
      <c r="BV137" s="325"/>
      <c r="BW137" s="325"/>
      <c r="BX137" s="325"/>
      <c r="BY137" s="325"/>
      <c r="BZ137" s="326"/>
      <c r="CA137" s="115"/>
      <c r="CB137" s="121"/>
      <c r="CC137" s="278"/>
      <c r="CD137"/>
      <c r="CE137" s="288"/>
      <c r="CF137" s="227" t="s">
        <v>97</v>
      </c>
      <c r="CG137" s="288" t="e">
        <f>+CG126/CG29</f>
        <v>#DIV/0!</v>
      </c>
      <c r="CH137" s="266"/>
      <c r="CI137" s="266" t="e">
        <f>+CI126/CI29</f>
        <v>#DIV/0!</v>
      </c>
      <c r="CJ137" s="266"/>
      <c r="CK137" s="266" t="e">
        <f>+CK126/CK29</f>
        <v>#DIV/0!</v>
      </c>
      <c r="CL137" s="287"/>
      <c r="CM137" s="288" t="e">
        <f>+CM126/CM29</f>
        <v>#DIV/0!</v>
      </c>
      <c r="CN137" s="266"/>
      <c r="CO137" s="266" t="e">
        <f>+CO126/CO29</f>
        <v>#DIV/0!</v>
      </c>
      <c r="CP137" s="266"/>
      <c r="CQ137" s="266" t="e">
        <f>+CQ126/CQ29</f>
        <v>#DIV/0!</v>
      </c>
      <c r="CR137" s="289"/>
      <c r="CS137"/>
      <c r="CT137" s="288"/>
      <c r="CU137" s="227" t="s">
        <v>97</v>
      </c>
      <c r="CV137" s="288" t="e">
        <f>+CV126/CV29</f>
        <v>#DIV/0!</v>
      </c>
      <c r="CW137" s="266" t="e">
        <f t="shared" ref="CW137:CX137" si="504">+CW126/CW29</f>
        <v>#DIV/0!</v>
      </c>
      <c r="CX137" s="289" t="e">
        <f t="shared" si="504"/>
        <v>#DIV/0!</v>
      </c>
      <c r="CY137"/>
    </row>
    <row r="138" spans="1:105" s="19" customFormat="1" ht="15" customHeight="1" x14ac:dyDescent="0.3">
      <c r="A138" s="315">
        <v>604</v>
      </c>
      <c r="B138" s="320"/>
      <c r="C138" s="324"/>
      <c r="D138" s="325"/>
      <c r="E138" s="325"/>
      <c r="F138" s="325"/>
      <c r="G138" s="325"/>
      <c r="H138" s="326"/>
      <c r="I138" s="324"/>
      <c r="J138" s="325"/>
      <c r="K138" s="325"/>
      <c r="L138" s="325"/>
      <c r="M138" s="325"/>
      <c r="N138" s="326"/>
      <c r="O138" s="115"/>
      <c r="P138" s="121"/>
      <c r="Q138" s="278"/>
      <c r="R138"/>
      <c r="S138" s="324"/>
      <c r="T138" s="325"/>
      <c r="U138" s="325"/>
      <c r="V138" s="325"/>
      <c r="W138" s="325"/>
      <c r="X138" s="326"/>
      <c r="Y138" s="324"/>
      <c r="Z138" s="325"/>
      <c r="AA138" s="325"/>
      <c r="AB138" s="325"/>
      <c r="AC138" s="325"/>
      <c r="AD138" s="326"/>
      <c r="AE138" s="115"/>
      <c r="AF138" s="121"/>
      <c r="AG138" s="278"/>
      <c r="AH138"/>
      <c r="AI138" s="324"/>
      <c r="AJ138" s="325"/>
      <c r="AK138" s="325"/>
      <c r="AL138" s="325"/>
      <c r="AM138" s="325"/>
      <c r="AN138" s="326"/>
      <c r="AO138" s="324"/>
      <c r="AP138" s="325"/>
      <c r="AQ138" s="325"/>
      <c r="AR138" s="325"/>
      <c r="AS138" s="325"/>
      <c r="AT138" s="326"/>
      <c r="AU138" s="115"/>
      <c r="AV138" s="121"/>
      <c r="AW138" s="278"/>
      <c r="AX138"/>
      <c r="AY138" s="324"/>
      <c r="AZ138" s="325"/>
      <c r="BA138" s="325"/>
      <c r="BB138" s="325"/>
      <c r="BC138" s="325"/>
      <c r="BD138" s="326"/>
      <c r="BE138" s="324"/>
      <c r="BF138" s="325"/>
      <c r="BG138" s="325"/>
      <c r="BH138" s="325"/>
      <c r="BI138" s="325"/>
      <c r="BJ138" s="326"/>
      <c r="BK138" s="115"/>
      <c r="BL138" s="121"/>
      <c r="BM138" s="278"/>
      <c r="BN138"/>
      <c r="BO138" s="324"/>
      <c r="BP138" s="325"/>
      <c r="BQ138" s="325"/>
      <c r="BR138" s="325"/>
      <c r="BS138" s="325"/>
      <c r="BT138" s="326"/>
      <c r="BU138" s="324"/>
      <c r="BV138" s="325"/>
      <c r="BW138" s="325"/>
      <c r="BX138" s="325"/>
      <c r="BY138" s="325"/>
      <c r="BZ138" s="326"/>
      <c r="CA138" s="115"/>
      <c r="CB138" s="121"/>
      <c r="CC138" s="278"/>
      <c r="CD138"/>
      <c r="CE138" s="288"/>
      <c r="CF138" s="227"/>
      <c r="CG138" s="288"/>
      <c r="CH138" s="266"/>
      <c r="CI138" s="266"/>
      <c r="CJ138" s="266"/>
      <c r="CK138" s="266"/>
      <c r="CL138" s="287"/>
      <c r="CM138" s="288"/>
      <c r="CN138" s="266"/>
      <c r="CO138" s="266"/>
      <c r="CP138" s="266"/>
      <c r="CQ138" s="266"/>
      <c r="CR138" s="289"/>
      <c r="CS138"/>
      <c r="CT138" s="288"/>
      <c r="CU138" s="227"/>
      <c r="CV138" s="288"/>
      <c r="CW138" s="266"/>
      <c r="CX138" s="289"/>
      <c r="CY138"/>
    </row>
    <row r="139" spans="1:105" s="19" customFormat="1" ht="15.6" customHeight="1" x14ac:dyDescent="0.3">
      <c r="A139" s="315">
        <v>605</v>
      </c>
      <c r="B139" s="320" t="s">
        <v>291</v>
      </c>
      <c r="C139" s="324"/>
      <c r="D139" s="325"/>
      <c r="E139" s="325"/>
      <c r="F139" s="325"/>
      <c r="G139" s="325"/>
      <c r="H139" s="326"/>
      <c r="I139" s="324"/>
      <c r="J139" s="325"/>
      <c r="K139" s="325"/>
      <c r="L139" s="325"/>
      <c r="M139" s="325"/>
      <c r="N139" s="326"/>
      <c r="O139" s="115"/>
      <c r="P139" s="121"/>
      <c r="Q139" s="278"/>
      <c r="R139"/>
      <c r="S139" s="324"/>
      <c r="T139" s="325"/>
      <c r="U139" s="325"/>
      <c r="V139" s="325"/>
      <c r="W139" s="325"/>
      <c r="X139" s="326"/>
      <c r="Y139" s="324"/>
      <c r="Z139" s="325"/>
      <c r="AA139" s="325"/>
      <c r="AB139" s="325"/>
      <c r="AC139" s="325"/>
      <c r="AD139" s="326"/>
      <c r="AE139" s="115"/>
      <c r="AF139" s="121"/>
      <c r="AG139" s="278"/>
      <c r="AH139"/>
      <c r="AI139" s="324"/>
      <c r="AJ139" s="325"/>
      <c r="AK139" s="325"/>
      <c r="AL139" s="325"/>
      <c r="AM139" s="325"/>
      <c r="AN139" s="326"/>
      <c r="AO139" s="324"/>
      <c r="AP139" s="325"/>
      <c r="AQ139" s="325"/>
      <c r="AR139" s="325"/>
      <c r="AS139" s="325"/>
      <c r="AT139" s="326"/>
      <c r="AU139" s="115"/>
      <c r="AV139" s="121"/>
      <c r="AW139" s="278"/>
      <c r="AX139"/>
      <c r="AY139" s="324"/>
      <c r="AZ139" s="325"/>
      <c r="BA139" s="325"/>
      <c r="BB139" s="325"/>
      <c r="BC139" s="325"/>
      <c r="BD139" s="326"/>
      <c r="BE139" s="324"/>
      <c r="BF139" s="325"/>
      <c r="BG139" s="325"/>
      <c r="BH139" s="325"/>
      <c r="BI139" s="325"/>
      <c r="BJ139" s="326"/>
      <c r="BK139" s="115"/>
      <c r="BL139" s="121"/>
      <c r="BM139" s="278"/>
      <c r="BN139"/>
      <c r="BO139" s="324"/>
      <c r="BP139" s="325"/>
      <c r="BQ139" s="325"/>
      <c r="BR139" s="325"/>
      <c r="BS139" s="325"/>
      <c r="BT139" s="326"/>
      <c r="BU139" s="324"/>
      <c r="BV139" s="325"/>
      <c r="BW139" s="325"/>
      <c r="BX139" s="325"/>
      <c r="BY139" s="325"/>
      <c r="BZ139" s="326"/>
      <c r="CA139" s="115"/>
      <c r="CB139" s="121"/>
      <c r="CC139" s="278"/>
      <c r="CD139"/>
      <c r="CE139" s="288"/>
      <c r="CF139" s="227" t="s">
        <v>93</v>
      </c>
      <c r="CG139" s="288" t="e">
        <f>+CG88/CG29</f>
        <v>#DIV/0!</v>
      </c>
      <c r="CH139" s="266"/>
      <c r="CI139" s="266" t="e">
        <f>+CI88/CI29</f>
        <v>#DIV/0!</v>
      </c>
      <c r="CJ139" s="266"/>
      <c r="CK139" s="266" t="e">
        <f>+CK88/CK29</f>
        <v>#DIV/0!</v>
      </c>
      <c r="CL139" s="287"/>
      <c r="CM139" s="288" t="e">
        <f>+CM88/CM29</f>
        <v>#DIV/0!</v>
      </c>
      <c r="CN139" s="266"/>
      <c r="CO139" s="266" t="e">
        <f>+CO88/CO29</f>
        <v>#DIV/0!</v>
      </c>
      <c r="CP139" s="266"/>
      <c r="CQ139" s="266" t="e">
        <f>+CQ88/CQ29</f>
        <v>#DIV/0!</v>
      </c>
      <c r="CR139" s="289"/>
      <c r="CS139"/>
      <c r="CT139" s="288"/>
      <c r="CU139" s="227" t="s">
        <v>93</v>
      </c>
      <c r="CV139" s="288" t="e">
        <f>+CV88/CV29</f>
        <v>#DIV/0!</v>
      </c>
      <c r="CW139" s="266" t="e">
        <f t="shared" ref="CW139:CX139" si="505">+CW88/CW29</f>
        <v>#DIV/0!</v>
      </c>
      <c r="CX139" s="289" t="e">
        <f t="shared" si="505"/>
        <v>#DIV/0!</v>
      </c>
      <c r="CY139"/>
    </row>
    <row r="140" spans="1:105" s="19" customFormat="1" ht="15.6" customHeight="1" x14ac:dyDescent="0.3">
      <c r="A140" s="315">
        <v>606</v>
      </c>
      <c r="B140" s="320" t="s">
        <v>292</v>
      </c>
      <c r="C140" s="327">
        <f>+SUM(C135:C139)</f>
        <v>0</v>
      </c>
      <c r="D140" s="325"/>
      <c r="E140" s="328">
        <f>+SUM(E135:E139)</f>
        <v>0</v>
      </c>
      <c r="F140" s="328"/>
      <c r="G140" s="328">
        <f>+SUM(G135:G139)</f>
        <v>0</v>
      </c>
      <c r="H140" s="326"/>
      <c r="I140" s="327">
        <f>+SUM(I135:I139)</f>
        <v>0</v>
      </c>
      <c r="J140" s="325"/>
      <c r="K140" s="328">
        <f>+SUM(K135:K139)</f>
        <v>0</v>
      </c>
      <c r="L140" s="328"/>
      <c r="M140" s="328">
        <f>+SUM(M135:M139)</f>
        <v>0</v>
      </c>
      <c r="N140" s="326"/>
      <c r="O140" s="115">
        <f>+SUM(O135:O139)</f>
        <v>0</v>
      </c>
      <c r="P140" s="121">
        <f>+SUM(P135:P139)</f>
        <v>0</v>
      </c>
      <c r="Q140" s="278">
        <f>SUM(Q135:Q139)</f>
        <v>0</v>
      </c>
      <c r="R140"/>
      <c r="S140" s="327">
        <f>+SUM(S135:S139)</f>
        <v>0</v>
      </c>
      <c r="T140" s="325"/>
      <c r="U140" s="328">
        <f>+SUM(U135:U139)</f>
        <v>0</v>
      </c>
      <c r="V140" s="328"/>
      <c r="W140" s="328">
        <f>+SUM(W135:W139)</f>
        <v>0</v>
      </c>
      <c r="X140" s="326"/>
      <c r="Y140" s="327">
        <f>+SUM(Y135:Y139)</f>
        <v>0</v>
      </c>
      <c r="Z140" s="325"/>
      <c r="AA140" s="328">
        <f>+SUM(AA135:AA139)</f>
        <v>0</v>
      </c>
      <c r="AB140" s="328"/>
      <c r="AC140" s="328">
        <f>+SUM(AC135:AC139)</f>
        <v>0</v>
      </c>
      <c r="AD140" s="326"/>
      <c r="AE140" s="115">
        <f>+SUM(AE135:AE139)</f>
        <v>0</v>
      </c>
      <c r="AF140" s="121">
        <f>+SUM(AF135:AF139)</f>
        <v>0</v>
      </c>
      <c r="AG140" s="278">
        <f>SUM(AG135:AG139)</f>
        <v>0</v>
      </c>
      <c r="AH140"/>
      <c r="AI140" s="327">
        <f>+SUM(AI135:AI139)</f>
        <v>0</v>
      </c>
      <c r="AJ140" s="325"/>
      <c r="AK140" s="328">
        <f>+SUM(AK135:AK139)</f>
        <v>0</v>
      </c>
      <c r="AL140" s="328"/>
      <c r="AM140" s="328">
        <f>+SUM(AM135:AM139)</f>
        <v>0</v>
      </c>
      <c r="AN140" s="326"/>
      <c r="AO140" s="327">
        <f>+SUM(AO135:AO139)</f>
        <v>0</v>
      </c>
      <c r="AP140" s="325"/>
      <c r="AQ140" s="328">
        <f>+SUM(AQ135:AQ139)</f>
        <v>0</v>
      </c>
      <c r="AR140" s="328"/>
      <c r="AS140" s="328">
        <f>+SUM(AS135:AS139)</f>
        <v>0</v>
      </c>
      <c r="AT140" s="326"/>
      <c r="AU140" s="115">
        <f>+SUM(AU135:AU139)</f>
        <v>0</v>
      </c>
      <c r="AV140" s="121">
        <f>+SUM(AV135:AV139)</f>
        <v>0</v>
      </c>
      <c r="AW140" s="278">
        <f>SUM(AW135:AW139)</f>
        <v>0</v>
      </c>
      <c r="AX140"/>
      <c r="AY140" s="327">
        <f>+SUM(AY135:AY139)</f>
        <v>0</v>
      </c>
      <c r="AZ140" s="325"/>
      <c r="BA140" s="328">
        <f>+SUM(BA135:BA139)</f>
        <v>0</v>
      </c>
      <c r="BB140" s="328"/>
      <c r="BC140" s="328">
        <f>+SUM(BC135:BC139)</f>
        <v>0</v>
      </c>
      <c r="BD140" s="326"/>
      <c r="BE140" s="327">
        <f>+SUM(BE135:BE139)</f>
        <v>0</v>
      </c>
      <c r="BF140" s="325"/>
      <c r="BG140" s="328">
        <f>+SUM(BG135:BG139)</f>
        <v>0</v>
      </c>
      <c r="BH140" s="328"/>
      <c r="BI140" s="328">
        <f>+SUM(BI135:BI139)</f>
        <v>0</v>
      </c>
      <c r="BJ140" s="326"/>
      <c r="BK140" s="115">
        <f>+SUM(BK135:BK139)</f>
        <v>0</v>
      </c>
      <c r="BL140" s="121">
        <f>+SUM(BL135:BL139)</f>
        <v>0</v>
      </c>
      <c r="BM140" s="278">
        <f>SUM(BM135:BM139)</f>
        <v>0</v>
      </c>
      <c r="BN140"/>
      <c r="BO140" s="327">
        <f>+SUM(BO135:BO139)</f>
        <v>0</v>
      </c>
      <c r="BP140" s="325"/>
      <c r="BQ140" s="328">
        <f>+SUM(BQ135:BQ139)</f>
        <v>0</v>
      </c>
      <c r="BR140" s="328"/>
      <c r="BS140" s="328">
        <f>+SUM(BS135:BS139)</f>
        <v>0</v>
      </c>
      <c r="BT140" s="326"/>
      <c r="BU140" s="327">
        <f>+SUM(BU135:BU139)</f>
        <v>0</v>
      </c>
      <c r="BV140" s="325"/>
      <c r="BW140" s="328">
        <f>+SUM(BW135:BW139)</f>
        <v>0</v>
      </c>
      <c r="BX140" s="328"/>
      <c r="BY140" s="328">
        <f>+SUM(BY135:BY139)</f>
        <v>0</v>
      </c>
      <c r="BZ140" s="326"/>
      <c r="CA140" s="115">
        <f>+SUM(CA135:CA139)</f>
        <v>0</v>
      </c>
      <c r="CB140" s="121">
        <f>+SUM(CB135:CB139)</f>
        <v>0</v>
      </c>
      <c r="CC140" s="278">
        <f>SUM(CC135:CC139)</f>
        <v>0</v>
      </c>
      <c r="CD140"/>
      <c r="CE140" s="288"/>
      <c r="CF140" s="227"/>
      <c r="CG140" s="288"/>
      <c r="CH140" s="266"/>
      <c r="CI140" s="266"/>
      <c r="CJ140" s="266"/>
      <c r="CK140" s="266"/>
      <c r="CL140" s="287"/>
      <c r="CM140" s="288"/>
      <c r="CN140" s="266"/>
      <c r="CO140" s="266"/>
      <c r="CP140" s="266"/>
      <c r="CQ140" s="266"/>
      <c r="CR140" s="289"/>
      <c r="CS140"/>
      <c r="CT140" s="288"/>
      <c r="CU140" s="227"/>
      <c r="CV140" s="288"/>
      <c r="CW140" s="266"/>
      <c r="CX140" s="289"/>
      <c r="CY140"/>
    </row>
    <row r="141" spans="1:105" s="19" customFormat="1" ht="15.6" customHeight="1" x14ac:dyDescent="0.3">
      <c r="A141" s="315"/>
      <c r="B141" s="320"/>
      <c r="C141" s="327"/>
      <c r="D141" s="325"/>
      <c r="E141" s="328"/>
      <c r="F141" s="328"/>
      <c r="G141" s="328"/>
      <c r="H141" s="326"/>
      <c r="I141" s="327"/>
      <c r="J141" s="325"/>
      <c r="K141" s="328"/>
      <c r="L141" s="328"/>
      <c r="M141" s="328"/>
      <c r="N141" s="326"/>
      <c r="O141" s="115"/>
      <c r="P141" s="121"/>
      <c r="Q141" s="278"/>
      <c r="R141"/>
      <c r="S141" s="327"/>
      <c r="T141" s="325"/>
      <c r="U141" s="328"/>
      <c r="V141" s="328"/>
      <c r="W141" s="328"/>
      <c r="X141" s="326"/>
      <c r="Y141" s="327"/>
      <c r="Z141" s="325"/>
      <c r="AA141" s="328"/>
      <c r="AB141" s="328"/>
      <c r="AC141" s="328"/>
      <c r="AD141" s="326"/>
      <c r="AE141" s="115"/>
      <c r="AF141" s="121"/>
      <c r="AG141" s="278"/>
      <c r="AH141"/>
      <c r="AI141" s="327"/>
      <c r="AJ141" s="325"/>
      <c r="AK141" s="328"/>
      <c r="AL141" s="328"/>
      <c r="AM141" s="328"/>
      <c r="AN141" s="326"/>
      <c r="AO141" s="327"/>
      <c r="AP141" s="325"/>
      <c r="AQ141" s="328"/>
      <c r="AR141" s="328"/>
      <c r="AS141" s="328"/>
      <c r="AT141" s="326"/>
      <c r="AU141" s="115"/>
      <c r="AV141" s="121"/>
      <c r="AW141" s="278"/>
      <c r="AX141"/>
      <c r="AY141" s="327"/>
      <c r="AZ141" s="325"/>
      <c r="BA141" s="328"/>
      <c r="BB141" s="328"/>
      <c r="BC141" s="328"/>
      <c r="BD141" s="326"/>
      <c r="BE141" s="327"/>
      <c r="BF141" s="325"/>
      <c r="BG141" s="328"/>
      <c r="BH141" s="328"/>
      <c r="BI141" s="328"/>
      <c r="BJ141" s="326"/>
      <c r="BK141" s="115"/>
      <c r="BL141" s="121"/>
      <c r="BM141" s="278"/>
      <c r="BN141"/>
      <c r="BO141" s="327"/>
      <c r="BP141" s="325"/>
      <c r="BQ141" s="328"/>
      <c r="BR141" s="328"/>
      <c r="BS141" s="328"/>
      <c r="BT141" s="326"/>
      <c r="BU141" s="327"/>
      <c r="BV141" s="325"/>
      <c r="BW141" s="328"/>
      <c r="BX141" s="328"/>
      <c r="BY141" s="328"/>
      <c r="BZ141" s="326"/>
      <c r="CA141" s="115"/>
      <c r="CB141" s="121"/>
      <c r="CC141" s="278"/>
      <c r="CD141"/>
      <c r="CE141" s="288"/>
      <c r="CF141" s="227" t="s">
        <v>94</v>
      </c>
      <c r="CG141" s="288" t="e">
        <f>+CG120/CG29</f>
        <v>#DIV/0!</v>
      </c>
      <c r="CH141" s="266"/>
      <c r="CI141" s="266" t="e">
        <f>+CI120/CI29</f>
        <v>#DIV/0!</v>
      </c>
      <c r="CJ141" s="266"/>
      <c r="CK141" s="266" t="e">
        <f>+CK120/CK29</f>
        <v>#DIV/0!</v>
      </c>
      <c r="CL141" s="287"/>
      <c r="CM141" s="288" t="e">
        <f>+CM120/CM29</f>
        <v>#DIV/0!</v>
      </c>
      <c r="CN141" s="266"/>
      <c r="CO141" s="266" t="e">
        <f>+CO120/CO29</f>
        <v>#DIV/0!</v>
      </c>
      <c r="CP141" s="266"/>
      <c r="CQ141" s="266" t="e">
        <f>+CQ120/CQ29</f>
        <v>#DIV/0!</v>
      </c>
      <c r="CR141" s="289"/>
      <c r="CS141"/>
      <c r="CT141" s="288"/>
      <c r="CU141" s="227" t="s">
        <v>94</v>
      </c>
      <c r="CV141" s="288" t="e">
        <f>+CV120/CV29</f>
        <v>#DIV/0!</v>
      </c>
      <c r="CW141" s="266" t="e">
        <f t="shared" ref="CW141:CX141" si="506">+CW120/CW29</f>
        <v>#DIV/0!</v>
      </c>
      <c r="CX141" s="289" t="e">
        <f t="shared" si="506"/>
        <v>#DIV/0!</v>
      </c>
      <c r="CY141"/>
    </row>
    <row r="142" spans="1:105" s="19" customFormat="1" ht="15.6" customHeight="1" x14ac:dyDescent="0.3">
      <c r="A142" s="315"/>
      <c r="B142" s="320" t="s">
        <v>293</v>
      </c>
      <c r="C142" s="327"/>
      <c r="D142" s="325"/>
      <c r="E142" s="328"/>
      <c r="F142" s="328"/>
      <c r="G142" s="328"/>
      <c r="H142" s="326"/>
      <c r="I142" s="327"/>
      <c r="J142" s="325"/>
      <c r="K142" s="328"/>
      <c r="L142" s="328"/>
      <c r="M142" s="328"/>
      <c r="N142" s="326"/>
      <c r="O142" s="115"/>
      <c r="P142" s="121"/>
      <c r="Q142" s="278"/>
      <c r="R142"/>
      <c r="S142" s="327"/>
      <c r="T142" s="325"/>
      <c r="U142" s="328"/>
      <c r="V142" s="328"/>
      <c r="W142" s="328"/>
      <c r="X142" s="326"/>
      <c r="Y142" s="327"/>
      <c r="Z142" s="325"/>
      <c r="AA142" s="328"/>
      <c r="AB142" s="328"/>
      <c r="AC142" s="328"/>
      <c r="AD142" s="326"/>
      <c r="AE142" s="115"/>
      <c r="AF142" s="121"/>
      <c r="AG142" s="278"/>
      <c r="AH142"/>
      <c r="AI142" s="327"/>
      <c r="AJ142" s="325"/>
      <c r="AK142" s="328"/>
      <c r="AL142" s="328"/>
      <c r="AM142" s="328"/>
      <c r="AN142" s="326"/>
      <c r="AO142" s="327"/>
      <c r="AP142" s="325"/>
      <c r="AQ142" s="328"/>
      <c r="AR142" s="328"/>
      <c r="AS142" s="328"/>
      <c r="AT142" s="326"/>
      <c r="AU142" s="115"/>
      <c r="AV142" s="121"/>
      <c r="AW142" s="278"/>
      <c r="AX142"/>
      <c r="AY142" s="327"/>
      <c r="AZ142" s="325"/>
      <c r="BA142" s="328"/>
      <c r="BB142" s="328"/>
      <c r="BC142" s="328"/>
      <c r="BD142" s="326"/>
      <c r="BE142" s="327"/>
      <c r="BF142" s="325"/>
      <c r="BG142" s="328"/>
      <c r="BH142" s="328"/>
      <c r="BI142" s="328"/>
      <c r="BJ142" s="326"/>
      <c r="BK142" s="115"/>
      <c r="BL142" s="121"/>
      <c r="BM142" s="278"/>
      <c r="BN142"/>
      <c r="BO142" s="327"/>
      <c r="BP142" s="325"/>
      <c r="BQ142" s="328"/>
      <c r="BR142" s="328"/>
      <c r="BS142" s="328"/>
      <c r="BT142" s="326"/>
      <c r="BU142" s="327"/>
      <c r="BV142" s="325"/>
      <c r="BW142" s="328"/>
      <c r="BX142" s="328"/>
      <c r="BY142" s="328"/>
      <c r="BZ142" s="326"/>
      <c r="CA142" s="115"/>
      <c r="CB142" s="121"/>
      <c r="CC142" s="278"/>
      <c r="CD142"/>
      <c r="CE142" s="288"/>
      <c r="CF142" s="225"/>
      <c r="CG142" s="288"/>
      <c r="CH142" s="266"/>
      <c r="CI142" s="266"/>
      <c r="CJ142" s="266"/>
      <c r="CK142" s="266"/>
      <c r="CL142" s="287"/>
      <c r="CM142" s="288"/>
      <c r="CN142" s="266"/>
      <c r="CO142" s="266"/>
      <c r="CP142" s="266"/>
      <c r="CQ142" s="266"/>
      <c r="CR142" s="289"/>
      <c r="CS142"/>
      <c r="CT142" s="288"/>
      <c r="CU142" s="225"/>
      <c r="CV142" s="288"/>
      <c r="CW142" s="266"/>
      <c r="CX142" s="289"/>
      <c r="CY142"/>
    </row>
    <row r="143" spans="1:105" s="19" customFormat="1" ht="15.6" customHeight="1" x14ac:dyDescent="0.3">
      <c r="A143" s="315">
        <v>701</v>
      </c>
      <c r="B143" s="320"/>
      <c r="C143" s="327"/>
      <c r="D143" s="325"/>
      <c r="E143" s="328"/>
      <c r="F143" s="328"/>
      <c r="G143" s="328"/>
      <c r="H143" s="326"/>
      <c r="I143" s="327"/>
      <c r="J143" s="325"/>
      <c r="K143" s="328"/>
      <c r="L143" s="328"/>
      <c r="M143" s="328"/>
      <c r="N143" s="326"/>
      <c r="O143" s="115"/>
      <c r="P143" s="121"/>
      <c r="Q143" s="278"/>
      <c r="R143"/>
      <c r="S143" s="327"/>
      <c r="T143" s="325"/>
      <c r="U143" s="328"/>
      <c r="V143" s="328"/>
      <c r="W143" s="328"/>
      <c r="X143" s="326"/>
      <c r="Y143" s="327"/>
      <c r="Z143" s="325"/>
      <c r="AA143" s="328"/>
      <c r="AB143" s="328"/>
      <c r="AC143" s="328"/>
      <c r="AD143" s="326"/>
      <c r="AE143" s="115"/>
      <c r="AF143" s="121"/>
      <c r="AG143" s="278"/>
      <c r="AH143"/>
      <c r="AI143" s="327"/>
      <c r="AJ143" s="325"/>
      <c r="AK143" s="328"/>
      <c r="AL143" s="328"/>
      <c r="AM143" s="328"/>
      <c r="AN143" s="326"/>
      <c r="AO143" s="327"/>
      <c r="AP143" s="325"/>
      <c r="AQ143" s="328"/>
      <c r="AR143" s="328"/>
      <c r="AS143" s="328"/>
      <c r="AT143" s="326"/>
      <c r="AU143" s="115"/>
      <c r="AV143" s="121"/>
      <c r="AW143" s="278"/>
      <c r="AX143"/>
      <c r="AY143" s="327"/>
      <c r="AZ143" s="325"/>
      <c r="BA143" s="328"/>
      <c r="BB143" s="328"/>
      <c r="BC143" s="328"/>
      <c r="BD143" s="326"/>
      <c r="BE143" s="327"/>
      <c r="BF143" s="325"/>
      <c r="BG143" s="328"/>
      <c r="BH143" s="328"/>
      <c r="BI143" s="328"/>
      <c r="BJ143" s="326"/>
      <c r="BK143" s="115"/>
      <c r="BL143" s="121"/>
      <c r="BM143" s="278"/>
      <c r="BN143"/>
      <c r="BO143" s="327"/>
      <c r="BP143" s="325"/>
      <c r="BQ143" s="328"/>
      <c r="BR143" s="328"/>
      <c r="BS143" s="328"/>
      <c r="BT143" s="326"/>
      <c r="BU143" s="327"/>
      <c r="BV143" s="325"/>
      <c r="BW143" s="328"/>
      <c r="BX143" s="328"/>
      <c r="BY143" s="328"/>
      <c r="BZ143" s="326"/>
      <c r="CA143" s="115"/>
      <c r="CB143" s="121"/>
      <c r="CC143" s="278"/>
      <c r="CD143"/>
      <c r="CE143" s="288"/>
      <c r="CF143" s="227" t="s">
        <v>99</v>
      </c>
      <c r="CG143" s="288" t="e">
        <f>+CG98/CG29</f>
        <v>#DIV/0!</v>
      </c>
      <c r="CH143" s="266"/>
      <c r="CI143" s="266" t="e">
        <f>+CI98/CI29</f>
        <v>#DIV/0!</v>
      </c>
      <c r="CJ143" s="266"/>
      <c r="CK143" s="266" t="e">
        <f>+CK98/CK29</f>
        <v>#DIV/0!</v>
      </c>
      <c r="CL143" s="287"/>
      <c r="CM143" s="288" t="e">
        <f>+CM98/CM29</f>
        <v>#DIV/0!</v>
      </c>
      <c r="CN143" s="266"/>
      <c r="CO143" s="266" t="e">
        <f>+CO98/CO29</f>
        <v>#DIV/0!</v>
      </c>
      <c r="CP143" s="266"/>
      <c r="CQ143" s="266" t="e">
        <f>+CQ98/CQ29</f>
        <v>#DIV/0!</v>
      </c>
      <c r="CR143" s="289"/>
      <c r="CS143"/>
      <c r="CT143" s="288"/>
      <c r="CU143" s="227" t="s">
        <v>99</v>
      </c>
      <c r="CV143" s="288" t="e">
        <f>+CV98/CV29</f>
        <v>#DIV/0!</v>
      </c>
      <c r="CW143" s="266" t="e">
        <f t="shared" ref="CW143:CX143" si="507">+CW98/CW29</f>
        <v>#DIV/0!</v>
      </c>
      <c r="CX143" s="289" t="e">
        <f t="shared" si="507"/>
        <v>#DIV/0!</v>
      </c>
      <c r="CY143"/>
    </row>
    <row r="144" spans="1:105" s="19" customFormat="1" ht="15.6" customHeight="1" x14ac:dyDescent="0.3">
      <c r="A144" s="315">
        <v>702</v>
      </c>
      <c r="B144" s="320"/>
      <c r="C144" s="327"/>
      <c r="D144" s="325"/>
      <c r="E144" s="328"/>
      <c r="F144" s="328"/>
      <c r="G144" s="328"/>
      <c r="H144" s="326"/>
      <c r="I144" s="327"/>
      <c r="J144" s="325"/>
      <c r="K144" s="328"/>
      <c r="L144" s="328"/>
      <c r="M144" s="328"/>
      <c r="N144" s="326"/>
      <c r="O144" s="115"/>
      <c r="P144" s="121"/>
      <c r="Q144" s="278"/>
      <c r="R144"/>
      <c r="S144" s="327"/>
      <c r="T144" s="325"/>
      <c r="U144" s="328"/>
      <c r="V144" s="328"/>
      <c r="W144" s="328"/>
      <c r="X144" s="326"/>
      <c r="Y144" s="327"/>
      <c r="Z144" s="325"/>
      <c r="AA144" s="328"/>
      <c r="AB144" s="328"/>
      <c r="AC144" s="328"/>
      <c r="AD144" s="326"/>
      <c r="AE144" s="115"/>
      <c r="AF144" s="121"/>
      <c r="AG144" s="278"/>
      <c r="AH144"/>
      <c r="AI144" s="327"/>
      <c r="AJ144" s="325"/>
      <c r="AK144" s="328"/>
      <c r="AL144" s="328"/>
      <c r="AM144" s="328"/>
      <c r="AN144" s="326"/>
      <c r="AO144" s="327"/>
      <c r="AP144" s="325"/>
      <c r="AQ144" s="328"/>
      <c r="AR144" s="328"/>
      <c r="AS144" s="328"/>
      <c r="AT144" s="326"/>
      <c r="AU144" s="115"/>
      <c r="AV144" s="121"/>
      <c r="AW144" s="278"/>
      <c r="AX144"/>
      <c r="AY144" s="327"/>
      <c r="AZ144" s="325"/>
      <c r="BA144" s="328"/>
      <c r="BB144" s="328"/>
      <c r="BC144" s="328"/>
      <c r="BD144" s="326"/>
      <c r="BE144" s="327"/>
      <c r="BF144" s="325"/>
      <c r="BG144" s="328"/>
      <c r="BH144" s="328"/>
      <c r="BI144" s="328"/>
      <c r="BJ144" s="326"/>
      <c r="BK144" s="115"/>
      <c r="BL144" s="121"/>
      <c r="BM144" s="278"/>
      <c r="BN144"/>
      <c r="BO144" s="327"/>
      <c r="BP144" s="325"/>
      <c r="BQ144" s="328"/>
      <c r="BR144" s="328"/>
      <c r="BS144" s="328"/>
      <c r="BT144" s="326"/>
      <c r="BU144" s="327"/>
      <c r="BV144" s="325"/>
      <c r="BW144" s="328"/>
      <c r="BX144" s="328"/>
      <c r="BY144" s="328"/>
      <c r="BZ144" s="326"/>
      <c r="CA144" s="115"/>
      <c r="CB144" s="121"/>
      <c r="CC144" s="278"/>
      <c r="CD144"/>
      <c r="CE144" s="288"/>
      <c r="CF144" s="225"/>
      <c r="CG144" s="288"/>
      <c r="CH144" s="266"/>
      <c r="CI144" s="266"/>
      <c r="CJ144" s="266"/>
      <c r="CK144" s="266"/>
      <c r="CL144" s="287"/>
      <c r="CM144" s="288"/>
      <c r="CN144" s="266"/>
      <c r="CO144" s="266"/>
      <c r="CP144" s="266"/>
      <c r="CQ144" s="266"/>
      <c r="CR144" s="289"/>
      <c r="CS144"/>
      <c r="CT144" s="288"/>
      <c r="CU144" s="225"/>
      <c r="CV144" s="288"/>
      <c r="CW144" s="266"/>
      <c r="CX144" s="289"/>
      <c r="CY144"/>
    </row>
    <row r="145" spans="1:103" s="19" customFormat="1" ht="15.6" customHeight="1" thickBot="1" x14ac:dyDescent="0.35">
      <c r="A145" s="315">
        <v>703</v>
      </c>
      <c r="B145" s="320"/>
      <c r="C145" s="327"/>
      <c r="D145" s="325"/>
      <c r="E145" s="328"/>
      <c r="F145" s="328"/>
      <c r="G145" s="328"/>
      <c r="H145" s="326"/>
      <c r="I145" s="327"/>
      <c r="J145" s="325"/>
      <c r="K145" s="328"/>
      <c r="L145" s="328"/>
      <c r="M145" s="328"/>
      <c r="N145" s="326"/>
      <c r="O145" s="115"/>
      <c r="P145" s="121"/>
      <c r="Q145" s="278"/>
      <c r="R145"/>
      <c r="S145" s="327"/>
      <c r="T145" s="325"/>
      <c r="U145" s="328"/>
      <c r="V145" s="328"/>
      <c r="W145" s="328"/>
      <c r="X145" s="326"/>
      <c r="Y145" s="327"/>
      <c r="Z145" s="325"/>
      <c r="AA145" s="328"/>
      <c r="AB145" s="328"/>
      <c r="AC145" s="328"/>
      <c r="AD145" s="326"/>
      <c r="AE145" s="115"/>
      <c r="AF145" s="121"/>
      <c r="AG145" s="278"/>
      <c r="AH145"/>
      <c r="AI145" s="327"/>
      <c r="AJ145" s="325"/>
      <c r="AK145" s="328"/>
      <c r="AL145" s="328"/>
      <c r="AM145" s="328"/>
      <c r="AN145" s="326"/>
      <c r="AO145" s="327"/>
      <c r="AP145" s="325"/>
      <c r="AQ145" s="328"/>
      <c r="AR145" s="328"/>
      <c r="AS145" s="328"/>
      <c r="AT145" s="326"/>
      <c r="AU145" s="115"/>
      <c r="AV145" s="121"/>
      <c r="AW145" s="278"/>
      <c r="AX145"/>
      <c r="AY145" s="327"/>
      <c r="AZ145" s="325"/>
      <c r="BA145" s="328"/>
      <c r="BB145" s="328"/>
      <c r="BC145" s="328"/>
      <c r="BD145" s="326"/>
      <c r="BE145" s="327"/>
      <c r="BF145" s="325"/>
      <c r="BG145" s="328"/>
      <c r="BH145" s="328"/>
      <c r="BI145" s="328"/>
      <c r="BJ145" s="326"/>
      <c r="BK145" s="115"/>
      <c r="BL145" s="121"/>
      <c r="BM145" s="278"/>
      <c r="BN145"/>
      <c r="BO145" s="327"/>
      <c r="BP145" s="325"/>
      <c r="BQ145" s="328"/>
      <c r="BR145" s="328"/>
      <c r="BS145" s="328"/>
      <c r="BT145" s="326"/>
      <c r="BU145" s="327"/>
      <c r="BV145" s="325"/>
      <c r="BW145" s="328"/>
      <c r="BX145" s="328"/>
      <c r="BY145" s="328"/>
      <c r="BZ145" s="326"/>
      <c r="CA145" s="115"/>
      <c r="CB145" s="121"/>
      <c r="CC145" s="278"/>
      <c r="CD145"/>
      <c r="CE145" s="400"/>
      <c r="CF145" s="401"/>
      <c r="CG145" s="400"/>
      <c r="CH145" s="402"/>
      <c r="CI145" s="402"/>
      <c r="CJ145" s="402"/>
      <c r="CK145" s="402"/>
      <c r="CL145" s="403"/>
      <c r="CM145" s="400"/>
      <c r="CN145" s="402"/>
      <c r="CO145" s="402"/>
      <c r="CP145" s="402"/>
      <c r="CQ145" s="402"/>
      <c r="CR145" s="404"/>
      <c r="CS145"/>
      <c r="CT145" s="396"/>
      <c r="CU145" s="384" t="s">
        <v>171</v>
      </c>
      <c r="CV145" s="396" t="e">
        <f>+CV121/CV29</f>
        <v>#DIV/0!</v>
      </c>
      <c r="CW145" s="397" t="e">
        <f t="shared" ref="CW145:CX145" si="508">+CW121/CW29</f>
        <v>#DIV/0!</v>
      </c>
      <c r="CX145" s="398" t="e">
        <f t="shared" si="508"/>
        <v>#DIV/0!</v>
      </c>
      <c r="CY145"/>
    </row>
    <row r="146" spans="1:103" s="19" customFormat="1" ht="15.6" customHeight="1" x14ac:dyDescent="0.3">
      <c r="A146" s="315">
        <v>704</v>
      </c>
      <c r="B146" s="320"/>
      <c r="C146" s="327"/>
      <c r="D146" s="325"/>
      <c r="E146" s="328"/>
      <c r="F146" s="328"/>
      <c r="G146" s="328"/>
      <c r="H146" s="326"/>
      <c r="I146" s="327"/>
      <c r="J146" s="325"/>
      <c r="K146" s="328"/>
      <c r="L146" s="328"/>
      <c r="M146" s="328"/>
      <c r="N146" s="326"/>
      <c r="O146" s="115"/>
      <c r="P146" s="121"/>
      <c r="Q146" s="278"/>
      <c r="R146"/>
      <c r="S146" s="327"/>
      <c r="T146" s="325"/>
      <c r="U146" s="328"/>
      <c r="V146" s="328"/>
      <c r="W146" s="328"/>
      <c r="X146" s="326"/>
      <c r="Y146" s="327"/>
      <c r="Z146" s="325"/>
      <c r="AA146" s="328"/>
      <c r="AB146" s="328"/>
      <c r="AC146" s="328"/>
      <c r="AD146" s="326"/>
      <c r="AE146" s="115"/>
      <c r="AF146" s="121"/>
      <c r="AG146" s="278"/>
      <c r="AH146"/>
      <c r="AI146" s="327"/>
      <c r="AJ146" s="325"/>
      <c r="AK146" s="328"/>
      <c r="AL146" s="328"/>
      <c r="AM146" s="328"/>
      <c r="AN146" s="326"/>
      <c r="AO146" s="327"/>
      <c r="AP146" s="325"/>
      <c r="AQ146" s="328"/>
      <c r="AR146" s="328"/>
      <c r="AS146" s="328"/>
      <c r="AT146" s="326"/>
      <c r="AU146" s="115"/>
      <c r="AV146" s="121"/>
      <c r="AW146" s="278"/>
      <c r="AX146"/>
      <c r="AY146" s="327"/>
      <c r="AZ146" s="325"/>
      <c r="BA146" s="328"/>
      <c r="BB146" s="328"/>
      <c r="BC146" s="328"/>
      <c r="BD146" s="326"/>
      <c r="BE146" s="327"/>
      <c r="BF146" s="325"/>
      <c r="BG146" s="328"/>
      <c r="BH146" s="328"/>
      <c r="BI146" s="328"/>
      <c r="BJ146" s="326"/>
      <c r="BK146" s="115"/>
      <c r="BL146" s="121"/>
      <c r="BM146" s="278"/>
      <c r="BN146"/>
      <c r="BO146" s="327"/>
      <c r="BP146" s="325"/>
      <c r="BQ146" s="328"/>
      <c r="BR146" s="328"/>
      <c r="BS146" s="328"/>
      <c r="BT146" s="326"/>
      <c r="BU146" s="327"/>
      <c r="BV146" s="325"/>
      <c r="BW146" s="328"/>
      <c r="BX146" s="328"/>
      <c r="BY146" s="328"/>
      <c r="BZ146" s="326"/>
      <c r="CA146" s="115"/>
      <c r="CB146" s="121"/>
      <c r="CC146" s="278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</row>
    <row r="147" spans="1:103" s="19" customFormat="1" ht="15.6" customHeight="1" x14ac:dyDescent="0.3">
      <c r="A147" s="315">
        <v>705</v>
      </c>
      <c r="B147" s="320" t="s">
        <v>294</v>
      </c>
      <c r="C147" s="327"/>
      <c r="D147" s="325"/>
      <c r="E147" s="328"/>
      <c r="F147" s="328"/>
      <c r="G147" s="328"/>
      <c r="H147" s="326"/>
      <c r="I147" s="327"/>
      <c r="J147" s="325"/>
      <c r="K147" s="328"/>
      <c r="L147" s="328"/>
      <c r="M147" s="328"/>
      <c r="N147" s="326"/>
      <c r="O147" s="115"/>
      <c r="P147" s="121"/>
      <c r="Q147" s="278"/>
      <c r="R147"/>
      <c r="S147" s="327"/>
      <c r="T147" s="325"/>
      <c r="U147" s="328"/>
      <c r="V147" s="328"/>
      <c r="W147" s="328"/>
      <c r="X147" s="326"/>
      <c r="Y147" s="327"/>
      <c r="Z147" s="325"/>
      <c r="AA147" s="328"/>
      <c r="AB147" s="328"/>
      <c r="AC147" s="328"/>
      <c r="AD147" s="326"/>
      <c r="AE147" s="115"/>
      <c r="AF147" s="121"/>
      <c r="AG147" s="278"/>
      <c r="AH147"/>
      <c r="AI147" s="327"/>
      <c r="AJ147" s="325"/>
      <c r="AK147" s="328"/>
      <c r="AL147" s="328"/>
      <c r="AM147" s="328"/>
      <c r="AN147" s="326"/>
      <c r="AO147" s="327"/>
      <c r="AP147" s="325"/>
      <c r="AQ147" s="328"/>
      <c r="AR147" s="328"/>
      <c r="AS147" s="328"/>
      <c r="AT147" s="326"/>
      <c r="AU147" s="115"/>
      <c r="AV147" s="121"/>
      <c r="AW147" s="278"/>
      <c r="AX147"/>
      <c r="AY147" s="327"/>
      <c r="AZ147" s="325"/>
      <c r="BA147" s="328"/>
      <c r="BB147" s="328"/>
      <c r="BC147" s="328"/>
      <c r="BD147" s="326"/>
      <c r="BE147" s="327"/>
      <c r="BF147" s="325"/>
      <c r="BG147" s="328"/>
      <c r="BH147" s="328"/>
      <c r="BI147" s="328"/>
      <c r="BJ147" s="326"/>
      <c r="BK147" s="115"/>
      <c r="BL147" s="121"/>
      <c r="BM147" s="278"/>
      <c r="BN147"/>
      <c r="BO147" s="327"/>
      <c r="BP147" s="325"/>
      <c r="BQ147" s="328"/>
      <c r="BR147" s="328"/>
      <c r="BS147" s="328"/>
      <c r="BT147" s="326"/>
      <c r="BU147" s="327"/>
      <c r="BV147" s="325"/>
      <c r="BW147" s="328"/>
      <c r="BX147" s="328"/>
      <c r="BY147" s="328"/>
      <c r="BZ147" s="326"/>
      <c r="CA147" s="115"/>
      <c r="CB147" s="121"/>
      <c r="CC147" s="278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</row>
    <row r="148" spans="1:103" s="19" customFormat="1" ht="15.6" customHeight="1" x14ac:dyDescent="0.3">
      <c r="A148" s="315">
        <v>706</v>
      </c>
      <c r="B148" s="320" t="s">
        <v>292</v>
      </c>
      <c r="C148" s="327">
        <f>+SUM(C143:C147)</f>
        <v>0</v>
      </c>
      <c r="D148" s="325"/>
      <c r="E148" s="328">
        <f>+SUM(E143:E147)</f>
        <v>0</v>
      </c>
      <c r="F148" s="328"/>
      <c r="G148" s="328">
        <f>+SUM(G143:G147)</f>
        <v>0</v>
      </c>
      <c r="H148" s="326"/>
      <c r="I148" s="327">
        <f>+SUM(I143:I147)</f>
        <v>0</v>
      </c>
      <c r="J148" s="325"/>
      <c r="K148" s="328">
        <f>+SUM(K143:K147)</f>
        <v>0</v>
      </c>
      <c r="L148" s="328"/>
      <c r="M148" s="328">
        <f>+SUM(M143:M147)</f>
        <v>0</v>
      </c>
      <c r="N148" s="326"/>
      <c r="O148" s="115">
        <f>+SUM(O143:O147)</f>
        <v>0</v>
      </c>
      <c r="P148" s="121">
        <f>+SUM(P143:P147)</f>
        <v>0</v>
      </c>
      <c r="Q148" s="121">
        <f>+SUM(Q143:Q147)</f>
        <v>0</v>
      </c>
      <c r="R148"/>
      <c r="S148" s="327">
        <f>+SUM(S143:S147)</f>
        <v>0</v>
      </c>
      <c r="T148" s="325"/>
      <c r="U148" s="328">
        <f>+SUM(U143:U147)</f>
        <v>0</v>
      </c>
      <c r="V148" s="328"/>
      <c r="W148" s="328">
        <f>+SUM(W143:W147)</f>
        <v>0</v>
      </c>
      <c r="X148" s="326"/>
      <c r="Y148" s="327">
        <f>+SUM(Y143:Y147)</f>
        <v>0</v>
      </c>
      <c r="Z148" s="325"/>
      <c r="AA148" s="328">
        <f>+SUM(AA143:AA147)</f>
        <v>0</v>
      </c>
      <c r="AB148" s="328"/>
      <c r="AC148" s="328">
        <f>+SUM(AC143:AC147)</f>
        <v>0</v>
      </c>
      <c r="AD148" s="326"/>
      <c r="AE148" s="115">
        <f>+SUM(AE143:AE147)</f>
        <v>0</v>
      </c>
      <c r="AF148" s="121">
        <f>+SUM(AF143:AF147)</f>
        <v>0</v>
      </c>
      <c r="AG148" s="121">
        <f>+SUM(AG143:AG147)</f>
        <v>0</v>
      </c>
      <c r="AH148"/>
      <c r="AI148" s="327">
        <f>+SUM(AI143:AI147)</f>
        <v>0</v>
      </c>
      <c r="AJ148" s="325"/>
      <c r="AK148" s="328">
        <f>+SUM(AK143:AK147)</f>
        <v>0</v>
      </c>
      <c r="AL148" s="328"/>
      <c r="AM148" s="328">
        <f>+SUM(AM143:AM147)</f>
        <v>0</v>
      </c>
      <c r="AN148" s="326"/>
      <c r="AO148" s="327">
        <f>+SUM(AO143:AO147)</f>
        <v>0</v>
      </c>
      <c r="AP148" s="325"/>
      <c r="AQ148" s="328">
        <f>+SUM(AQ143:AQ147)</f>
        <v>0</v>
      </c>
      <c r="AR148" s="328"/>
      <c r="AS148" s="328">
        <f>+SUM(AS143:AS147)</f>
        <v>0</v>
      </c>
      <c r="AT148" s="326"/>
      <c r="AU148" s="115">
        <f>+SUM(AU143:AU147)</f>
        <v>0</v>
      </c>
      <c r="AV148" s="121">
        <f>+SUM(AV143:AV147)</f>
        <v>0</v>
      </c>
      <c r="AW148" s="121">
        <f>+SUM(AW143:AW147)</f>
        <v>0</v>
      </c>
      <c r="AX148"/>
      <c r="AY148" s="327">
        <f>+SUM(AY143:AY147)</f>
        <v>0</v>
      </c>
      <c r="AZ148" s="325"/>
      <c r="BA148" s="328">
        <f>+SUM(BA143:BA147)</f>
        <v>0</v>
      </c>
      <c r="BB148" s="328"/>
      <c r="BC148" s="328">
        <f>+SUM(BC143:BC147)</f>
        <v>0</v>
      </c>
      <c r="BD148" s="326"/>
      <c r="BE148" s="327">
        <f>+SUM(BE143:BE147)</f>
        <v>0</v>
      </c>
      <c r="BF148" s="325"/>
      <c r="BG148" s="328">
        <f>+SUM(BG143:BG147)</f>
        <v>0</v>
      </c>
      <c r="BH148" s="328"/>
      <c r="BI148" s="328">
        <f>+SUM(BI143:BI147)</f>
        <v>0</v>
      </c>
      <c r="BJ148" s="326"/>
      <c r="BK148" s="115">
        <f>+SUM(BK143:BK147)</f>
        <v>0</v>
      </c>
      <c r="BL148" s="121">
        <f>+SUM(BL143:BL147)</f>
        <v>0</v>
      </c>
      <c r="BM148" s="121">
        <f>+SUM(BM143:BM147)</f>
        <v>0</v>
      </c>
      <c r="BN148"/>
      <c r="BO148" s="327">
        <f>+SUM(BO143:BO147)</f>
        <v>0</v>
      </c>
      <c r="BP148" s="325"/>
      <c r="BQ148" s="328">
        <f>+SUM(BQ143:BQ147)</f>
        <v>0</v>
      </c>
      <c r="BR148" s="328"/>
      <c r="BS148" s="328">
        <f>+SUM(BS143:BS147)</f>
        <v>0</v>
      </c>
      <c r="BT148" s="326"/>
      <c r="BU148" s="327">
        <f>+SUM(BU143:BU147)</f>
        <v>0</v>
      </c>
      <c r="BV148" s="325"/>
      <c r="BW148" s="328">
        <f>+SUM(BW143:BW147)</f>
        <v>0</v>
      </c>
      <c r="BX148" s="328"/>
      <c r="BY148" s="328">
        <f>+SUM(BY143:BY147)</f>
        <v>0</v>
      </c>
      <c r="BZ148" s="326"/>
      <c r="CA148" s="115">
        <f>+SUM(CA143:CA147)</f>
        <v>0</v>
      </c>
      <c r="CB148" s="121">
        <f>+SUM(CB143:CB147)</f>
        <v>0</v>
      </c>
      <c r="CC148" s="121">
        <f>+SUM(CC143:CC147)</f>
        <v>0</v>
      </c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</row>
    <row r="149" spans="1:103" ht="15.6" customHeight="1" x14ac:dyDescent="0.3">
      <c r="A149" s="315"/>
      <c r="B149" s="320"/>
      <c r="C149" s="327"/>
      <c r="D149" s="325"/>
      <c r="E149" s="328"/>
      <c r="F149" s="328"/>
      <c r="G149" s="328"/>
      <c r="H149" s="326"/>
      <c r="I149" s="327"/>
      <c r="J149" s="325"/>
      <c r="K149" s="328"/>
      <c r="L149" s="328"/>
      <c r="M149" s="328"/>
      <c r="N149" s="326"/>
      <c r="O149" s="115"/>
      <c r="P149" s="121"/>
      <c r="Q149" s="278"/>
      <c r="R149"/>
      <c r="S149" s="327"/>
      <c r="T149" s="325"/>
      <c r="U149" s="328"/>
      <c r="V149" s="328"/>
      <c r="W149" s="328"/>
      <c r="X149" s="326"/>
      <c r="Y149" s="327"/>
      <c r="Z149" s="325"/>
      <c r="AA149" s="328"/>
      <c r="AB149" s="328"/>
      <c r="AC149" s="328"/>
      <c r="AD149" s="326"/>
      <c r="AE149" s="115"/>
      <c r="AF149" s="121"/>
      <c r="AG149" s="278"/>
      <c r="AH149"/>
      <c r="AI149" s="327"/>
      <c r="AJ149" s="325"/>
      <c r="AK149" s="328"/>
      <c r="AL149" s="328"/>
      <c r="AM149" s="328"/>
      <c r="AN149" s="326"/>
      <c r="AO149" s="327"/>
      <c r="AP149" s="325"/>
      <c r="AQ149" s="328"/>
      <c r="AR149" s="328"/>
      <c r="AS149" s="328"/>
      <c r="AT149" s="326"/>
      <c r="AU149" s="115"/>
      <c r="AV149" s="121"/>
      <c r="AW149" s="278"/>
      <c r="AX149"/>
      <c r="AY149" s="327"/>
      <c r="AZ149" s="325"/>
      <c r="BA149" s="328"/>
      <c r="BB149" s="328"/>
      <c r="BC149" s="328"/>
      <c r="BD149" s="326"/>
      <c r="BE149" s="327"/>
      <c r="BF149" s="325"/>
      <c r="BG149" s="328"/>
      <c r="BH149" s="328"/>
      <c r="BI149" s="328"/>
      <c r="BJ149" s="326"/>
      <c r="BK149" s="115"/>
      <c r="BL149" s="121"/>
      <c r="BM149" s="278"/>
      <c r="BN149"/>
      <c r="BO149" s="327"/>
      <c r="BP149" s="325"/>
      <c r="BQ149" s="328"/>
      <c r="BR149" s="328"/>
      <c r="BS149" s="328"/>
      <c r="BT149" s="326"/>
      <c r="BU149" s="327"/>
      <c r="BV149" s="325"/>
      <c r="BW149" s="328"/>
      <c r="BX149" s="328"/>
      <c r="BY149" s="328"/>
      <c r="BZ149" s="326"/>
      <c r="CA149" s="115"/>
      <c r="CB149" s="121"/>
      <c r="CC149" s="278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/>
      <c r="CV149"/>
      <c r="CW149"/>
      <c r="CX149"/>
    </row>
    <row r="150" spans="1:103" ht="15.6" customHeight="1" x14ac:dyDescent="0.3">
      <c r="A150" s="315"/>
      <c r="B150" s="320" t="s">
        <v>295</v>
      </c>
      <c r="C150" s="327"/>
      <c r="D150" s="325"/>
      <c r="E150" s="328"/>
      <c r="F150" s="328"/>
      <c r="G150" s="328"/>
      <c r="H150" s="326"/>
      <c r="I150" s="327"/>
      <c r="J150" s="325"/>
      <c r="K150" s="328"/>
      <c r="L150" s="328"/>
      <c r="M150" s="328"/>
      <c r="N150" s="326"/>
      <c r="O150" s="115"/>
      <c r="P150" s="121"/>
      <c r="Q150" s="278"/>
      <c r="R150"/>
      <c r="S150" s="327"/>
      <c r="T150" s="325"/>
      <c r="U150" s="328"/>
      <c r="V150" s="328"/>
      <c r="W150" s="328"/>
      <c r="X150" s="326"/>
      <c r="Y150" s="327"/>
      <c r="Z150" s="325"/>
      <c r="AA150" s="328"/>
      <c r="AB150" s="328"/>
      <c r="AC150" s="328"/>
      <c r="AD150" s="326"/>
      <c r="AE150" s="115"/>
      <c r="AF150" s="121"/>
      <c r="AG150" s="278"/>
      <c r="AH150"/>
      <c r="AI150" s="327"/>
      <c r="AJ150" s="325"/>
      <c r="AK150" s="328"/>
      <c r="AL150" s="328"/>
      <c r="AM150" s="328"/>
      <c r="AN150" s="326"/>
      <c r="AO150" s="327"/>
      <c r="AP150" s="325"/>
      <c r="AQ150" s="328"/>
      <c r="AR150" s="328"/>
      <c r="AS150" s="328"/>
      <c r="AT150" s="326"/>
      <c r="AU150" s="115"/>
      <c r="AV150" s="121"/>
      <c r="AW150" s="278"/>
      <c r="AX150"/>
      <c r="AY150" s="327"/>
      <c r="AZ150" s="325"/>
      <c r="BA150" s="328"/>
      <c r="BB150" s="328"/>
      <c r="BC150" s="328"/>
      <c r="BD150" s="326"/>
      <c r="BE150" s="327"/>
      <c r="BF150" s="325"/>
      <c r="BG150" s="328"/>
      <c r="BH150" s="328"/>
      <c r="BI150" s="328"/>
      <c r="BJ150" s="326"/>
      <c r="BK150" s="115"/>
      <c r="BL150" s="121"/>
      <c r="BM150" s="278"/>
      <c r="BN150"/>
      <c r="BO150" s="327"/>
      <c r="BP150" s="325"/>
      <c r="BQ150" s="328"/>
      <c r="BR150" s="328"/>
      <c r="BS150" s="328"/>
      <c r="BT150" s="326"/>
      <c r="BU150" s="327"/>
      <c r="BV150" s="325"/>
      <c r="BW150" s="328"/>
      <c r="BX150" s="328"/>
      <c r="BY150" s="328"/>
      <c r="BZ150" s="326"/>
      <c r="CA150" s="115"/>
      <c r="CB150" s="121"/>
      <c r="CC150" s="278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/>
      <c r="CV150"/>
      <c r="CW150"/>
      <c r="CX150"/>
    </row>
    <row r="151" spans="1:103" ht="15.6" customHeight="1" x14ac:dyDescent="0.3">
      <c r="A151" s="315">
        <v>4901</v>
      </c>
      <c r="B151" s="320"/>
      <c r="C151" s="327"/>
      <c r="D151" s="325"/>
      <c r="E151" s="328"/>
      <c r="F151" s="328"/>
      <c r="G151" s="328"/>
      <c r="H151" s="326"/>
      <c r="I151" s="327"/>
      <c r="J151" s="325"/>
      <c r="K151" s="328"/>
      <c r="L151" s="328"/>
      <c r="M151" s="328"/>
      <c r="N151" s="326"/>
      <c r="O151" s="115"/>
      <c r="P151" s="121"/>
      <c r="Q151" s="278"/>
      <c r="R151"/>
      <c r="S151" s="327"/>
      <c r="T151" s="325"/>
      <c r="U151" s="328"/>
      <c r="V151" s="328"/>
      <c r="W151" s="328"/>
      <c r="X151" s="326"/>
      <c r="Y151" s="327"/>
      <c r="Z151" s="325"/>
      <c r="AA151" s="328"/>
      <c r="AB151" s="328"/>
      <c r="AC151" s="328"/>
      <c r="AD151" s="326"/>
      <c r="AE151" s="115"/>
      <c r="AF151" s="121"/>
      <c r="AG151" s="278"/>
      <c r="AH151"/>
      <c r="AI151" s="327"/>
      <c r="AJ151" s="325"/>
      <c r="AK151" s="328"/>
      <c r="AL151" s="328"/>
      <c r="AM151" s="328"/>
      <c r="AN151" s="326"/>
      <c r="AO151" s="327"/>
      <c r="AP151" s="325"/>
      <c r="AQ151" s="328"/>
      <c r="AR151" s="328"/>
      <c r="AS151" s="328"/>
      <c r="AT151" s="326"/>
      <c r="AU151" s="115"/>
      <c r="AV151" s="121"/>
      <c r="AW151" s="278"/>
      <c r="AX151"/>
      <c r="AY151" s="327"/>
      <c r="AZ151" s="325"/>
      <c r="BA151" s="328"/>
      <c r="BB151" s="328"/>
      <c r="BC151" s="328"/>
      <c r="BD151" s="326"/>
      <c r="BE151" s="327"/>
      <c r="BF151" s="325"/>
      <c r="BG151" s="328"/>
      <c r="BH151" s="328"/>
      <c r="BI151" s="328"/>
      <c r="BJ151" s="326"/>
      <c r="BK151" s="115"/>
      <c r="BL151" s="121"/>
      <c r="BM151" s="278"/>
      <c r="BN151"/>
      <c r="BO151" s="327"/>
      <c r="BP151" s="325"/>
      <c r="BQ151" s="328"/>
      <c r="BR151" s="328"/>
      <c r="BS151" s="328"/>
      <c r="BT151" s="326"/>
      <c r="BU151" s="327"/>
      <c r="BV151" s="325"/>
      <c r="BW151" s="328"/>
      <c r="BX151" s="328"/>
      <c r="BY151" s="328"/>
      <c r="BZ151" s="326"/>
      <c r="CA151" s="115"/>
      <c r="CB151" s="121"/>
      <c r="CC151" s="278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/>
      <c r="CV151"/>
      <c r="CW151"/>
      <c r="CX151"/>
    </row>
    <row r="152" spans="1:103" ht="15.6" customHeight="1" x14ac:dyDescent="0.3">
      <c r="A152" s="315">
        <v>4902</v>
      </c>
      <c r="B152" s="320"/>
      <c r="C152" s="327"/>
      <c r="D152" s="325"/>
      <c r="E152" s="328"/>
      <c r="F152" s="328"/>
      <c r="G152" s="328"/>
      <c r="H152" s="326"/>
      <c r="I152" s="327"/>
      <c r="J152" s="325"/>
      <c r="K152" s="328"/>
      <c r="L152" s="328"/>
      <c r="M152" s="328"/>
      <c r="N152" s="326"/>
      <c r="O152" s="115"/>
      <c r="P152" s="121"/>
      <c r="Q152" s="278"/>
      <c r="R152"/>
      <c r="S152" s="327"/>
      <c r="T152" s="325"/>
      <c r="U152" s="328"/>
      <c r="V152" s="328"/>
      <c r="W152" s="328"/>
      <c r="X152" s="326"/>
      <c r="Y152" s="327"/>
      <c r="Z152" s="325"/>
      <c r="AA152" s="328"/>
      <c r="AB152" s="328"/>
      <c r="AC152" s="328"/>
      <c r="AD152" s="326"/>
      <c r="AE152" s="115"/>
      <c r="AF152" s="121"/>
      <c r="AG152" s="278"/>
      <c r="AH152"/>
      <c r="AI152" s="327"/>
      <c r="AJ152" s="325"/>
      <c r="AK152" s="328"/>
      <c r="AL152" s="328"/>
      <c r="AM152" s="328"/>
      <c r="AN152" s="326"/>
      <c r="AO152" s="327"/>
      <c r="AP152" s="325"/>
      <c r="AQ152" s="328"/>
      <c r="AR152" s="328"/>
      <c r="AS152" s="328"/>
      <c r="AT152" s="326"/>
      <c r="AU152" s="115"/>
      <c r="AV152" s="121"/>
      <c r="AW152" s="278"/>
      <c r="AX152"/>
      <c r="AY152" s="327"/>
      <c r="AZ152" s="325"/>
      <c r="BA152" s="328"/>
      <c r="BB152" s="328"/>
      <c r="BC152" s="328"/>
      <c r="BD152" s="326"/>
      <c r="BE152" s="327"/>
      <c r="BF152" s="325"/>
      <c r="BG152" s="328"/>
      <c r="BH152" s="328"/>
      <c r="BI152" s="328"/>
      <c r="BJ152" s="326"/>
      <c r="BK152" s="115"/>
      <c r="BL152" s="121"/>
      <c r="BM152" s="278"/>
      <c r="BN152"/>
      <c r="BO152" s="327"/>
      <c r="BP152" s="325"/>
      <c r="BQ152" s="328"/>
      <c r="BR152" s="328"/>
      <c r="BS152" s="328"/>
      <c r="BT152" s="326"/>
      <c r="BU152" s="327"/>
      <c r="BV152" s="325"/>
      <c r="BW152" s="328"/>
      <c r="BX152" s="328"/>
      <c r="BY152" s="328"/>
      <c r="BZ152" s="326"/>
      <c r="CA152" s="115"/>
      <c r="CB152" s="121"/>
      <c r="CC152" s="278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/>
      <c r="CV152"/>
      <c r="CW152"/>
      <c r="CX152"/>
    </row>
    <row r="153" spans="1:103" ht="15.6" customHeight="1" x14ac:dyDescent="0.3">
      <c r="A153" s="315">
        <v>4903</v>
      </c>
      <c r="B153" s="320"/>
      <c r="C153" s="327"/>
      <c r="D153" s="325"/>
      <c r="E153" s="328"/>
      <c r="F153" s="328"/>
      <c r="G153" s="328"/>
      <c r="H153" s="326"/>
      <c r="I153" s="327"/>
      <c r="J153" s="325"/>
      <c r="K153" s="328"/>
      <c r="L153" s="328"/>
      <c r="M153" s="328"/>
      <c r="N153" s="326"/>
      <c r="O153" s="115"/>
      <c r="P153" s="121"/>
      <c r="Q153" s="278"/>
      <c r="R153"/>
      <c r="S153" s="327"/>
      <c r="T153" s="325"/>
      <c r="U153" s="328"/>
      <c r="V153" s="328"/>
      <c r="W153" s="328"/>
      <c r="X153" s="326"/>
      <c r="Y153" s="327"/>
      <c r="Z153" s="325"/>
      <c r="AA153" s="328"/>
      <c r="AB153" s="328"/>
      <c r="AC153" s="328"/>
      <c r="AD153" s="326"/>
      <c r="AE153" s="115"/>
      <c r="AF153" s="121"/>
      <c r="AG153" s="278"/>
      <c r="AH153"/>
      <c r="AI153" s="327"/>
      <c r="AJ153" s="325"/>
      <c r="AK153" s="328"/>
      <c r="AL153" s="328"/>
      <c r="AM153" s="328"/>
      <c r="AN153" s="326"/>
      <c r="AO153" s="327"/>
      <c r="AP153" s="325"/>
      <c r="AQ153" s="328"/>
      <c r="AR153" s="328"/>
      <c r="AS153" s="328"/>
      <c r="AT153" s="326"/>
      <c r="AU153" s="115"/>
      <c r="AV153" s="121"/>
      <c r="AW153" s="278"/>
      <c r="AX153"/>
      <c r="AY153" s="327"/>
      <c r="AZ153" s="325"/>
      <c r="BA153" s="328"/>
      <c r="BB153" s="328"/>
      <c r="BC153" s="328"/>
      <c r="BD153" s="326"/>
      <c r="BE153" s="327"/>
      <c r="BF153" s="325"/>
      <c r="BG153" s="328"/>
      <c r="BH153" s="328"/>
      <c r="BI153" s="328"/>
      <c r="BJ153" s="326"/>
      <c r="BK153" s="115"/>
      <c r="BL153" s="121"/>
      <c r="BM153" s="278"/>
      <c r="BN153"/>
      <c r="BO153" s="327"/>
      <c r="BP153" s="325"/>
      <c r="BQ153" s="328"/>
      <c r="BR153" s="328"/>
      <c r="BS153" s="328"/>
      <c r="BT153" s="326"/>
      <c r="BU153" s="327"/>
      <c r="BV153" s="325"/>
      <c r="BW153" s="328"/>
      <c r="BX153" s="328"/>
      <c r="BY153" s="328"/>
      <c r="BZ153" s="326"/>
      <c r="CA153" s="115"/>
      <c r="CB153" s="121"/>
      <c r="CC153" s="278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/>
      <c r="CV153"/>
      <c r="CW153"/>
      <c r="CX153"/>
    </row>
    <row r="154" spans="1:103" ht="15.6" customHeight="1" x14ac:dyDescent="0.3">
      <c r="A154" s="315">
        <v>4904</v>
      </c>
      <c r="B154" s="320"/>
      <c r="C154" s="327"/>
      <c r="D154" s="325"/>
      <c r="E154" s="328"/>
      <c r="F154" s="328"/>
      <c r="G154" s="328"/>
      <c r="H154" s="326"/>
      <c r="I154" s="327"/>
      <c r="J154" s="325"/>
      <c r="K154" s="328"/>
      <c r="L154" s="328"/>
      <c r="M154" s="328"/>
      <c r="N154" s="326"/>
      <c r="O154" s="115"/>
      <c r="P154" s="121"/>
      <c r="Q154" s="278"/>
      <c r="R154"/>
      <c r="S154" s="327"/>
      <c r="T154" s="325"/>
      <c r="U154" s="328"/>
      <c r="V154" s="328"/>
      <c r="W154" s="328"/>
      <c r="X154" s="326"/>
      <c r="Y154" s="327"/>
      <c r="Z154" s="325"/>
      <c r="AA154" s="328"/>
      <c r="AB154" s="328"/>
      <c r="AC154" s="328"/>
      <c r="AD154" s="326"/>
      <c r="AE154" s="115"/>
      <c r="AF154" s="121"/>
      <c r="AG154" s="278"/>
      <c r="AH154"/>
      <c r="AI154" s="327"/>
      <c r="AJ154" s="325"/>
      <c r="AK154" s="328"/>
      <c r="AL154" s="328"/>
      <c r="AM154" s="328"/>
      <c r="AN154" s="326"/>
      <c r="AO154" s="327"/>
      <c r="AP154" s="325"/>
      <c r="AQ154" s="328"/>
      <c r="AR154" s="328"/>
      <c r="AS154" s="328"/>
      <c r="AT154" s="326"/>
      <c r="AU154" s="115"/>
      <c r="AV154" s="121"/>
      <c r="AW154" s="278"/>
      <c r="AX154"/>
      <c r="AY154" s="327"/>
      <c r="AZ154" s="325"/>
      <c r="BA154" s="328"/>
      <c r="BB154" s="328"/>
      <c r="BC154" s="328"/>
      <c r="BD154" s="326"/>
      <c r="BE154" s="327"/>
      <c r="BF154" s="325"/>
      <c r="BG154" s="328"/>
      <c r="BH154" s="328"/>
      <c r="BI154" s="328"/>
      <c r="BJ154" s="326"/>
      <c r="BK154" s="115"/>
      <c r="BL154" s="121"/>
      <c r="BM154" s="278"/>
      <c r="BN154"/>
      <c r="BO154" s="327"/>
      <c r="BP154" s="325"/>
      <c r="BQ154" s="328"/>
      <c r="BR154" s="328"/>
      <c r="BS154" s="328"/>
      <c r="BT154" s="326"/>
      <c r="BU154" s="327"/>
      <c r="BV154" s="325"/>
      <c r="BW154" s="328"/>
      <c r="BX154" s="328"/>
      <c r="BY154" s="328"/>
      <c r="BZ154" s="326"/>
      <c r="CA154" s="115"/>
      <c r="CB154" s="121"/>
      <c r="CC154" s="278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/>
      <c r="CV154"/>
      <c r="CW154"/>
      <c r="CX154"/>
    </row>
    <row r="155" spans="1:103" ht="15.6" customHeight="1" x14ac:dyDescent="0.3">
      <c r="A155" s="315">
        <v>4905</v>
      </c>
      <c r="B155" s="320" t="s">
        <v>296</v>
      </c>
      <c r="C155" s="329"/>
      <c r="D155" s="330"/>
      <c r="E155" s="331"/>
      <c r="F155" s="331"/>
      <c r="G155" s="331"/>
      <c r="H155" s="332"/>
      <c r="I155" s="329"/>
      <c r="J155" s="330"/>
      <c r="K155" s="331"/>
      <c r="L155" s="331"/>
      <c r="M155" s="331"/>
      <c r="N155" s="332"/>
      <c r="O155" s="115"/>
      <c r="P155" s="121"/>
      <c r="Q155" s="278"/>
      <c r="R155"/>
      <c r="S155" s="329"/>
      <c r="T155" s="330"/>
      <c r="U155" s="331"/>
      <c r="V155" s="331"/>
      <c r="W155" s="331"/>
      <c r="X155" s="332"/>
      <c r="Y155" s="329"/>
      <c r="Z155" s="330"/>
      <c r="AA155" s="331"/>
      <c r="AB155" s="331"/>
      <c r="AC155" s="331"/>
      <c r="AD155" s="332"/>
      <c r="AE155" s="115"/>
      <c r="AF155" s="121"/>
      <c r="AG155" s="278"/>
      <c r="AH155"/>
      <c r="AI155" s="329"/>
      <c r="AJ155" s="330"/>
      <c r="AK155" s="331"/>
      <c r="AL155" s="331"/>
      <c r="AM155" s="331"/>
      <c r="AN155" s="332"/>
      <c r="AO155" s="329"/>
      <c r="AP155" s="330"/>
      <c r="AQ155" s="331"/>
      <c r="AR155" s="331"/>
      <c r="AS155" s="331"/>
      <c r="AT155" s="332"/>
      <c r="AU155" s="115"/>
      <c r="AV155" s="121"/>
      <c r="AW155" s="278"/>
      <c r="AX155"/>
      <c r="AY155" s="329"/>
      <c r="AZ155" s="330"/>
      <c r="BA155" s="331"/>
      <c r="BB155" s="331"/>
      <c r="BC155" s="331"/>
      <c r="BD155" s="332"/>
      <c r="BE155" s="329"/>
      <c r="BF155" s="330"/>
      <c r="BG155" s="331"/>
      <c r="BH155" s="331"/>
      <c r="BI155" s="331"/>
      <c r="BJ155" s="332"/>
      <c r="BK155" s="115"/>
      <c r="BL155" s="121"/>
      <c r="BM155" s="278"/>
      <c r="BN155"/>
      <c r="BO155" s="329"/>
      <c r="BP155" s="330"/>
      <c r="BQ155" s="331"/>
      <c r="BR155" s="331"/>
      <c r="BS155" s="331"/>
      <c r="BT155" s="332"/>
      <c r="BU155" s="329"/>
      <c r="BV155" s="330"/>
      <c r="BW155" s="331"/>
      <c r="BX155" s="331"/>
      <c r="BY155" s="331"/>
      <c r="BZ155" s="332"/>
      <c r="CA155" s="115"/>
      <c r="CB155" s="121"/>
      <c r="CC155" s="278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/>
      <c r="CV155"/>
      <c r="CW155"/>
      <c r="CX155"/>
    </row>
    <row r="156" spans="1:103" ht="15.6" customHeight="1" x14ac:dyDescent="0.3">
      <c r="A156" s="315">
        <v>4906</v>
      </c>
      <c r="B156" s="320" t="s">
        <v>292</v>
      </c>
      <c r="C156" s="327">
        <f>+SUM(C151:C155)</f>
        <v>0</v>
      </c>
      <c r="D156" s="325"/>
      <c r="E156" s="328">
        <f>+SUM(E151:E155)</f>
        <v>0</v>
      </c>
      <c r="F156" s="328"/>
      <c r="G156" s="328">
        <f>+SUM(G151:G155)</f>
        <v>0</v>
      </c>
      <c r="H156" s="326"/>
      <c r="I156" s="327">
        <f>+SUM(I151:I155)</f>
        <v>0</v>
      </c>
      <c r="J156" s="325"/>
      <c r="K156" s="328">
        <f>+SUM(K151:K155)</f>
        <v>0</v>
      </c>
      <c r="L156" s="328"/>
      <c r="M156" s="328">
        <f>+SUM(M151:M155)</f>
        <v>0</v>
      </c>
      <c r="N156" s="326"/>
      <c r="O156" s="115">
        <f>+SUM(O151:O155)</f>
        <v>0</v>
      </c>
      <c r="P156" s="121">
        <f>+SUM(P151:P155)</f>
        <v>0</v>
      </c>
      <c r="Q156" s="121">
        <f>+SUM(Q151:Q155)</f>
        <v>0</v>
      </c>
      <c r="R156"/>
      <c r="S156" s="327">
        <f>+SUM(S151:S155)</f>
        <v>0</v>
      </c>
      <c r="T156" s="325"/>
      <c r="U156" s="328">
        <f>+SUM(U151:U155)</f>
        <v>0</v>
      </c>
      <c r="V156" s="328"/>
      <c r="W156" s="328">
        <f>+SUM(W151:W155)</f>
        <v>0</v>
      </c>
      <c r="X156" s="326"/>
      <c r="Y156" s="327">
        <f>+SUM(Y151:Y155)</f>
        <v>0</v>
      </c>
      <c r="Z156" s="325"/>
      <c r="AA156" s="328">
        <f>+SUM(AA151:AA155)</f>
        <v>0</v>
      </c>
      <c r="AB156" s="328"/>
      <c r="AC156" s="328">
        <f>+SUM(AC151:AC155)</f>
        <v>0</v>
      </c>
      <c r="AD156" s="326"/>
      <c r="AE156" s="115">
        <f>+SUM(AE151:AE155)</f>
        <v>0</v>
      </c>
      <c r="AF156" s="121">
        <f>+SUM(AF151:AF155)</f>
        <v>0</v>
      </c>
      <c r="AG156" s="121">
        <f>+SUM(AG151:AG155)</f>
        <v>0</v>
      </c>
      <c r="AH156"/>
      <c r="AI156" s="327">
        <f>+SUM(AI151:AI155)</f>
        <v>0</v>
      </c>
      <c r="AJ156" s="325"/>
      <c r="AK156" s="328">
        <f>+SUM(AK151:AK155)</f>
        <v>0</v>
      </c>
      <c r="AL156" s="328"/>
      <c r="AM156" s="328">
        <f>+SUM(AM151:AM155)</f>
        <v>0</v>
      </c>
      <c r="AN156" s="326"/>
      <c r="AO156" s="327">
        <f>+SUM(AO151:AO155)</f>
        <v>0</v>
      </c>
      <c r="AP156" s="325"/>
      <c r="AQ156" s="328">
        <f>+SUM(AQ151:AQ155)</f>
        <v>0</v>
      </c>
      <c r="AR156" s="328"/>
      <c r="AS156" s="328">
        <f>+SUM(AS151:AS155)</f>
        <v>0</v>
      </c>
      <c r="AT156" s="326"/>
      <c r="AU156" s="115">
        <f>+SUM(AU151:AU155)</f>
        <v>0</v>
      </c>
      <c r="AV156" s="121">
        <f>+SUM(AV151:AV155)</f>
        <v>0</v>
      </c>
      <c r="AW156" s="121">
        <f>+SUM(AW151:AW155)</f>
        <v>0</v>
      </c>
      <c r="AX156"/>
      <c r="AY156" s="327">
        <f>+SUM(AY151:AY155)</f>
        <v>0</v>
      </c>
      <c r="AZ156" s="325"/>
      <c r="BA156" s="328">
        <f>+SUM(BA151:BA155)</f>
        <v>0</v>
      </c>
      <c r="BB156" s="328"/>
      <c r="BC156" s="328">
        <f>+SUM(BC151:BC155)</f>
        <v>0</v>
      </c>
      <c r="BD156" s="326"/>
      <c r="BE156" s="327">
        <f>+SUM(BE151:BE155)</f>
        <v>0</v>
      </c>
      <c r="BF156" s="325"/>
      <c r="BG156" s="328">
        <f>+SUM(BG151:BG155)</f>
        <v>0</v>
      </c>
      <c r="BH156" s="328"/>
      <c r="BI156" s="328">
        <f>+SUM(BI151:BI155)</f>
        <v>0</v>
      </c>
      <c r="BJ156" s="326"/>
      <c r="BK156" s="115">
        <f>+SUM(BK151:BK155)</f>
        <v>0</v>
      </c>
      <c r="BL156" s="121">
        <f>+SUM(BL151:BL155)</f>
        <v>0</v>
      </c>
      <c r="BM156" s="121">
        <f>+SUM(BM151:BM155)</f>
        <v>0</v>
      </c>
      <c r="BN156"/>
      <c r="BO156" s="327">
        <f>+SUM(BO151:BO155)</f>
        <v>0</v>
      </c>
      <c r="BP156" s="325"/>
      <c r="BQ156" s="328">
        <f>+SUM(BQ151:BQ155)</f>
        <v>0</v>
      </c>
      <c r="BR156" s="328"/>
      <c r="BS156" s="328">
        <f>+SUM(BS151:BS155)</f>
        <v>0</v>
      </c>
      <c r="BT156" s="326"/>
      <c r="BU156" s="327">
        <f>+SUM(BU151:BU155)</f>
        <v>0</v>
      </c>
      <c r="BV156" s="325"/>
      <c r="BW156" s="328">
        <f>+SUM(BW151:BW155)</f>
        <v>0</v>
      </c>
      <c r="BX156" s="328"/>
      <c r="BY156" s="328">
        <f>+SUM(BY151:BY155)</f>
        <v>0</v>
      </c>
      <c r="BZ156" s="326"/>
      <c r="CA156" s="115">
        <f>+SUM(CA151:CA155)</f>
        <v>0</v>
      </c>
      <c r="CB156" s="121">
        <f>+SUM(CB151:CB155)</f>
        <v>0</v>
      </c>
      <c r="CC156" s="121">
        <f>+SUM(CC151:CC155)</f>
        <v>0</v>
      </c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/>
      <c r="CV156"/>
      <c r="CW156"/>
      <c r="CX156"/>
    </row>
    <row r="157" spans="1:103" ht="15.6" customHeight="1" x14ac:dyDescent="0.3">
      <c r="A157" s="333"/>
      <c r="B157" s="334"/>
      <c r="C157" s="335"/>
      <c r="D157" s="330"/>
      <c r="E157" s="336"/>
      <c r="F157" s="336"/>
      <c r="G157" s="336"/>
      <c r="H157" s="332"/>
      <c r="I157" s="335"/>
      <c r="J157" s="330"/>
      <c r="K157" s="336"/>
      <c r="L157" s="336"/>
      <c r="M157" s="336"/>
      <c r="N157" s="332"/>
      <c r="O157" s="307"/>
      <c r="P157" s="308"/>
      <c r="Q157" s="309"/>
      <c r="R157"/>
      <c r="S157" s="335"/>
      <c r="T157" s="330"/>
      <c r="U157" s="336"/>
      <c r="V157" s="336"/>
      <c r="W157" s="336"/>
      <c r="X157" s="332"/>
      <c r="Y157" s="335"/>
      <c r="Z157" s="330"/>
      <c r="AA157" s="336"/>
      <c r="AB157" s="336"/>
      <c r="AC157" s="336"/>
      <c r="AD157" s="332"/>
      <c r="AE157" s="307"/>
      <c r="AF157" s="308"/>
      <c r="AG157" s="309"/>
      <c r="AH157"/>
      <c r="AI157" s="335"/>
      <c r="AJ157" s="330"/>
      <c r="AK157" s="336"/>
      <c r="AL157" s="336"/>
      <c r="AM157" s="336"/>
      <c r="AN157" s="332"/>
      <c r="AO157" s="335"/>
      <c r="AP157" s="330"/>
      <c r="AQ157" s="336"/>
      <c r="AR157" s="336"/>
      <c r="AS157" s="336"/>
      <c r="AT157" s="332"/>
      <c r="AU157" s="307"/>
      <c r="AV157" s="308"/>
      <c r="AW157" s="309"/>
      <c r="AX157"/>
      <c r="AY157" s="335"/>
      <c r="AZ157" s="330"/>
      <c r="BA157" s="336"/>
      <c r="BB157" s="336"/>
      <c r="BC157" s="336"/>
      <c r="BD157" s="332"/>
      <c r="BE157" s="335"/>
      <c r="BF157" s="330"/>
      <c r="BG157" s="336"/>
      <c r="BH157" s="336"/>
      <c r="BI157" s="336"/>
      <c r="BJ157" s="332"/>
      <c r="BK157" s="307"/>
      <c r="BL157" s="308"/>
      <c r="BM157" s="309"/>
      <c r="BN157"/>
      <c r="BO157" s="335"/>
      <c r="BP157" s="330"/>
      <c r="BQ157" s="336"/>
      <c r="BR157" s="336"/>
      <c r="BS157" s="336"/>
      <c r="BT157" s="332"/>
      <c r="BU157" s="335"/>
      <c r="BV157" s="330"/>
      <c r="BW157" s="336"/>
      <c r="BX157" s="336"/>
      <c r="BY157" s="336"/>
      <c r="BZ157" s="332"/>
      <c r="CA157" s="307"/>
      <c r="CB157" s="308"/>
      <c r="CC157" s="309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/>
      <c r="CV157"/>
      <c r="CW157"/>
      <c r="CX157"/>
    </row>
    <row r="158" spans="1:103" ht="15.6" customHeight="1" x14ac:dyDescent="0.3">
      <c r="A158" s="333"/>
      <c r="B158" s="334"/>
      <c r="C158" s="335"/>
      <c r="D158" s="330"/>
      <c r="E158" s="336"/>
      <c r="F158" s="336"/>
      <c r="G158" s="336"/>
      <c r="H158" s="332"/>
      <c r="I158" s="335"/>
      <c r="J158" s="330"/>
      <c r="K158" s="336"/>
      <c r="L158" s="336"/>
      <c r="M158" s="336"/>
      <c r="N158" s="332"/>
      <c r="O158" s="307"/>
      <c r="P158" s="308"/>
      <c r="Q158" s="309"/>
      <c r="R158"/>
      <c r="S158" s="335"/>
      <c r="T158" s="330"/>
      <c r="U158" s="336"/>
      <c r="V158" s="336"/>
      <c r="W158" s="336"/>
      <c r="X158" s="332"/>
      <c r="Y158" s="335"/>
      <c r="Z158" s="330"/>
      <c r="AA158" s="336"/>
      <c r="AB158" s="336"/>
      <c r="AC158" s="336"/>
      <c r="AD158" s="332"/>
      <c r="AE158" s="307"/>
      <c r="AF158" s="308"/>
      <c r="AG158" s="309"/>
      <c r="AH158"/>
      <c r="AI158" s="335"/>
      <c r="AJ158" s="330"/>
      <c r="AK158" s="336"/>
      <c r="AL158" s="336"/>
      <c r="AM158" s="336"/>
      <c r="AN158" s="332"/>
      <c r="AO158" s="335"/>
      <c r="AP158" s="330"/>
      <c r="AQ158" s="336"/>
      <c r="AR158" s="336"/>
      <c r="AS158" s="336"/>
      <c r="AT158" s="332"/>
      <c r="AU158" s="307"/>
      <c r="AV158" s="308"/>
      <c r="AW158" s="309"/>
      <c r="AX158"/>
      <c r="AY158" s="335"/>
      <c r="AZ158" s="330"/>
      <c r="BA158" s="336"/>
      <c r="BB158" s="336"/>
      <c r="BC158" s="336"/>
      <c r="BD158" s="332"/>
      <c r="BE158" s="335"/>
      <c r="BF158" s="330"/>
      <c r="BG158" s="336"/>
      <c r="BH158" s="336"/>
      <c r="BI158" s="336"/>
      <c r="BJ158" s="332"/>
      <c r="BK158" s="307"/>
      <c r="BL158" s="308"/>
      <c r="BM158" s="309"/>
      <c r="BN158"/>
      <c r="BO158" s="335"/>
      <c r="BP158" s="330"/>
      <c r="BQ158" s="336"/>
      <c r="BR158" s="336"/>
      <c r="BS158" s="336"/>
      <c r="BT158" s="332"/>
      <c r="BU158" s="335"/>
      <c r="BV158" s="330"/>
      <c r="BW158" s="336"/>
      <c r="BX158" s="336"/>
      <c r="BY158" s="336"/>
      <c r="BZ158" s="332"/>
      <c r="CA158" s="307"/>
      <c r="CB158" s="308"/>
      <c r="CC158" s="309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/>
      <c r="CV158"/>
      <c r="CW158"/>
      <c r="CX158"/>
    </row>
    <row r="159" spans="1:103" ht="15.6" customHeight="1" x14ac:dyDescent="0.3">
      <c r="A159" s="310"/>
      <c r="B159" s="311" t="s">
        <v>95</v>
      </c>
      <c r="C159" s="345">
        <f>+C126</f>
        <v>0</v>
      </c>
      <c r="D159" s="346"/>
      <c r="E159" s="347">
        <f>+E126</f>
        <v>0</v>
      </c>
      <c r="F159" s="346"/>
      <c r="G159" s="348">
        <f>+C159+E159</f>
        <v>0</v>
      </c>
      <c r="H159" s="349"/>
      <c r="I159" s="345">
        <f>+I126</f>
        <v>0</v>
      </c>
      <c r="J159" s="346"/>
      <c r="K159" s="347">
        <f>+K126</f>
        <v>0</v>
      </c>
      <c r="L159" s="346"/>
      <c r="M159" s="348">
        <f>+I159+K159</f>
        <v>0</v>
      </c>
      <c r="N159" s="349"/>
      <c r="O159" s="284"/>
      <c r="P159" s="285"/>
      <c r="Q159" s="286"/>
      <c r="R159" s="312"/>
      <c r="S159" s="345">
        <f>+S126</f>
        <v>0</v>
      </c>
      <c r="T159" s="346"/>
      <c r="U159" s="347">
        <f>+U126</f>
        <v>0</v>
      </c>
      <c r="V159" s="346"/>
      <c r="W159" s="348">
        <f>+S159+U159</f>
        <v>0</v>
      </c>
      <c r="X159" s="349"/>
      <c r="Y159" s="345">
        <f>+Y126</f>
        <v>0</v>
      </c>
      <c r="Z159" s="346"/>
      <c r="AA159" s="347">
        <f>+AA126</f>
        <v>0</v>
      </c>
      <c r="AB159" s="346"/>
      <c r="AC159" s="348">
        <f>+Y159+AA159</f>
        <v>0</v>
      </c>
      <c r="AD159" s="349"/>
      <c r="AE159" s="284"/>
      <c r="AF159" s="285"/>
      <c r="AG159" s="286"/>
      <c r="AH159" s="312"/>
      <c r="AI159" s="345">
        <f>+AI126</f>
        <v>0</v>
      </c>
      <c r="AJ159" s="346"/>
      <c r="AK159" s="347">
        <f>+AK126</f>
        <v>0</v>
      </c>
      <c r="AL159" s="346"/>
      <c r="AM159" s="348">
        <f>+AI159+AK159</f>
        <v>0</v>
      </c>
      <c r="AN159" s="349"/>
      <c r="AO159" s="345">
        <f>+AO126</f>
        <v>0</v>
      </c>
      <c r="AP159" s="346"/>
      <c r="AQ159" s="347">
        <f>+AQ126</f>
        <v>0</v>
      </c>
      <c r="AR159" s="346"/>
      <c r="AS159" s="348">
        <f>+AO159+AQ159</f>
        <v>0</v>
      </c>
      <c r="AT159" s="349"/>
      <c r="AU159" s="284"/>
      <c r="AV159" s="285"/>
      <c r="AW159" s="286"/>
      <c r="AX159"/>
      <c r="AY159" s="345">
        <f>+AY126</f>
        <v>0</v>
      </c>
      <c r="AZ159" s="346"/>
      <c r="BA159" s="347">
        <f>+BA126</f>
        <v>0</v>
      </c>
      <c r="BB159" s="346"/>
      <c r="BC159" s="348">
        <f>+AY159+BA159</f>
        <v>0</v>
      </c>
      <c r="BD159" s="349"/>
      <c r="BE159" s="345">
        <f>+BE126</f>
        <v>0</v>
      </c>
      <c r="BF159" s="346"/>
      <c r="BG159" s="347">
        <f>+BG126</f>
        <v>0</v>
      </c>
      <c r="BH159" s="346"/>
      <c r="BI159" s="348">
        <f>+BE159+BG159</f>
        <v>0</v>
      </c>
      <c r="BJ159" s="349"/>
      <c r="BK159" s="284"/>
      <c r="BL159" s="285"/>
      <c r="BM159" s="286"/>
      <c r="BN159"/>
      <c r="BO159" s="345">
        <f>+BO126</f>
        <v>0</v>
      </c>
      <c r="BP159" s="346"/>
      <c r="BQ159" s="347">
        <f>+BQ126</f>
        <v>0</v>
      </c>
      <c r="BR159" s="346"/>
      <c r="BS159" s="348">
        <f>+BO159+BQ159</f>
        <v>0</v>
      </c>
      <c r="BT159" s="349"/>
      <c r="BU159" s="345">
        <f>+BU126</f>
        <v>0</v>
      </c>
      <c r="BV159" s="346"/>
      <c r="BW159" s="347">
        <f>+BW126</f>
        <v>0</v>
      </c>
      <c r="BX159" s="346"/>
      <c r="BY159" s="348">
        <f>+BU159+BW159</f>
        <v>0</v>
      </c>
      <c r="BZ159" s="349"/>
      <c r="CA159" s="284"/>
      <c r="CB159" s="285"/>
      <c r="CC159" s="286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/>
      <c r="CV159"/>
      <c r="CW159"/>
      <c r="CX159"/>
    </row>
    <row r="160" spans="1:103" ht="15.6" customHeight="1" x14ac:dyDescent="0.3">
      <c r="A160" s="290"/>
      <c r="B160" s="291"/>
      <c r="C160" s="314"/>
      <c r="D160" s="305"/>
      <c r="E160" s="313"/>
      <c r="F160" s="305"/>
      <c r="G160" s="305"/>
      <c r="H160" s="306"/>
      <c r="I160" s="314"/>
      <c r="J160" s="305"/>
      <c r="K160" s="313"/>
      <c r="L160" s="305"/>
      <c r="M160" s="305"/>
      <c r="N160" s="306"/>
      <c r="O160" s="115"/>
      <c r="P160" s="121"/>
      <c r="Q160" s="278"/>
      <c r="R160" s="300"/>
      <c r="S160" s="314"/>
      <c r="T160" s="305"/>
      <c r="U160" s="313"/>
      <c r="V160" s="305"/>
      <c r="W160" s="305"/>
      <c r="X160" s="306"/>
      <c r="Y160" s="314"/>
      <c r="Z160" s="305"/>
      <c r="AA160" s="313"/>
      <c r="AB160" s="305"/>
      <c r="AC160" s="305"/>
      <c r="AD160" s="306"/>
      <c r="AE160" s="115"/>
      <c r="AF160" s="121"/>
      <c r="AG160" s="278"/>
      <c r="AH160" s="300"/>
      <c r="AI160" s="314"/>
      <c r="AJ160" s="305"/>
      <c r="AK160" s="313"/>
      <c r="AL160" s="305"/>
      <c r="AM160" s="305"/>
      <c r="AN160" s="306"/>
      <c r="AO160" s="314"/>
      <c r="AP160" s="305"/>
      <c r="AQ160" s="313"/>
      <c r="AR160" s="305"/>
      <c r="AS160" s="305"/>
      <c r="AT160" s="306"/>
      <c r="AU160" s="115"/>
      <c r="AV160" s="121"/>
      <c r="AW160" s="278"/>
      <c r="AX160"/>
      <c r="AY160" s="314"/>
      <c r="AZ160" s="305"/>
      <c r="BA160" s="313"/>
      <c r="BB160" s="305"/>
      <c r="BC160" s="305"/>
      <c r="BD160" s="306"/>
      <c r="BE160" s="314"/>
      <c r="BF160" s="305"/>
      <c r="BG160" s="313"/>
      <c r="BH160" s="305"/>
      <c r="BI160" s="305"/>
      <c r="BJ160" s="306"/>
      <c r="BK160" s="115"/>
      <c r="BL160" s="121"/>
      <c r="BM160" s="278"/>
      <c r="BN160"/>
      <c r="BO160" s="314"/>
      <c r="BP160" s="305"/>
      <c r="BQ160" s="313"/>
      <c r="BR160" s="305"/>
      <c r="BS160" s="305"/>
      <c r="BT160" s="306"/>
      <c r="BU160" s="314"/>
      <c r="BV160" s="305"/>
      <c r="BW160" s="313"/>
      <c r="BX160" s="305"/>
      <c r="BY160" s="305"/>
      <c r="BZ160" s="306"/>
      <c r="CA160" s="115"/>
      <c r="CB160" s="121"/>
      <c r="CC160" s="278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/>
      <c r="CV160"/>
      <c r="CW160"/>
      <c r="CX160"/>
    </row>
    <row r="161" spans="1:102" ht="15.6" customHeight="1" x14ac:dyDescent="0.3">
      <c r="A161" s="290"/>
      <c r="B161" s="291" t="s">
        <v>97</v>
      </c>
      <c r="C161" s="338" t="e">
        <f>+C126/C29</f>
        <v>#DIV/0!</v>
      </c>
      <c r="D161" s="305"/>
      <c r="E161" s="339" t="e">
        <f>+E126/E29</f>
        <v>#DIV/0!</v>
      </c>
      <c r="F161" s="305"/>
      <c r="G161" s="339" t="e">
        <f>+G126/G29</f>
        <v>#DIV/0!</v>
      </c>
      <c r="H161" s="306"/>
      <c r="I161" s="338" t="e">
        <f>+I126/I29</f>
        <v>#DIV/0!</v>
      </c>
      <c r="J161" s="305"/>
      <c r="K161" s="339" t="e">
        <f>+K126/K29</f>
        <v>#DIV/0!</v>
      </c>
      <c r="L161" s="305"/>
      <c r="M161" s="339" t="e">
        <f>+M126/M29</f>
        <v>#DIV/0!</v>
      </c>
      <c r="N161" s="306"/>
      <c r="O161" s="378" t="e">
        <f>+O126/O29</f>
        <v>#DIV/0!</v>
      </c>
      <c r="P161" s="377" t="e">
        <f>+P126/P29</f>
        <v>#DIV/0!</v>
      </c>
      <c r="Q161" s="376" t="e">
        <f>+Q126/Q29</f>
        <v>#DIV/0!</v>
      </c>
      <c r="R161" s="301"/>
      <c r="S161" s="338" t="e">
        <f>+S126/S29</f>
        <v>#DIV/0!</v>
      </c>
      <c r="T161" s="305"/>
      <c r="U161" s="339" t="e">
        <f>+U126/U29</f>
        <v>#DIV/0!</v>
      </c>
      <c r="V161" s="305"/>
      <c r="W161" s="339" t="e">
        <f>+W126/W29</f>
        <v>#DIV/0!</v>
      </c>
      <c r="X161" s="306"/>
      <c r="Y161" s="338" t="e">
        <f>+Y126/Y29</f>
        <v>#DIV/0!</v>
      </c>
      <c r="Z161" s="305"/>
      <c r="AA161" s="339" t="e">
        <f>+AA126/AA29</f>
        <v>#DIV/0!</v>
      </c>
      <c r="AB161" s="305"/>
      <c r="AC161" s="339" t="e">
        <f>+AC126/AC29</f>
        <v>#DIV/0!</v>
      </c>
      <c r="AD161" s="306"/>
      <c r="AE161" s="378" t="e">
        <f>+AE126/AE29</f>
        <v>#DIV/0!</v>
      </c>
      <c r="AF161" s="377" t="e">
        <f>+AF126/AF29</f>
        <v>#DIV/0!</v>
      </c>
      <c r="AG161" s="376" t="e">
        <f>+AG126/AG29</f>
        <v>#DIV/0!</v>
      </c>
      <c r="AH161" s="301"/>
      <c r="AI161" s="338" t="e">
        <f>+AI126/AI29</f>
        <v>#DIV/0!</v>
      </c>
      <c r="AJ161" s="305"/>
      <c r="AK161" s="339" t="e">
        <f>+AK126/AK29</f>
        <v>#DIV/0!</v>
      </c>
      <c r="AL161" s="305"/>
      <c r="AM161" s="339" t="e">
        <f>+AM126/AM29</f>
        <v>#DIV/0!</v>
      </c>
      <c r="AN161" s="306"/>
      <c r="AO161" s="338" t="e">
        <f>+AO126/AO29</f>
        <v>#DIV/0!</v>
      </c>
      <c r="AP161" s="305"/>
      <c r="AQ161" s="339" t="e">
        <f>+AQ126/AQ29</f>
        <v>#DIV/0!</v>
      </c>
      <c r="AR161" s="305"/>
      <c r="AS161" s="339" t="e">
        <f>+AS126/AS29</f>
        <v>#DIV/0!</v>
      </c>
      <c r="AT161" s="306"/>
      <c r="AU161" s="378" t="e">
        <f>+AU126/AU29</f>
        <v>#DIV/0!</v>
      </c>
      <c r="AV161" s="377" t="e">
        <f>+AV126/AV29</f>
        <v>#DIV/0!</v>
      </c>
      <c r="AW161" s="376" t="e">
        <f>+AW126/AW29</f>
        <v>#DIV/0!</v>
      </c>
      <c r="AX161"/>
      <c r="AY161" s="338" t="e">
        <f>+AY126/AY29</f>
        <v>#DIV/0!</v>
      </c>
      <c r="AZ161" s="305"/>
      <c r="BA161" s="339" t="e">
        <f>+BA126/BA29</f>
        <v>#DIV/0!</v>
      </c>
      <c r="BB161" s="305"/>
      <c r="BC161" s="339" t="e">
        <f>+BC126/BC29</f>
        <v>#DIV/0!</v>
      </c>
      <c r="BD161" s="306"/>
      <c r="BE161" s="338" t="e">
        <f>+BE126/BE29</f>
        <v>#DIV/0!</v>
      </c>
      <c r="BF161" s="305"/>
      <c r="BG161" s="339" t="e">
        <f>+BG126/BG29</f>
        <v>#DIV/0!</v>
      </c>
      <c r="BH161" s="305"/>
      <c r="BI161" s="339" t="e">
        <f>+BI126/BI29</f>
        <v>#DIV/0!</v>
      </c>
      <c r="BJ161" s="306"/>
      <c r="BK161" s="378" t="e">
        <f>+BK126/BK29</f>
        <v>#DIV/0!</v>
      </c>
      <c r="BL161" s="377" t="e">
        <f>+BL126/BL29</f>
        <v>#DIV/0!</v>
      </c>
      <c r="BM161" s="376" t="e">
        <f>+BM126/BM29</f>
        <v>#DIV/0!</v>
      </c>
      <c r="BN161"/>
      <c r="BO161" s="338" t="e">
        <f>+BO126/BO29</f>
        <v>#DIV/0!</v>
      </c>
      <c r="BP161" s="305"/>
      <c r="BQ161" s="339" t="e">
        <f>+BQ126/BQ29</f>
        <v>#DIV/0!</v>
      </c>
      <c r="BR161" s="305"/>
      <c r="BS161" s="339" t="e">
        <f>+BS126/BS29</f>
        <v>#DIV/0!</v>
      </c>
      <c r="BT161" s="306"/>
      <c r="BU161" s="338" t="e">
        <f>+BU126/BU29</f>
        <v>#DIV/0!</v>
      </c>
      <c r="BV161" s="305"/>
      <c r="BW161" s="339" t="e">
        <f>+BW126/BW29</f>
        <v>#DIV/0!</v>
      </c>
      <c r="BX161" s="305"/>
      <c r="BY161" s="339" t="e">
        <f>+BY126/BY29</f>
        <v>#DIV/0!</v>
      </c>
      <c r="BZ161" s="306"/>
      <c r="CA161" s="378" t="e">
        <f>+CA126/CA29</f>
        <v>#DIV/0!</v>
      </c>
      <c r="CB161" s="377" t="e">
        <f>+CB126/CB29</f>
        <v>#DIV/0!</v>
      </c>
      <c r="CC161" s="376" t="e">
        <f>+CC126/CC29</f>
        <v>#DIV/0!</v>
      </c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T161"/>
      <c r="CV161"/>
      <c r="CW161"/>
      <c r="CX161"/>
    </row>
    <row r="162" spans="1:102" ht="15.6" customHeight="1" x14ac:dyDescent="0.3">
      <c r="A162" s="290"/>
      <c r="B162" s="291"/>
      <c r="C162" s="314"/>
      <c r="D162" s="305"/>
      <c r="E162" s="339"/>
      <c r="F162" s="305"/>
      <c r="G162" s="339"/>
      <c r="H162" s="306"/>
      <c r="I162" s="314"/>
      <c r="J162" s="305"/>
      <c r="K162" s="339"/>
      <c r="L162" s="305"/>
      <c r="M162" s="339"/>
      <c r="N162" s="306"/>
      <c r="O162" s="115"/>
      <c r="P162" s="121"/>
      <c r="Q162" s="278"/>
      <c r="R162" s="302"/>
      <c r="S162" s="314"/>
      <c r="T162" s="305"/>
      <c r="U162" s="339"/>
      <c r="V162" s="305"/>
      <c r="W162" s="339"/>
      <c r="X162" s="306"/>
      <c r="Y162" s="314"/>
      <c r="Z162" s="305"/>
      <c r="AA162" s="339"/>
      <c r="AB162" s="305"/>
      <c r="AC162" s="339"/>
      <c r="AD162" s="306"/>
      <c r="AE162" s="115"/>
      <c r="AF162" s="121"/>
      <c r="AG162" s="278"/>
      <c r="AH162" s="302"/>
      <c r="AI162" s="314"/>
      <c r="AJ162" s="305"/>
      <c r="AK162" s="339"/>
      <c r="AL162" s="305"/>
      <c r="AM162" s="339"/>
      <c r="AN162" s="306"/>
      <c r="AO162" s="314"/>
      <c r="AP162" s="305"/>
      <c r="AQ162" s="339"/>
      <c r="AR162" s="305"/>
      <c r="AS162" s="339"/>
      <c r="AT162" s="306"/>
      <c r="AU162" s="115"/>
      <c r="AV162" s="121"/>
      <c r="AW162" s="278"/>
      <c r="AX162"/>
      <c r="AY162" s="314"/>
      <c r="AZ162" s="305"/>
      <c r="BA162" s="339"/>
      <c r="BB162" s="305"/>
      <c r="BC162" s="339"/>
      <c r="BD162" s="306"/>
      <c r="BE162" s="314"/>
      <c r="BF162" s="305"/>
      <c r="BG162" s="339"/>
      <c r="BH162" s="305"/>
      <c r="BI162" s="339"/>
      <c r="BJ162" s="306"/>
      <c r="BK162" s="115"/>
      <c r="BL162" s="121"/>
      <c r="BM162" s="278"/>
      <c r="BN162"/>
      <c r="BO162" s="314"/>
      <c r="BP162" s="305"/>
      <c r="BQ162" s="339"/>
      <c r="BR162" s="305"/>
      <c r="BS162" s="339"/>
      <c r="BT162" s="306"/>
      <c r="BU162" s="314"/>
      <c r="BV162" s="305"/>
      <c r="BW162" s="339"/>
      <c r="BX162" s="305"/>
      <c r="BY162" s="339"/>
      <c r="BZ162" s="306"/>
      <c r="CA162" s="115"/>
      <c r="CB162" s="121"/>
      <c r="CC162" s="278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/>
      <c r="CV162"/>
      <c r="CW162"/>
      <c r="CX162"/>
    </row>
    <row r="163" spans="1:102" ht="15.6" customHeight="1" x14ac:dyDescent="0.3">
      <c r="A163" s="290"/>
      <c r="B163" s="291" t="s">
        <v>93</v>
      </c>
      <c r="C163" s="338" t="e">
        <f>+C88/C29</f>
        <v>#DIV/0!</v>
      </c>
      <c r="D163" s="305"/>
      <c r="E163" s="339" t="e">
        <f>+E88/E29</f>
        <v>#DIV/0!</v>
      </c>
      <c r="F163" s="305"/>
      <c r="G163" s="339" t="e">
        <f>+G88/G29</f>
        <v>#DIV/0!</v>
      </c>
      <c r="H163" s="306"/>
      <c r="I163" s="338" t="e">
        <f>+I88/I29</f>
        <v>#DIV/0!</v>
      </c>
      <c r="J163" s="305"/>
      <c r="K163" s="339" t="e">
        <f>+K88/K29</f>
        <v>#DIV/0!</v>
      </c>
      <c r="L163" s="305"/>
      <c r="M163" s="339" t="e">
        <f>+M88/M29</f>
        <v>#DIV/0!</v>
      </c>
      <c r="N163" s="306"/>
      <c r="O163" s="378" t="e">
        <f>+O88/O29</f>
        <v>#DIV/0!</v>
      </c>
      <c r="P163" s="121" t="e">
        <f>+P88/P29</f>
        <v>#DIV/0!</v>
      </c>
      <c r="Q163" s="278" t="e">
        <f>+Q88/Q29</f>
        <v>#DIV/0!</v>
      </c>
      <c r="R163" s="301"/>
      <c r="S163" s="338" t="e">
        <f>+S88/S29</f>
        <v>#DIV/0!</v>
      </c>
      <c r="T163" s="305"/>
      <c r="U163" s="339" t="e">
        <f>+U88/U29</f>
        <v>#DIV/0!</v>
      </c>
      <c r="V163" s="305"/>
      <c r="W163" s="339" t="e">
        <f>+W88/W29</f>
        <v>#DIV/0!</v>
      </c>
      <c r="X163" s="306"/>
      <c r="Y163" s="338" t="e">
        <f>+Y88/Y29</f>
        <v>#DIV/0!</v>
      </c>
      <c r="Z163" s="305"/>
      <c r="AA163" s="339" t="e">
        <f>+AA88/AA29</f>
        <v>#DIV/0!</v>
      </c>
      <c r="AB163" s="305"/>
      <c r="AC163" s="339" t="e">
        <f>+AC88/AC29</f>
        <v>#DIV/0!</v>
      </c>
      <c r="AD163" s="306"/>
      <c r="AE163" s="378" t="e">
        <f>+AE88/AE29</f>
        <v>#DIV/0!</v>
      </c>
      <c r="AF163" s="121" t="e">
        <f>+AF88/AF29</f>
        <v>#DIV/0!</v>
      </c>
      <c r="AG163" s="278" t="e">
        <f>+AG88/AG29</f>
        <v>#DIV/0!</v>
      </c>
      <c r="AH163" s="301"/>
      <c r="AI163" s="338" t="e">
        <f>+AI88/AI29</f>
        <v>#DIV/0!</v>
      </c>
      <c r="AJ163" s="305"/>
      <c r="AK163" s="339" t="e">
        <f>+AK88/AK29</f>
        <v>#DIV/0!</v>
      </c>
      <c r="AL163" s="305"/>
      <c r="AM163" s="339" t="e">
        <f>+AM88/AM29</f>
        <v>#DIV/0!</v>
      </c>
      <c r="AN163" s="306"/>
      <c r="AO163" s="338" t="e">
        <f>+AO88/AO29</f>
        <v>#DIV/0!</v>
      </c>
      <c r="AP163" s="305"/>
      <c r="AQ163" s="339" t="e">
        <f>+AQ88/AQ29</f>
        <v>#DIV/0!</v>
      </c>
      <c r="AR163" s="305"/>
      <c r="AS163" s="339" t="e">
        <f>+AS88/AS29</f>
        <v>#DIV/0!</v>
      </c>
      <c r="AT163" s="306"/>
      <c r="AU163" s="378" t="e">
        <f>+AU88/AU29</f>
        <v>#DIV/0!</v>
      </c>
      <c r="AV163" s="121" t="e">
        <f>+AV88/AV29</f>
        <v>#DIV/0!</v>
      </c>
      <c r="AW163" s="278" t="e">
        <f>+AW88/AW29</f>
        <v>#DIV/0!</v>
      </c>
      <c r="AX163"/>
      <c r="AY163" s="338" t="e">
        <f>+AY88/AY29</f>
        <v>#DIV/0!</v>
      </c>
      <c r="AZ163" s="305"/>
      <c r="BA163" s="339" t="e">
        <f>+BA88/BA29</f>
        <v>#DIV/0!</v>
      </c>
      <c r="BB163" s="305"/>
      <c r="BC163" s="339" t="e">
        <f>+BC88/BC29</f>
        <v>#DIV/0!</v>
      </c>
      <c r="BD163" s="306"/>
      <c r="BE163" s="338" t="e">
        <f>+BE88/BE29</f>
        <v>#DIV/0!</v>
      </c>
      <c r="BF163" s="305"/>
      <c r="BG163" s="339" t="e">
        <f>+BG88/BG29</f>
        <v>#DIV/0!</v>
      </c>
      <c r="BH163" s="305"/>
      <c r="BI163" s="339" t="e">
        <f>+BI88/BI29</f>
        <v>#DIV/0!</v>
      </c>
      <c r="BJ163" s="306"/>
      <c r="BK163" s="378" t="e">
        <f>+BK88/BK29</f>
        <v>#DIV/0!</v>
      </c>
      <c r="BL163" s="121" t="e">
        <f>+BL88/BL29</f>
        <v>#DIV/0!</v>
      </c>
      <c r="BM163" s="278" t="e">
        <f>+BM88/BM29</f>
        <v>#DIV/0!</v>
      </c>
      <c r="BN163"/>
      <c r="BO163" s="338" t="e">
        <f>+BO88/BO29</f>
        <v>#DIV/0!</v>
      </c>
      <c r="BP163" s="305"/>
      <c r="BQ163" s="339" t="e">
        <f>+BQ88/BQ29</f>
        <v>#DIV/0!</v>
      </c>
      <c r="BR163" s="305"/>
      <c r="BS163" s="339" t="e">
        <f>+BS88/BS29</f>
        <v>#DIV/0!</v>
      </c>
      <c r="BT163" s="306"/>
      <c r="BU163" s="338" t="e">
        <f>+BU88/BU29</f>
        <v>#DIV/0!</v>
      </c>
      <c r="BV163" s="305"/>
      <c r="BW163" s="339" t="e">
        <f>+BW88/BW29</f>
        <v>#DIV/0!</v>
      </c>
      <c r="BX163" s="305"/>
      <c r="BY163" s="339" t="e">
        <f>+BY88/BY29</f>
        <v>#DIV/0!</v>
      </c>
      <c r="BZ163" s="306"/>
      <c r="CA163" s="378" t="e">
        <f>+CA88/CA29</f>
        <v>#DIV/0!</v>
      </c>
      <c r="CB163" s="121" t="e">
        <f>+CB88/CB29</f>
        <v>#DIV/0!</v>
      </c>
      <c r="CC163" s="278" t="e">
        <f>+CC88/CC29</f>
        <v>#DIV/0!</v>
      </c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/>
      <c r="CV163"/>
      <c r="CW163"/>
      <c r="CX163"/>
    </row>
    <row r="164" spans="1:102" ht="15.6" customHeight="1" x14ac:dyDescent="0.3">
      <c r="A164" s="290"/>
      <c r="B164" s="291"/>
      <c r="C164" s="314"/>
      <c r="D164" s="305"/>
      <c r="E164" s="339"/>
      <c r="F164" s="305"/>
      <c r="G164" s="339"/>
      <c r="H164" s="306"/>
      <c r="I164" s="314"/>
      <c r="J164" s="305"/>
      <c r="K164" s="339"/>
      <c r="L164" s="305"/>
      <c r="M164" s="339"/>
      <c r="N164" s="306"/>
      <c r="O164" s="115"/>
      <c r="P164" s="121"/>
      <c r="Q164" s="278"/>
      <c r="R164" s="302"/>
      <c r="S164" s="314"/>
      <c r="T164" s="305"/>
      <c r="U164" s="339"/>
      <c r="V164" s="305"/>
      <c r="W164" s="339"/>
      <c r="X164" s="306"/>
      <c r="Y164" s="314"/>
      <c r="Z164" s="305"/>
      <c r="AA164" s="339"/>
      <c r="AB164" s="305"/>
      <c r="AC164" s="339"/>
      <c r="AD164" s="306"/>
      <c r="AE164" s="115"/>
      <c r="AF164" s="121"/>
      <c r="AG164" s="278"/>
      <c r="AH164" s="302"/>
      <c r="AI164" s="314"/>
      <c r="AJ164" s="305"/>
      <c r="AK164" s="339"/>
      <c r="AL164" s="305"/>
      <c r="AM164" s="339"/>
      <c r="AN164" s="306"/>
      <c r="AO164" s="314"/>
      <c r="AP164" s="305"/>
      <c r="AQ164" s="339"/>
      <c r="AR164" s="305"/>
      <c r="AS164" s="339"/>
      <c r="AT164" s="306"/>
      <c r="AU164" s="115"/>
      <c r="AV164" s="121"/>
      <c r="AW164" s="278"/>
      <c r="AX164"/>
      <c r="AY164" s="314"/>
      <c r="AZ164" s="305"/>
      <c r="BA164" s="339"/>
      <c r="BB164" s="305"/>
      <c r="BC164" s="339"/>
      <c r="BD164" s="306"/>
      <c r="BE164" s="314"/>
      <c r="BF164" s="305"/>
      <c r="BG164" s="339"/>
      <c r="BH164" s="305"/>
      <c r="BI164" s="339"/>
      <c r="BJ164" s="306"/>
      <c r="BK164" s="115"/>
      <c r="BL164" s="121"/>
      <c r="BM164" s="278"/>
      <c r="BN164"/>
      <c r="BO164" s="314"/>
      <c r="BP164" s="305"/>
      <c r="BQ164" s="339"/>
      <c r="BR164" s="305"/>
      <c r="BS164" s="339"/>
      <c r="BT164" s="306"/>
      <c r="BU164" s="314"/>
      <c r="BV164" s="305"/>
      <c r="BW164" s="339"/>
      <c r="BX164" s="305"/>
      <c r="BY164" s="339"/>
      <c r="BZ164" s="306"/>
      <c r="CA164" s="115"/>
      <c r="CB164" s="121"/>
      <c r="CC164" s="278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T164"/>
      <c r="CV164"/>
      <c r="CW164"/>
      <c r="CX164"/>
    </row>
    <row r="165" spans="1:102" ht="15.6" customHeight="1" x14ac:dyDescent="0.3">
      <c r="A165" s="290"/>
      <c r="B165" s="291" t="s">
        <v>94</v>
      </c>
      <c r="C165" s="338" t="e">
        <f>+C120/C29</f>
        <v>#DIV/0!</v>
      </c>
      <c r="D165" s="305"/>
      <c r="E165" s="339" t="e">
        <f>+E120/E29</f>
        <v>#DIV/0!</v>
      </c>
      <c r="F165" s="305"/>
      <c r="G165" s="339" t="e">
        <f>+G120/G29</f>
        <v>#DIV/0!</v>
      </c>
      <c r="H165" s="306"/>
      <c r="I165" s="338" t="e">
        <f>+I120/I29</f>
        <v>#DIV/0!</v>
      </c>
      <c r="J165" s="305"/>
      <c r="K165" s="339" t="e">
        <f>+K120/K29</f>
        <v>#DIV/0!</v>
      </c>
      <c r="L165" s="305"/>
      <c r="M165" s="339" t="e">
        <f>+M120/M29</f>
        <v>#DIV/0!</v>
      </c>
      <c r="N165" s="306"/>
      <c r="O165" s="378" t="e">
        <f>+O120/O29</f>
        <v>#DIV/0!</v>
      </c>
      <c r="P165" s="121" t="e">
        <f>+P120/P29</f>
        <v>#DIV/0!</v>
      </c>
      <c r="Q165" s="278" t="e">
        <f>+Q120/Q29</f>
        <v>#DIV/0!</v>
      </c>
      <c r="R165" s="301"/>
      <c r="S165" s="338" t="e">
        <f>+S120/S29</f>
        <v>#DIV/0!</v>
      </c>
      <c r="T165" s="305"/>
      <c r="U165" s="339" t="e">
        <f>+U120/U29</f>
        <v>#DIV/0!</v>
      </c>
      <c r="V165" s="305"/>
      <c r="W165" s="339" t="e">
        <f>+W120/W29</f>
        <v>#DIV/0!</v>
      </c>
      <c r="X165" s="306"/>
      <c r="Y165" s="338" t="e">
        <f>+Y120/Y29</f>
        <v>#DIV/0!</v>
      </c>
      <c r="Z165" s="305"/>
      <c r="AA165" s="339" t="e">
        <f>+AA120/AA29</f>
        <v>#DIV/0!</v>
      </c>
      <c r="AB165" s="305"/>
      <c r="AC165" s="339" t="e">
        <f>+AC120/AC29</f>
        <v>#DIV/0!</v>
      </c>
      <c r="AD165" s="306"/>
      <c r="AE165" s="378" t="e">
        <f>+AE120/AE29</f>
        <v>#DIV/0!</v>
      </c>
      <c r="AF165" s="121" t="e">
        <f>+AF120/AF29</f>
        <v>#DIV/0!</v>
      </c>
      <c r="AG165" s="278" t="e">
        <f>+AG120/AG29</f>
        <v>#DIV/0!</v>
      </c>
      <c r="AH165" s="301"/>
      <c r="AI165" s="338" t="e">
        <f>+AI120/AI29</f>
        <v>#DIV/0!</v>
      </c>
      <c r="AJ165" s="305"/>
      <c r="AK165" s="339" t="e">
        <f>+AK120/AK29</f>
        <v>#DIV/0!</v>
      </c>
      <c r="AL165" s="305"/>
      <c r="AM165" s="339" t="e">
        <f>+AM120/AM29</f>
        <v>#DIV/0!</v>
      </c>
      <c r="AN165" s="306"/>
      <c r="AO165" s="338" t="e">
        <f>+AO120/AO29</f>
        <v>#DIV/0!</v>
      </c>
      <c r="AP165" s="305"/>
      <c r="AQ165" s="339" t="e">
        <f>+AQ120/AQ29</f>
        <v>#DIV/0!</v>
      </c>
      <c r="AR165" s="305"/>
      <c r="AS165" s="339" t="e">
        <f>+AS120/AS29</f>
        <v>#DIV/0!</v>
      </c>
      <c r="AT165" s="306"/>
      <c r="AU165" s="378" t="e">
        <f>+AU120/AU29</f>
        <v>#DIV/0!</v>
      </c>
      <c r="AV165" s="121" t="e">
        <f>+AV120/AV29</f>
        <v>#DIV/0!</v>
      </c>
      <c r="AW165" s="278" t="e">
        <f>+AW120/AW29</f>
        <v>#DIV/0!</v>
      </c>
      <c r="AX165"/>
      <c r="AY165" s="338" t="e">
        <f>+AY120/AY29</f>
        <v>#DIV/0!</v>
      </c>
      <c r="AZ165" s="305"/>
      <c r="BA165" s="339" t="e">
        <f>+BA120/BA29</f>
        <v>#DIV/0!</v>
      </c>
      <c r="BB165" s="305"/>
      <c r="BC165" s="339" t="e">
        <f>+BC120/BC29</f>
        <v>#DIV/0!</v>
      </c>
      <c r="BD165" s="306"/>
      <c r="BE165" s="338" t="e">
        <f>+BE120/BE29</f>
        <v>#DIV/0!</v>
      </c>
      <c r="BF165" s="305"/>
      <c r="BG165" s="339" t="e">
        <f>+BG120/BG29</f>
        <v>#DIV/0!</v>
      </c>
      <c r="BH165" s="305"/>
      <c r="BI165" s="339" t="e">
        <f>+BI120/BI29</f>
        <v>#DIV/0!</v>
      </c>
      <c r="BJ165" s="306"/>
      <c r="BK165" s="378" t="e">
        <f>+BK120/BK29</f>
        <v>#DIV/0!</v>
      </c>
      <c r="BL165" s="121" t="e">
        <f>+BL120/BL29</f>
        <v>#DIV/0!</v>
      </c>
      <c r="BM165" s="278" t="e">
        <f>+BM120/BM29</f>
        <v>#DIV/0!</v>
      </c>
      <c r="BN165"/>
      <c r="BO165" s="338" t="e">
        <f>+BO120/BO29</f>
        <v>#DIV/0!</v>
      </c>
      <c r="BP165" s="305"/>
      <c r="BQ165" s="339" t="e">
        <f>+BQ120/BQ29</f>
        <v>#DIV/0!</v>
      </c>
      <c r="BR165" s="305"/>
      <c r="BS165" s="339" t="e">
        <f>+BS120/BS29</f>
        <v>#DIV/0!</v>
      </c>
      <c r="BT165" s="306"/>
      <c r="BU165" s="338" t="e">
        <f>+BU120/BU29</f>
        <v>#DIV/0!</v>
      </c>
      <c r="BV165" s="305"/>
      <c r="BW165" s="339" t="e">
        <f>+BW120/BW29</f>
        <v>#DIV/0!</v>
      </c>
      <c r="BX165" s="305"/>
      <c r="BY165" s="339" t="e">
        <f>+BY120/BY29</f>
        <v>#DIV/0!</v>
      </c>
      <c r="BZ165" s="306"/>
      <c r="CA165" s="378" t="e">
        <f>+CA120/CA29</f>
        <v>#DIV/0!</v>
      </c>
      <c r="CB165" s="121" t="e">
        <f>+CB120/CB29</f>
        <v>#DIV/0!</v>
      </c>
      <c r="CC165" s="278" t="e">
        <f>+CC120/CC29</f>
        <v>#DIV/0!</v>
      </c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T165"/>
      <c r="CV165"/>
      <c r="CW165"/>
      <c r="CX165"/>
    </row>
    <row r="166" spans="1:102" ht="15.6" customHeight="1" x14ac:dyDescent="0.3">
      <c r="A166" s="290"/>
      <c r="B166" s="222"/>
      <c r="C166" s="314"/>
      <c r="D166" s="305"/>
      <c r="E166" s="339"/>
      <c r="F166" s="305"/>
      <c r="G166" s="339"/>
      <c r="H166" s="306"/>
      <c r="I166" s="314"/>
      <c r="J166" s="305"/>
      <c r="K166" s="339"/>
      <c r="L166" s="305"/>
      <c r="M166" s="339"/>
      <c r="N166" s="306"/>
      <c r="O166" s="115"/>
      <c r="P166" s="121"/>
      <c r="Q166" s="278"/>
      <c r="R166" s="303"/>
      <c r="S166" s="314"/>
      <c r="T166" s="305"/>
      <c r="U166" s="339"/>
      <c r="V166" s="305"/>
      <c r="W166" s="339"/>
      <c r="X166" s="306"/>
      <c r="Y166" s="314"/>
      <c r="Z166" s="305"/>
      <c r="AA166" s="339"/>
      <c r="AB166" s="305"/>
      <c r="AC166" s="339"/>
      <c r="AD166" s="306"/>
      <c r="AE166" s="115"/>
      <c r="AF166" s="121"/>
      <c r="AG166" s="278"/>
      <c r="AH166" s="303"/>
      <c r="AI166" s="314"/>
      <c r="AJ166" s="305"/>
      <c r="AK166" s="339"/>
      <c r="AL166" s="305"/>
      <c r="AM166" s="339"/>
      <c r="AN166" s="306"/>
      <c r="AO166" s="314"/>
      <c r="AP166" s="305"/>
      <c r="AQ166" s="339"/>
      <c r="AR166" s="305"/>
      <c r="AS166" s="339"/>
      <c r="AT166" s="306"/>
      <c r="AU166" s="115"/>
      <c r="AV166" s="121"/>
      <c r="AW166" s="278"/>
      <c r="AX166"/>
      <c r="AY166" s="314"/>
      <c r="AZ166" s="305"/>
      <c r="BA166" s="339"/>
      <c r="BB166" s="305"/>
      <c r="BC166" s="339"/>
      <c r="BD166" s="306"/>
      <c r="BE166" s="314"/>
      <c r="BF166" s="305"/>
      <c r="BG166" s="339"/>
      <c r="BH166" s="305"/>
      <c r="BI166" s="339"/>
      <c r="BJ166" s="306"/>
      <c r="BK166" s="115"/>
      <c r="BL166" s="121"/>
      <c r="BM166" s="278"/>
      <c r="BN166"/>
      <c r="BO166" s="314"/>
      <c r="BP166" s="305"/>
      <c r="BQ166" s="339"/>
      <c r="BR166" s="305"/>
      <c r="BS166" s="339"/>
      <c r="BT166" s="306"/>
      <c r="BU166" s="314"/>
      <c r="BV166" s="305"/>
      <c r="BW166" s="339"/>
      <c r="BX166" s="305"/>
      <c r="BY166" s="339"/>
      <c r="BZ166" s="306"/>
      <c r="CA166" s="115"/>
      <c r="CB166" s="121"/>
      <c r="CC166" s="278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T166"/>
      <c r="CV166"/>
      <c r="CW166"/>
      <c r="CX166"/>
    </row>
    <row r="167" spans="1:102" ht="15.6" customHeight="1" x14ac:dyDescent="0.3">
      <c r="A167" s="290"/>
      <c r="B167" s="291" t="s">
        <v>99</v>
      </c>
      <c r="C167" s="338" t="e">
        <f>+C98/C29</f>
        <v>#DIV/0!</v>
      </c>
      <c r="D167" s="305"/>
      <c r="E167" s="339" t="e">
        <f>+E98/E29</f>
        <v>#DIV/0!</v>
      </c>
      <c r="F167" s="305"/>
      <c r="G167" s="339" t="e">
        <f>+G98/G29</f>
        <v>#DIV/0!</v>
      </c>
      <c r="H167" s="306"/>
      <c r="I167" s="338" t="e">
        <f>+I98/I29</f>
        <v>#DIV/0!</v>
      </c>
      <c r="J167" s="305"/>
      <c r="K167" s="339" t="e">
        <f>+K98/K29</f>
        <v>#DIV/0!</v>
      </c>
      <c r="L167" s="305"/>
      <c r="M167" s="339" t="e">
        <f>+M98/M29</f>
        <v>#DIV/0!</v>
      </c>
      <c r="N167" s="306"/>
      <c r="O167" s="378" t="e">
        <f>+O98/O29</f>
        <v>#DIV/0!</v>
      </c>
      <c r="P167" s="121" t="e">
        <f>+P98/P29</f>
        <v>#DIV/0!</v>
      </c>
      <c r="Q167" s="278" t="e">
        <f>+Q98/Q29</f>
        <v>#DIV/0!</v>
      </c>
      <c r="R167" s="301"/>
      <c r="S167" s="338" t="e">
        <f>+S98/S29</f>
        <v>#DIV/0!</v>
      </c>
      <c r="T167" s="305"/>
      <c r="U167" s="339" t="e">
        <f>+U98/U29</f>
        <v>#DIV/0!</v>
      </c>
      <c r="V167" s="305"/>
      <c r="W167" s="339" t="e">
        <f>+W98/W29</f>
        <v>#DIV/0!</v>
      </c>
      <c r="X167" s="306"/>
      <c r="Y167" s="338" t="e">
        <f>+Y98/Y29</f>
        <v>#DIV/0!</v>
      </c>
      <c r="Z167" s="305"/>
      <c r="AA167" s="339" t="e">
        <f>+AA98/AA29</f>
        <v>#DIV/0!</v>
      </c>
      <c r="AB167" s="305"/>
      <c r="AC167" s="339" t="e">
        <f>+AC98/AC29</f>
        <v>#DIV/0!</v>
      </c>
      <c r="AD167" s="306"/>
      <c r="AE167" s="378" t="e">
        <f>+AE98/AE29</f>
        <v>#DIV/0!</v>
      </c>
      <c r="AF167" s="121" t="e">
        <f>+AF98/AF29</f>
        <v>#DIV/0!</v>
      </c>
      <c r="AG167" s="278" t="e">
        <f>+AG98/AG29</f>
        <v>#DIV/0!</v>
      </c>
      <c r="AH167" s="301"/>
      <c r="AI167" s="338" t="e">
        <f>+AI98/AI29</f>
        <v>#DIV/0!</v>
      </c>
      <c r="AJ167" s="305"/>
      <c r="AK167" s="339" t="e">
        <f>+AK98/AK29</f>
        <v>#DIV/0!</v>
      </c>
      <c r="AL167" s="305"/>
      <c r="AM167" s="339" t="e">
        <f>+AM98/AM29</f>
        <v>#DIV/0!</v>
      </c>
      <c r="AN167" s="306"/>
      <c r="AO167" s="338" t="e">
        <f>+AO98/AO29</f>
        <v>#DIV/0!</v>
      </c>
      <c r="AP167" s="305"/>
      <c r="AQ167" s="339" t="e">
        <f>+AQ98/AQ29</f>
        <v>#DIV/0!</v>
      </c>
      <c r="AR167" s="305"/>
      <c r="AS167" s="339" t="e">
        <f>+AS98/AS29</f>
        <v>#DIV/0!</v>
      </c>
      <c r="AT167" s="306"/>
      <c r="AU167" s="378" t="e">
        <f>+AU98/AU29</f>
        <v>#DIV/0!</v>
      </c>
      <c r="AV167" s="121" t="e">
        <f>+AV98/AV29</f>
        <v>#DIV/0!</v>
      </c>
      <c r="AW167" s="278" t="e">
        <f>+AW98/AW29</f>
        <v>#DIV/0!</v>
      </c>
      <c r="AX167"/>
      <c r="AY167" s="338" t="e">
        <f>+AY98/AY29</f>
        <v>#DIV/0!</v>
      </c>
      <c r="AZ167" s="305"/>
      <c r="BA167" s="339" t="e">
        <f>+BA98/BA29</f>
        <v>#DIV/0!</v>
      </c>
      <c r="BB167" s="305"/>
      <c r="BC167" s="339" t="e">
        <f>+BC98/BC29</f>
        <v>#DIV/0!</v>
      </c>
      <c r="BD167" s="306"/>
      <c r="BE167" s="338" t="e">
        <f>+BE98/BE29</f>
        <v>#DIV/0!</v>
      </c>
      <c r="BF167" s="305"/>
      <c r="BG167" s="339" t="e">
        <f>+BG98/BG29</f>
        <v>#DIV/0!</v>
      </c>
      <c r="BH167" s="305"/>
      <c r="BI167" s="339" t="e">
        <f>+BI98/BI29</f>
        <v>#DIV/0!</v>
      </c>
      <c r="BJ167" s="306"/>
      <c r="BK167" s="378" t="e">
        <f>+BK98/BK29</f>
        <v>#DIV/0!</v>
      </c>
      <c r="BL167" s="121" t="e">
        <f>+BL98/BL29</f>
        <v>#DIV/0!</v>
      </c>
      <c r="BM167" s="278" t="e">
        <f>+BM98/BM29</f>
        <v>#DIV/0!</v>
      </c>
      <c r="BN167"/>
      <c r="BO167" s="338" t="e">
        <f>+BO98/BO29</f>
        <v>#DIV/0!</v>
      </c>
      <c r="BP167" s="305"/>
      <c r="BQ167" s="339" t="e">
        <f>+BQ98/BQ29</f>
        <v>#DIV/0!</v>
      </c>
      <c r="BR167" s="305"/>
      <c r="BS167" s="339" t="e">
        <f>+BS98/BS29</f>
        <v>#DIV/0!</v>
      </c>
      <c r="BT167" s="306"/>
      <c r="BU167" s="338" t="e">
        <f>+BU98/BU29</f>
        <v>#DIV/0!</v>
      </c>
      <c r="BV167" s="305"/>
      <c r="BW167" s="339" t="e">
        <f>+BW98/BW29</f>
        <v>#DIV/0!</v>
      </c>
      <c r="BX167" s="305"/>
      <c r="BY167" s="339" t="e">
        <f>+BY98/BY29</f>
        <v>#DIV/0!</v>
      </c>
      <c r="BZ167" s="306"/>
      <c r="CA167" s="378" t="e">
        <f>+CA98/CA29</f>
        <v>#DIV/0!</v>
      </c>
      <c r="CB167" s="121" t="e">
        <f>+CB98/CB29</f>
        <v>#DIV/0!</v>
      </c>
      <c r="CC167" s="278" t="e">
        <f>+CC98/CC29</f>
        <v>#DIV/0!</v>
      </c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T167"/>
      <c r="CV167"/>
      <c r="CW167"/>
      <c r="CX167"/>
    </row>
    <row r="168" spans="1:102" ht="15.6" customHeight="1" x14ac:dyDescent="0.3">
      <c r="A168" s="290"/>
      <c r="B168" s="222"/>
      <c r="C168" s="304"/>
      <c r="D168" s="305"/>
      <c r="E168" s="305"/>
      <c r="F168" s="305"/>
      <c r="G168" s="305"/>
      <c r="H168" s="306"/>
      <c r="I168" s="304"/>
      <c r="J168" s="305"/>
      <c r="K168" s="305"/>
      <c r="L168" s="305"/>
      <c r="M168" s="305"/>
      <c r="N168" s="306"/>
      <c r="O168" s="115"/>
      <c r="P168" s="121"/>
      <c r="Q168" s="278"/>
      <c r="R168" s="300"/>
      <c r="S168" s="304"/>
      <c r="T168" s="305"/>
      <c r="U168" s="305"/>
      <c r="V168" s="305"/>
      <c r="W168" s="305"/>
      <c r="X168" s="306"/>
      <c r="Y168" s="304"/>
      <c r="Z168" s="305"/>
      <c r="AA168" s="305"/>
      <c r="AB168" s="305"/>
      <c r="AC168" s="305"/>
      <c r="AD168" s="306"/>
      <c r="AE168" s="115"/>
      <c r="AF168" s="121"/>
      <c r="AG168" s="278"/>
      <c r="AH168" s="300"/>
      <c r="AI168" s="304"/>
      <c r="AJ168" s="305"/>
      <c r="AK168" s="305"/>
      <c r="AL168" s="305"/>
      <c r="AM168" s="305"/>
      <c r="AN168" s="306"/>
      <c r="AO168" s="304"/>
      <c r="AP168" s="305"/>
      <c r="AQ168" s="305"/>
      <c r="AR168" s="305"/>
      <c r="AS168" s="305"/>
      <c r="AT168" s="306"/>
      <c r="AU168" s="115"/>
      <c r="AV168" s="121"/>
      <c r="AW168" s="278"/>
      <c r="AX168"/>
      <c r="AY168" s="304"/>
      <c r="AZ168" s="305"/>
      <c r="BA168" s="305"/>
      <c r="BB168" s="305"/>
      <c r="BC168" s="305"/>
      <c r="BD168" s="306"/>
      <c r="BE168" s="304"/>
      <c r="BF168" s="305"/>
      <c r="BG168" s="305"/>
      <c r="BH168" s="305"/>
      <c r="BI168" s="305"/>
      <c r="BJ168" s="306"/>
      <c r="BK168" s="115"/>
      <c r="BL168" s="121"/>
      <c r="BM168" s="278"/>
      <c r="BN168"/>
      <c r="BO168" s="304"/>
      <c r="BP168" s="305"/>
      <c r="BQ168" s="305"/>
      <c r="BR168" s="305"/>
      <c r="BS168" s="305"/>
      <c r="BT168" s="306"/>
      <c r="BU168" s="304"/>
      <c r="BV168" s="305"/>
      <c r="BW168" s="305"/>
      <c r="BX168" s="305"/>
      <c r="BY168" s="305"/>
      <c r="BZ168" s="306"/>
      <c r="CA168" s="115"/>
      <c r="CB168" s="121"/>
      <c r="CC168" s="27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T168"/>
      <c r="CV168"/>
      <c r="CW168"/>
      <c r="CX168"/>
    </row>
    <row r="169" spans="1:102" ht="15.6" customHeight="1" thickBot="1" x14ac:dyDescent="0.3">
      <c r="A169" s="292"/>
      <c r="B169" s="293" t="s">
        <v>171</v>
      </c>
      <c r="C169" s="337" t="e">
        <f>+C121/C29</f>
        <v>#DIV/0!</v>
      </c>
      <c r="D169" s="294"/>
      <c r="E169" s="337" t="e">
        <f>+E121/E29</f>
        <v>#DIV/0!</v>
      </c>
      <c r="F169" s="294"/>
      <c r="G169" s="337" t="e">
        <f>+G121/G29</f>
        <v>#DIV/0!</v>
      </c>
      <c r="H169" s="294"/>
      <c r="I169" s="337" t="e">
        <f>+I121/I29</f>
        <v>#DIV/0!</v>
      </c>
      <c r="J169" s="294"/>
      <c r="K169" s="337" t="e">
        <f>+K121/K29</f>
        <v>#DIV/0!</v>
      </c>
      <c r="L169" s="294"/>
      <c r="M169" s="337" t="e">
        <f>+M121/M29</f>
        <v>#DIV/0!</v>
      </c>
      <c r="N169" s="294"/>
      <c r="O169" s="294" t="e">
        <f>+O121/O29</f>
        <v>#DIV/0!</v>
      </c>
      <c r="P169" s="295" t="e">
        <f>+P121/P29</f>
        <v>#DIV/0!</v>
      </c>
      <c r="Q169" s="296" t="e">
        <f>+Q121/Q29</f>
        <v>#DIV/0!</v>
      </c>
      <c r="R169" s="294"/>
      <c r="S169" s="337" t="e">
        <f>+S121/S29</f>
        <v>#DIV/0!</v>
      </c>
      <c r="T169" s="294"/>
      <c r="U169" s="337" t="e">
        <f>+U121/U29</f>
        <v>#DIV/0!</v>
      </c>
      <c r="V169" s="294"/>
      <c r="W169" s="337" t="e">
        <f>+W121/W29</f>
        <v>#DIV/0!</v>
      </c>
      <c r="X169" s="294"/>
      <c r="Y169" s="337" t="e">
        <f>+Y121/Y29</f>
        <v>#DIV/0!</v>
      </c>
      <c r="Z169" s="294"/>
      <c r="AA169" s="337" t="e">
        <f>+AA121/AA29</f>
        <v>#DIV/0!</v>
      </c>
      <c r="AB169" s="294"/>
      <c r="AC169" s="337" t="e">
        <f>+AC121/AC29</f>
        <v>#DIV/0!</v>
      </c>
      <c r="AD169" s="294"/>
      <c r="AE169" s="294" t="e">
        <f>+AE121/AE29</f>
        <v>#DIV/0!</v>
      </c>
      <c r="AF169" s="295" t="e">
        <f>+AF121/AF29</f>
        <v>#DIV/0!</v>
      </c>
      <c r="AG169" s="296" t="e">
        <f>+AG121/AG29</f>
        <v>#DIV/0!</v>
      </c>
      <c r="AH169" s="294"/>
      <c r="AI169" s="337" t="e">
        <f>+AI121/AI29</f>
        <v>#DIV/0!</v>
      </c>
      <c r="AJ169" s="294"/>
      <c r="AK169" s="337" t="e">
        <f>+AK121/AK29</f>
        <v>#DIV/0!</v>
      </c>
      <c r="AL169" s="294"/>
      <c r="AM169" s="337" t="e">
        <f>+AM121/AM29</f>
        <v>#DIV/0!</v>
      </c>
      <c r="AN169" s="294"/>
      <c r="AO169" s="337" t="e">
        <f>+AO121/AO29</f>
        <v>#DIV/0!</v>
      </c>
      <c r="AP169" s="294"/>
      <c r="AQ169" s="337" t="e">
        <f>+AQ121/AQ29</f>
        <v>#DIV/0!</v>
      </c>
      <c r="AR169" s="294"/>
      <c r="AS169" s="337" t="e">
        <f>+AS121/AS29</f>
        <v>#DIV/0!</v>
      </c>
      <c r="AT169" s="294"/>
      <c r="AU169" s="294" t="e">
        <f>+AU121/AU29</f>
        <v>#DIV/0!</v>
      </c>
      <c r="AV169" s="295" t="e">
        <f>+AV121/AV29</f>
        <v>#DIV/0!</v>
      </c>
      <c r="AW169" s="296" t="e">
        <f>+AW121/AW29</f>
        <v>#DIV/0!</v>
      </c>
      <c r="AX169"/>
      <c r="AY169" s="337" t="e">
        <f>+AY121/AY29</f>
        <v>#DIV/0!</v>
      </c>
      <c r="AZ169" s="294"/>
      <c r="BA169" s="337" t="e">
        <f>+BA121/BA29</f>
        <v>#DIV/0!</v>
      </c>
      <c r="BB169" s="294"/>
      <c r="BC169" s="337" t="e">
        <f>+BC121/BC29</f>
        <v>#DIV/0!</v>
      </c>
      <c r="BD169" s="294"/>
      <c r="BE169" s="337" t="e">
        <f>+BE121/BE29</f>
        <v>#DIV/0!</v>
      </c>
      <c r="BF169" s="294"/>
      <c r="BG169" s="337" t="e">
        <f>+BG121/BG29</f>
        <v>#DIV/0!</v>
      </c>
      <c r="BH169" s="294"/>
      <c r="BI169" s="337" t="e">
        <f>+BI121/BI29</f>
        <v>#DIV/0!</v>
      </c>
      <c r="BJ169" s="294"/>
      <c r="BK169" s="294" t="e">
        <f>+BK121/BK29</f>
        <v>#DIV/0!</v>
      </c>
      <c r="BL169" s="295" t="e">
        <f>+BL121/BL29</f>
        <v>#DIV/0!</v>
      </c>
      <c r="BM169" s="296" t="e">
        <f>+BM121/BM29</f>
        <v>#DIV/0!</v>
      </c>
      <c r="BN169"/>
      <c r="BO169" s="337" t="e">
        <f>+BO121/BO29</f>
        <v>#DIV/0!</v>
      </c>
      <c r="BP169" s="294"/>
      <c r="BQ169" s="337" t="e">
        <f>+BQ121/BQ29</f>
        <v>#DIV/0!</v>
      </c>
      <c r="BR169" s="294"/>
      <c r="BS169" s="337" t="e">
        <f>+BS121/BS29</f>
        <v>#DIV/0!</v>
      </c>
      <c r="BT169" s="294"/>
      <c r="BU169" s="337" t="e">
        <f>+BU121/BU29</f>
        <v>#DIV/0!</v>
      </c>
      <c r="BV169" s="294"/>
      <c r="BW169" s="337" t="e">
        <f>+BW121/BW29</f>
        <v>#DIV/0!</v>
      </c>
      <c r="BX169" s="294"/>
      <c r="BY169" s="337" t="e">
        <f>+BY121/BY29</f>
        <v>#DIV/0!</v>
      </c>
      <c r="BZ169" s="294"/>
      <c r="CA169" s="294" t="e">
        <f>+CA121/CA29</f>
        <v>#DIV/0!</v>
      </c>
      <c r="CB169" s="295" t="e">
        <f>+CB121/CB29</f>
        <v>#DIV/0!</v>
      </c>
      <c r="CC169" s="296" t="e">
        <f>+CC121/CC29</f>
        <v>#DIV/0!</v>
      </c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T169"/>
      <c r="CV169"/>
      <c r="CW169"/>
      <c r="CX169"/>
    </row>
    <row r="170" spans="1:102" ht="15.6" customHeight="1" x14ac:dyDescent="0.25">
      <c r="A170" s="297"/>
      <c r="B170" s="297"/>
      <c r="C170" s="297" t="e">
        <f>+C161+C163+C165+C167</f>
        <v>#DIV/0!</v>
      </c>
      <c r="D170" s="298"/>
      <c r="E170" s="299" t="e">
        <f>+E161+E163+E165+E167</f>
        <v>#DIV/0!</v>
      </c>
      <c r="F170" s="298"/>
      <c r="G170" s="299" t="e">
        <f>+G161+G163+G165+G167</f>
        <v>#DIV/0!</v>
      </c>
      <c r="H170" s="298"/>
      <c r="I170" s="299" t="e">
        <f>+I161+I163+I165+I167</f>
        <v>#DIV/0!</v>
      </c>
      <c r="J170" s="299"/>
      <c r="K170" s="299" t="e">
        <f>+K161+K163+K165+K167</f>
        <v>#DIV/0!</v>
      </c>
      <c r="L170" s="299"/>
      <c r="M170" s="299" t="e">
        <f>+M161+M163+M165+M167</f>
        <v>#DIV/0!</v>
      </c>
      <c r="N170" s="299"/>
      <c r="O170" s="298"/>
      <c r="P170" s="299"/>
      <c r="Q170" s="299"/>
      <c r="R170" s="298"/>
      <c r="S170" s="299"/>
      <c r="T170" s="298"/>
      <c r="U170" s="299"/>
      <c r="V170" s="298"/>
      <c r="W170" s="299"/>
      <c r="X170" s="299"/>
      <c r="Y170" s="298"/>
      <c r="Z170" s="299"/>
      <c r="AA170" s="298"/>
      <c r="AB170" s="299"/>
      <c r="AC170" s="298"/>
      <c r="AD170" s="299"/>
      <c r="AE170" s="299"/>
      <c r="AF170" s="298"/>
      <c r="AG170" s="299"/>
      <c r="AH170" s="298"/>
      <c r="AI170" s="299"/>
      <c r="AJ170" s="298"/>
      <c r="AK170" s="299"/>
      <c r="AL170" s="299"/>
      <c r="AM170" s="298"/>
      <c r="AN170" s="299"/>
      <c r="AO170" s="298"/>
      <c r="AP170" s="299"/>
      <c r="AQ170" s="298"/>
      <c r="AR170" s="299"/>
      <c r="AS170" s="299"/>
      <c r="AT170" s="298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T170"/>
      <c r="CV170"/>
      <c r="CW170"/>
      <c r="CX170"/>
    </row>
    <row r="171" spans="1:102" ht="15.6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T171"/>
      <c r="CV171"/>
      <c r="CW171"/>
      <c r="CX171"/>
    </row>
    <row r="172" spans="1:102" ht="15.6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T172"/>
      <c r="CV172"/>
      <c r="CW172"/>
      <c r="CX172"/>
    </row>
    <row r="173" spans="1:102" ht="15.6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T173"/>
      <c r="CV173"/>
      <c r="CW173"/>
      <c r="CX173"/>
    </row>
    <row r="174" spans="1:102" ht="15.6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T174"/>
      <c r="CV174"/>
      <c r="CW174"/>
      <c r="CX174"/>
    </row>
    <row r="175" spans="1:102" ht="15.6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T175"/>
      <c r="CV175"/>
      <c r="CW175"/>
      <c r="CX175"/>
    </row>
    <row r="176" spans="1:102" ht="15.6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T176"/>
      <c r="CV176"/>
      <c r="CW176"/>
      <c r="CX176"/>
    </row>
    <row r="177" spans="1:102" ht="15.6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T177"/>
      <c r="CV177"/>
      <c r="CW177"/>
      <c r="CX177"/>
    </row>
    <row r="178" spans="1:102" ht="15.6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T178"/>
      <c r="CV178"/>
      <c r="CW178"/>
      <c r="CX178"/>
    </row>
    <row r="179" spans="1:102" ht="15.6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T179"/>
      <c r="CV179"/>
      <c r="CW179"/>
      <c r="CX179"/>
    </row>
    <row r="180" spans="1:102" ht="15.6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T180"/>
      <c r="CV180"/>
      <c r="CW180"/>
      <c r="CX180"/>
    </row>
    <row r="181" spans="1:102" ht="15.6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T181"/>
      <c r="CV181"/>
      <c r="CW181"/>
      <c r="CX181"/>
    </row>
    <row r="182" spans="1:102" ht="15.6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T182"/>
      <c r="CV182"/>
      <c r="CW182"/>
      <c r="CX182"/>
    </row>
    <row r="183" spans="1:102" ht="15.6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T183"/>
      <c r="CV183"/>
      <c r="CW183"/>
      <c r="CX183"/>
    </row>
    <row r="184" spans="1:102" ht="15.6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T184"/>
      <c r="CV184"/>
      <c r="CW184"/>
      <c r="CX184"/>
    </row>
    <row r="185" spans="1:102" ht="15.6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T185"/>
      <c r="CV185"/>
      <c r="CW185"/>
      <c r="CX185"/>
    </row>
    <row r="186" spans="1:102" ht="15.6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T186"/>
      <c r="CV186"/>
      <c r="CW186"/>
      <c r="CX186"/>
    </row>
    <row r="187" spans="1:102" ht="15.6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T187"/>
      <c r="CV187"/>
      <c r="CW187"/>
      <c r="CX187"/>
    </row>
    <row r="188" spans="1:102" ht="15.6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T188"/>
      <c r="CV188"/>
      <c r="CW188"/>
      <c r="CX188"/>
    </row>
    <row r="189" spans="1:102" ht="15.6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T189"/>
      <c r="CV189"/>
      <c r="CW189"/>
      <c r="CX189"/>
    </row>
    <row r="190" spans="1:102" ht="15.6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T190"/>
      <c r="CV190"/>
      <c r="CW190"/>
      <c r="CX190"/>
    </row>
    <row r="191" spans="1:102" ht="15.6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T191"/>
      <c r="CV191"/>
      <c r="CW191"/>
      <c r="CX191"/>
    </row>
    <row r="192" spans="1:102" ht="15.6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T192"/>
      <c r="CV192"/>
      <c r="CW192"/>
      <c r="CX192"/>
    </row>
    <row r="193" spans="1:102" ht="15.6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T193"/>
      <c r="CV193"/>
      <c r="CW193"/>
      <c r="CX193"/>
    </row>
    <row r="194" spans="1:102" ht="15.6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T194"/>
      <c r="CV194"/>
      <c r="CW194"/>
      <c r="CX194"/>
    </row>
    <row r="195" spans="1:102" ht="15.6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T195"/>
      <c r="CV195"/>
      <c r="CW195"/>
      <c r="CX195"/>
    </row>
    <row r="196" spans="1:102" ht="15.6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T196"/>
      <c r="CV196"/>
      <c r="CW196"/>
      <c r="CX196"/>
    </row>
    <row r="197" spans="1:102" ht="15.6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T197"/>
      <c r="CV197"/>
      <c r="CW197"/>
      <c r="CX197"/>
    </row>
    <row r="198" spans="1:102" ht="15.6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T198"/>
      <c r="CV198"/>
      <c r="CW198"/>
      <c r="CX198"/>
    </row>
    <row r="199" spans="1:102" ht="15.6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T199"/>
      <c r="CV199"/>
      <c r="CW199"/>
      <c r="CX199"/>
    </row>
    <row r="200" spans="1:102" ht="15.6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T200"/>
      <c r="CV200"/>
      <c r="CW200"/>
      <c r="CX200"/>
    </row>
    <row r="201" spans="1:102" ht="15.6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T201"/>
      <c r="CV201"/>
      <c r="CW201"/>
      <c r="CX201"/>
    </row>
    <row r="202" spans="1:102" ht="15.6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T202"/>
      <c r="CV202"/>
      <c r="CW202"/>
      <c r="CX202"/>
    </row>
    <row r="203" spans="1:102" ht="15.6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T203"/>
      <c r="CV203"/>
      <c r="CW203"/>
      <c r="CX203"/>
    </row>
    <row r="204" spans="1:102" ht="15.6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T204"/>
      <c r="CV204"/>
      <c r="CW204"/>
      <c r="CX204"/>
    </row>
    <row r="205" spans="1:102" ht="15.6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T205"/>
      <c r="CV205"/>
      <c r="CW205"/>
      <c r="CX205"/>
    </row>
    <row r="206" spans="1:102" ht="15.6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T206"/>
      <c r="CV206"/>
      <c r="CW206"/>
      <c r="CX206"/>
    </row>
    <row r="207" spans="1:102" ht="15.6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T207"/>
      <c r="CV207"/>
      <c r="CW207"/>
      <c r="CX207"/>
    </row>
    <row r="208" spans="1:102" ht="15.6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T208"/>
      <c r="CV208"/>
      <c r="CW208"/>
      <c r="CX208"/>
    </row>
    <row r="209" spans="1:102" ht="15.6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T209"/>
      <c r="CV209"/>
      <c r="CW209"/>
      <c r="CX209"/>
    </row>
    <row r="210" spans="1:102" ht="15.6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T210"/>
      <c r="CV210"/>
      <c r="CW210"/>
      <c r="CX210"/>
    </row>
    <row r="211" spans="1:102" ht="15.6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T211"/>
      <c r="CV211"/>
      <c r="CW211"/>
      <c r="CX211"/>
    </row>
    <row r="212" spans="1:102" ht="15.6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T212"/>
      <c r="CV212"/>
      <c r="CW212"/>
      <c r="CX212"/>
    </row>
    <row r="213" spans="1:102" ht="15.6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T213"/>
      <c r="CV213"/>
      <c r="CW213"/>
      <c r="CX213"/>
    </row>
    <row r="214" spans="1:102" ht="15.6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T214"/>
      <c r="CV214"/>
      <c r="CW214"/>
      <c r="CX214"/>
    </row>
    <row r="215" spans="1:102" ht="15.6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T215"/>
      <c r="CV215"/>
      <c r="CW215"/>
      <c r="CX215"/>
    </row>
    <row r="216" spans="1:102" ht="15.6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T216"/>
      <c r="CV216"/>
      <c r="CW216"/>
      <c r="CX216"/>
    </row>
    <row r="217" spans="1:102" ht="15.6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T217"/>
      <c r="CV217"/>
      <c r="CW217"/>
      <c r="CX217"/>
    </row>
    <row r="218" spans="1:102" ht="15.6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T218"/>
      <c r="CV218"/>
      <c r="CW218"/>
      <c r="CX218"/>
    </row>
    <row r="219" spans="1:102" ht="15.6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T219"/>
      <c r="CV219"/>
      <c r="CW219"/>
      <c r="CX219"/>
    </row>
    <row r="220" spans="1:102" ht="15.6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T220"/>
      <c r="CV220"/>
      <c r="CW220"/>
      <c r="CX220"/>
    </row>
    <row r="221" spans="1:102" ht="15.6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T221"/>
      <c r="CV221"/>
      <c r="CW221"/>
      <c r="CX221"/>
    </row>
    <row r="222" spans="1:102" ht="15.6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T222"/>
      <c r="CV222"/>
      <c r="CW222"/>
      <c r="CX222"/>
    </row>
    <row r="223" spans="1:102" ht="15.6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T223"/>
      <c r="CV223"/>
      <c r="CW223"/>
      <c r="CX223"/>
    </row>
    <row r="224" spans="1:102" ht="15.6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T224"/>
      <c r="CV224"/>
      <c r="CW224"/>
      <c r="CX224"/>
    </row>
    <row r="225" spans="1:102" ht="15.6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T225"/>
      <c r="CV225"/>
      <c r="CW225"/>
      <c r="CX225"/>
    </row>
    <row r="226" spans="1:102" ht="15.6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T226"/>
      <c r="CV226"/>
      <c r="CW226"/>
      <c r="CX226"/>
    </row>
    <row r="227" spans="1:102" ht="15.6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T227"/>
      <c r="CV227"/>
      <c r="CW227"/>
      <c r="CX227"/>
    </row>
    <row r="228" spans="1:102" ht="15.6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T228"/>
      <c r="CV228"/>
      <c r="CW228"/>
      <c r="CX228"/>
    </row>
    <row r="229" spans="1:102" ht="15.6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T229"/>
      <c r="CV229"/>
      <c r="CW229"/>
      <c r="CX229"/>
    </row>
    <row r="230" spans="1:102" ht="15.6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T230"/>
      <c r="CV230"/>
      <c r="CW230"/>
      <c r="CX230"/>
    </row>
    <row r="231" spans="1:102" ht="15.6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T231"/>
      <c r="CV231"/>
      <c r="CW231"/>
      <c r="CX231"/>
    </row>
    <row r="232" spans="1:102" ht="15.6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T232"/>
      <c r="CV232"/>
      <c r="CW232"/>
      <c r="CX232"/>
    </row>
    <row r="233" spans="1:102" ht="15.6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T233"/>
      <c r="CV233"/>
      <c r="CW233"/>
      <c r="CX233"/>
    </row>
    <row r="234" spans="1:102" ht="15.6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T234"/>
      <c r="CV234"/>
      <c r="CW234"/>
      <c r="CX234"/>
    </row>
    <row r="235" spans="1:102" ht="15.6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T235"/>
      <c r="CV235"/>
      <c r="CW235"/>
      <c r="CX235"/>
    </row>
    <row r="236" spans="1:102" ht="15.6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T236"/>
      <c r="CV236"/>
      <c r="CW236"/>
      <c r="CX236"/>
    </row>
    <row r="237" spans="1:102" ht="15.6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T237"/>
      <c r="CV237"/>
      <c r="CW237"/>
      <c r="CX237"/>
    </row>
    <row r="238" spans="1:102" ht="15.6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T238"/>
      <c r="CV238"/>
      <c r="CW238"/>
      <c r="CX238"/>
    </row>
    <row r="239" spans="1:102" ht="15.6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T239"/>
      <c r="CV239"/>
      <c r="CW239"/>
      <c r="CX239"/>
    </row>
    <row r="240" spans="1:102" ht="15.6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T240"/>
      <c r="CV240"/>
      <c r="CW240"/>
      <c r="CX240"/>
    </row>
    <row r="241" spans="1:102" ht="15.6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T241"/>
      <c r="CV241"/>
      <c r="CW241"/>
      <c r="CX241"/>
    </row>
    <row r="242" spans="1:102" ht="15.6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T242"/>
      <c r="CV242"/>
      <c r="CW242"/>
      <c r="CX242"/>
    </row>
    <row r="243" spans="1:102" ht="15.6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T243"/>
      <c r="CV243"/>
      <c r="CW243"/>
      <c r="CX243"/>
    </row>
    <row r="244" spans="1:102" ht="15.6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T244"/>
      <c r="CV244"/>
      <c r="CW244"/>
      <c r="CX244"/>
    </row>
    <row r="245" spans="1:102" ht="15.6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T245"/>
      <c r="CV245"/>
      <c r="CW245"/>
      <c r="CX245"/>
    </row>
    <row r="246" spans="1:102" ht="15.6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T246"/>
      <c r="CV246"/>
      <c r="CW246"/>
      <c r="CX246"/>
    </row>
    <row r="247" spans="1:102" ht="15.6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T247"/>
      <c r="CV247"/>
      <c r="CW247"/>
      <c r="CX247"/>
    </row>
    <row r="248" spans="1:102" ht="15.6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T248"/>
      <c r="CV248"/>
      <c r="CW248"/>
      <c r="CX248"/>
    </row>
    <row r="249" spans="1:102" ht="15.6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T249"/>
      <c r="CV249"/>
      <c r="CW249"/>
      <c r="CX249"/>
    </row>
    <row r="250" spans="1:102" ht="15.6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T250"/>
      <c r="CV250"/>
      <c r="CW250"/>
      <c r="CX250"/>
    </row>
    <row r="251" spans="1:102" ht="15.6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T251"/>
      <c r="CV251"/>
      <c r="CW251"/>
      <c r="CX251"/>
    </row>
    <row r="252" spans="1:102" ht="15.6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T252"/>
      <c r="CV252"/>
      <c r="CW252"/>
      <c r="CX252"/>
    </row>
    <row r="253" spans="1:102" ht="15.6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T253"/>
      <c r="CV253"/>
      <c r="CW253"/>
      <c r="CX253"/>
    </row>
    <row r="254" spans="1:102" ht="15.6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T254"/>
      <c r="CV254"/>
      <c r="CW254"/>
      <c r="CX254"/>
    </row>
    <row r="255" spans="1:102" ht="15.6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T255"/>
      <c r="CV255"/>
      <c r="CW255"/>
      <c r="CX255"/>
    </row>
    <row r="256" spans="1:102" ht="15.6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T256"/>
      <c r="CV256"/>
      <c r="CW256"/>
      <c r="CX256"/>
    </row>
    <row r="257" spans="1:102" ht="15.6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T257"/>
      <c r="CV257"/>
      <c r="CW257"/>
      <c r="CX257"/>
    </row>
    <row r="258" spans="1:102" ht="15.6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T258"/>
      <c r="CV258"/>
      <c r="CW258"/>
      <c r="CX258"/>
    </row>
    <row r="259" spans="1:102" ht="15.6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T259"/>
      <c r="CV259"/>
      <c r="CW259"/>
      <c r="CX259"/>
    </row>
    <row r="260" spans="1:102" ht="15.6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T260"/>
      <c r="CV260"/>
      <c r="CW260"/>
      <c r="CX260"/>
    </row>
    <row r="261" spans="1:102" ht="15.6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T261"/>
      <c r="CV261"/>
      <c r="CW261"/>
      <c r="CX261"/>
    </row>
    <row r="262" spans="1:102" ht="15.6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T262"/>
      <c r="CV262"/>
      <c r="CW262"/>
      <c r="CX262"/>
    </row>
    <row r="263" spans="1:102" ht="15.6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V263"/>
      <c r="CW263"/>
      <c r="CX263"/>
    </row>
    <row r="264" spans="1:102" ht="15.6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T264"/>
      <c r="CV264"/>
      <c r="CW264"/>
      <c r="CX264"/>
    </row>
    <row r="265" spans="1:102" ht="15.6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T265"/>
      <c r="CV265"/>
      <c r="CW265"/>
      <c r="CX265"/>
    </row>
    <row r="266" spans="1:102" ht="15.6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T266"/>
      <c r="CV266"/>
      <c r="CW266"/>
      <c r="CX266"/>
    </row>
    <row r="267" spans="1:102" ht="15.6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T267"/>
      <c r="CV267"/>
      <c r="CW267"/>
      <c r="CX267"/>
    </row>
    <row r="268" spans="1:102" ht="15.6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V268"/>
      <c r="CW268"/>
      <c r="CX268"/>
    </row>
    <row r="269" spans="1:102" ht="15.6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V269"/>
      <c r="CW269"/>
      <c r="CX269"/>
    </row>
    <row r="270" spans="1:102" ht="15.6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T270"/>
      <c r="CV270"/>
      <c r="CW270"/>
      <c r="CX270"/>
    </row>
    <row r="271" spans="1:102" ht="15.6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T271"/>
      <c r="CV271"/>
      <c r="CW271"/>
      <c r="CX271"/>
    </row>
    <row r="272" spans="1:102" ht="15.6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T272"/>
      <c r="CV272"/>
      <c r="CW272"/>
      <c r="CX272"/>
    </row>
    <row r="273" spans="1:102" ht="15.6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T273"/>
      <c r="CV273"/>
      <c r="CW273"/>
      <c r="CX273"/>
    </row>
    <row r="274" spans="1:102" ht="15.6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T274"/>
      <c r="CV274"/>
      <c r="CW274"/>
      <c r="CX274"/>
    </row>
    <row r="275" spans="1:102" ht="15.6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T275"/>
      <c r="CV275"/>
      <c r="CW275"/>
      <c r="CX275"/>
    </row>
    <row r="276" spans="1:102" ht="15.6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T276"/>
      <c r="CV276"/>
      <c r="CW276"/>
      <c r="CX276"/>
    </row>
    <row r="277" spans="1:102" ht="15.6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V277"/>
      <c r="CW277"/>
      <c r="CX277"/>
    </row>
    <row r="278" spans="1:102" ht="15.6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T278"/>
      <c r="CV278"/>
      <c r="CW278"/>
      <c r="CX278"/>
    </row>
    <row r="279" spans="1:102" ht="15.6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T279"/>
      <c r="CV279"/>
      <c r="CW279"/>
      <c r="CX279"/>
    </row>
    <row r="280" spans="1:102" ht="15.6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T280"/>
      <c r="CV280"/>
      <c r="CW280"/>
      <c r="CX280"/>
    </row>
    <row r="281" spans="1:102" ht="15.6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T281"/>
      <c r="CV281"/>
      <c r="CW281"/>
      <c r="CX281"/>
    </row>
    <row r="282" spans="1:102" ht="15.6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T282"/>
      <c r="CV282"/>
      <c r="CW282"/>
      <c r="CX282"/>
    </row>
    <row r="283" spans="1:102" ht="15.6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T283"/>
      <c r="CV283"/>
      <c r="CW283"/>
      <c r="CX283"/>
    </row>
    <row r="284" spans="1:102" ht="15.6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T284"/>
      <c r="CV284"/>
      <c r="CW284"/>
      <c r="CX284"/>
    </row>
    <row r="285" spans="1:102" ht="15.6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T285"/>
      <c r="CV285"/>
      <c r="CW285"/>
      <c r="CX285"/>
    </row>
    <row r="286" spans="1:102" ht="15.6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T286"/>
      <c r="CV286"/>
      <c r="CW286"/>
      <c r="CX286"/>
    </row>
    <row r="287" spans="1:102" ht="15.6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T287"/>
      <c r="CV287"/>
      <c r="CW287"/>
      <c r="CX287"/>
    </row>
    <row r="288" spans="1:102" ht="15.6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T288"/>
      <c r="CV288"/>
      <c r="CW288"/>
      <c r="CX288"/>
    </row>
    <row r="289" spans="1:102" ht="15.6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T289"/>
      <c r="CV289"/>
      <c r="CW289"/>
      <c r="CX289"/>
    </row>
    <row r="290" spans="1:102" ht="15.6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T290"/>
      <c r="CV290"/>
      <c r="CW290"/>
      <c r="CX290"/>
    </row>
    <row r="291" spans="1:102" ht="15.6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T291"/>
      <c r="CV291"/>
      <c r="CW291"/>
      <c r="CX291"/>
    </row>
    <row r="292" spans="1:102" ht="15.6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T292"/>
      <c r="CV292"/>
      <c r="CW292"/>
      <c r="CX292"/>
    </row>
    <row r="293" spans="1:102" ht="15.6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T293"/>
      <c r="CV293"/>
      <c r="CW293"/>
      <c r="CX293"/>
    </row>
    <row r="294" spans="1:102" ht="15.6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T294"/>
      <c r="CV294"/>
      <c r="CW294"/>
      <c r="CX294"/>
    </row>
    <row r="295" spans="1:102" ht="15.6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T295"/>
      <c r="CV295"/>
      <c r="CW295"/>
      <c r="CX295"/>
    </row>
    <row r="296" spans="1:102" ht="15.6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T296"/>
      <c r="CV296"/>
      <c r="CW296"/>
      <c r="CX296"/>
    </row>
    <row r="297" spans="1:102" ht="15.6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T297"/>
      <c r="CV297"/>
      <c r="CW297"/>
      <c r="CX297"/>
    </row>
    <row r="298" spans="1:102" ht="15.6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T298"/>
      <c r="CV298"/>
      <c r="CW298"/>
      <c r="CX298"/>
    </row>
    <row r="299" spans="1:102" ht="15.6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T299"/>
      <c r="CV299"/>
      <c r="CW299"/>
      <c r="CX299"/>
    </row>
    <row r="300" spans="1:102" ht="15.6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T300"/>
      <c r="CV300"/>
      <c r="CW300"/>
      <c r="CX300"/>
    </row>
    <row r="301" spans="1:102" ht="15.6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T301"/>
      <c r="CV301"/>
      <c r="CW301"/>
      <c r="CX301"/>
    </row>
    <row r="302" spans="1:102" ht="15.6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T302"/>
      <c r="CV302"/>
      <c r="CW302"/>
      <c r="CX302"/>
    </row>
    <row r="303" spans="1:102" ht="15.6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T303"/>
      <c r="CV303"/>
      <c r="CW303"/>
      <c r="CX303"/>
    </row>
    <row r="304" spans="1:102" ht="15.6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T304"/>
      <c r="CV304"/>
      <c r="CW304"/>
      <c r="CX304"/>
    </row>
    <row r="305" spans="1:102" ht="15.6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T305"/>
      <c r="CV305"/>
      <c r="CW305"/>
      <c r="CX305"/>
    </row>
    <row r="306" spans="1:102" ht="15.6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T306"/>
      <c r="CV306"/>
      <c r="CW306"/>
      <c r="CX306"/>
    </row>
    <row r="307" spans="1:102" ht="15.6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T307"/>
      <c r="CV307"/>
      <c r="CW307"/>
      <c r="CX307"/>
    </row>
    <row r="308" spans="1:102" ht="15.6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T308"/>
      <c r="CV308"/>
      <c r="CW308"/>
      <c r="CX308"/>
    </row>
    <row r="309" spans="1:102" ht="15.6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T309"/>
      <c r="CV309"/>
      <c r="CW309"/>
      <c r="CX309"/>
    </row>
    <row r="310" spans="1:102" ht="15.6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T310"/>
      <c r="CV310"/>
      <c r="CW310"/>
      <c r="CX310"/>
    </row>
    <row r="311" spans="1:102" ht="15.6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T311"/>
      <c r="CV311"/>
      <c r="CW311"/>
      <c r="CX311"/>
    </row>
    <row r="312" spans="1:102" ht="15.6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T312"/>
      <c r="CV312"/>
      <c r="CW312"/>
      <c r="CX312"/>
    </row>
    <row r="313" spans="1:102" ht="15.6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T313"/>
      <c r="CV313"/>
      <c r="CW313"/>
      <c r="CX313"/>
    </row>
    <row r="314" spans="1:102" ht="15.6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T314"/>
      <c r="CV314"/>
      <c r="CW314"/>
      <c r="CX314"/>
    </row>
    <row r="315" spans="1:102" ht="15.6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T315"/>
      <c r="CV315"/>
      <c r="CW315"/>
      <c r="CX315"/>
    </row>
    <row r="316" spans="1:102" ht="15.6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T316"/>
      <c r="CV316"/>
      <c r="CW316"/>
      <c r="CX316"/>
    </row>
    <row r="317" spans="1:102" ht="15.6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T317"/>
      <c r="CV317"/>
      <c r="CW317"/>
      <c r="CX317"/>
    </row>
    <row r="318" spans="1:102" ht="15.6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T318"/>
      <c r="CV318"/>
      <c r="CW318"/>
      <c r="CX318"/>
    </row>
    <row r="319" spans="1:102" ht="15.6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T319"/>
      <c r="CV319"/>
      <c r="CW319"/>
      <c r="CX319"/>
    </row>
    <row r="320" spans="1:102" ht="15.6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T320"/>
      <c r="CV320"/>
      <c r="CW320"/>
      <c r="CX320"/>
    </row>
    <row r="321" spans="1:102" ht="15.6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T321"/>
      <c r="CV321"/>
      <c r="CW321"/>
      <c r="CX321"/>
    </row>
    <row r="322" spans="1:102" ht="15.6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T322"/>
      <c r="CV322"/>
      <c r="CW322"/>
      <c r="CX322"/>
    </row>
    <row r="323" spans="1:102" ht="15.6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T323"/>
      <c r="CV323"/>
      <c r="CW323"/>
      <c r="CX323"/>
    </row>
    <row r="324" spans="1:102" ht="15.6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T324"/>
      <c r="CV324"/>
      <c r="CW324"/>
      <c r="CX324"/>
    </row>
    <row r="325" spans="1:102" ht="15.6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T325"/>
      <c r="CV325"/>
      <c r="CW325"/>
      <c r="CX325"/>
    </row>
    <row r="326" spans="1:102" ht="15.6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T326"/>
      <c r="CV326"/>
      <c r="CW326"/>
      <c r="CX326"/>
    </row>
    <row r="327" spans="1:102" ht="15.6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T327"/>
      <c r="CV327"/>
      <c r="CW327"/>
      <c r="CX327"/>
    </row>
    <row r="328" spans="1:102" ht="15.6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T328"/>
      <c r="CV328"/>
      <c r="CW328"/>
      <c r="CX328"/>
    </row>
    <row r="329" spans="1:102" ht="15.6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T329"/>
      <c r="CV329"/>
      <c r="CW329"/>
      <c r="CX329"/>
    </row>
    <row r="330" spans="1:102" ht="15.6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T330"/>
      <c r="CV330"/>
      <c r="CW330"/>
      <c r="CX330"/>
    </row>
    <row r="331" spans="1:102" ht="15.6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T331"/>
      <c r="CV331"/>
      <c r="CW331"/>
      <c r="CX331"/>
    </row>
    <row r="332" spans="1:102" ht="15.6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T332"/>
      <c r="CV332"/>
      <c r="CW332"/>
      <c r="CX332"/>
    </row>
    <row r="333" spans="1:102" ht="15.6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T333"/>
      <c r="CV333"/>
      <c r="CW333"/>
      <c r="CX333"/>
    </row>
    <row r="334" spans="1:102" ht="15.6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T334"/>
      <c r="CV334"/>
      <c r="CW334"/>
      <c r="CX334"/>
    </row>
    <row r="335" spans="1:102" ht="15.6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T335"/>
      <c r="CV335"/>
      <c r="CW335"/>
      <c r="CX335"/>
    </row>
    <row r="336" spans="1:102" ht="15.6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T336"/>
      <c r="CV336"/>
      <c r="CW336"/>
      <c r="CX336"/>
    </row>
    <row r="337" spans="1:102" ht="15.6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T337"/>
      <c r="CV337"/>
      <c r="CW337"/>
      <c r="CX337"/>
    </row>
    <row r="338" spans="1:102" ht="15.6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T338"/>
      <c r="CV338"/>
      <c r="CW338"/>
      <c r="CX338"/>
    </row>
    <row r="339" spans="1:102" ht="15.6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T339"/>
      <c r="CV339"/>
      <c r="CW339"/>
      <c r="CX339"/>
    </row>
    <row r="340" spans="1:102" ht="15.6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T340"/>
      <c r="CV340"/>
      <c r="CW340"/>
      <c r="CX340"/>
    </row>
    <row r="341" spans="1:10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T341"/>
      <c r="CV341"/>
      <c r="CW341"/>
      <c r="CX341"/>
    </row>
    <row r="342" spans="1:10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T342"/>
      <c r="CV342"/>
      <c r="CW342"/>
      <c r="CX342"/>
    </row>
    <row r="343" spans="1:10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T343"/>
      <c r="CV343"/>
      <c r="CW343"/>
      <c r="CX343"/>
    </row>
    <row r="344" spans="1:10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T344"/>
      <c r="CV344"/>
      <c r="CW344"/>
      <c r="CX344"/>
    </row>
    <row r="345" spans="1:10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T345"/>
      <c r="CV345"/>
      <c r="CW345"/>
      <c r="CX345"/>
    </row>
    <row r="346" spans="1:10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T346"/>
      <c r="CV346"/>
      <c r="CW346"/>
      <c r="CX346"/>
    </row>
    <row r="347" spans="1:10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T347"/>
      <c r="CV347"/>
      <c r="CW347"/>
      <c r="CX347"/>
    </row>
    <row r="348" spans="1:10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T348"/>
      <c r="CV348"/>
      <c r="CW348"/>
      <c r="CX348"/>
    </row>
    <row r="349" spans="1:10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T349"/>
      <c r="CV349"/>
      <c r="CW349"/>
      <c r="CX349"/>
    </row>
    <row r="350" spans="1:10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T350"/>
      <c r="CV350"/>
      <c r="CW350"/>
      <c r="CX350"/>
    </row>
    <row r="351" spans="1:10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T351"/>
      <c r="CV351"/>
      <c r="CW351"/>
      <c r="CX351"/>
    </row>
    <row r="352" spans="1:10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T352"/>
      <c r="CV352"/>
      <c r="CW352"/>
      <c r="CX352"/>
    </row>
    <row r="353" spans="1:10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T353"/>
      <c r="CV353"/>
      <c r="CW353"/>
      <c r="CX353"/>
    </row>
    <row r="354" spans="1:10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T354"/>
      <c r="CV354"/>
      <c r="CW354"/>
      <c r="CX354"/>
    </row>
    <row r="355" spans="1:10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T355"/>
      <c r="CV355"/>
      <c r="CW355"/>
      <c r="CX355"/>
    </row>
    <row r="356" spans="1:10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T356"/>
      <c r="CV356"/>
      <c r="CW356"/>
      <c r="CX356"/>
    </row>
    <row r="357" spans="1:10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T357"/>
      <c r="CV357"/>
      <c r="CW357"/>
      <c r="CX357"/>
    </row>
    <row r="358" spans="1:10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T358"/>
      <c r="CV358"/>
      <c r="CW358"/>
      <c r="CX358"/>
    </row>
    <row r="359" spans="1:10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T359"/>
      <c r="CV359"/>
      <c r="CW359"/>
      <c r="CX359"/>
    </row>
    <row r="360" spans="1:10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T360"/>
      <c r="CV360"/>
      <c r="CW360"/>
      <c r="CX360"/>
    </row>
    <row r="361" spans="1:10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T361"/>
      <c r="CV361"/>
      <c r="CW361"/>
      <c r="CX361"/>
    </row>
    <row r="362" spans="1:10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T362"/>
      <c r="CV362"/>
      <c r="CW362"/>
      <c r="CX362"/>
    </row>
    <row r="363" spans="1:10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T363"/>
      <c r="CV363"/>
      <c r="CW363"/>
      <c r="CX363"/>
    </row>
    <row r="364" spans="1:10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T364"/>
      <c r="CV364"/>
      <c r="CW364"/>
      <c r="CX364"/>
    </row>
    <row r="365" spans="1:10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T365"/>
      <c r="CV365"/>
      <c r="CW365"/>
      <c r="CX365"/>
    </row>
    <row r="366" spans="1:10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T366"/>
      <c r="CV366"/>
      <c r="CW366"/>
      <c r="CX366"/>
    </row>
    <row r="367" spans="1:10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T367"/>
      <c r="CV367"/>
      <c r="CW367"/>
      <c r="CX367"/>
    </row>
    <row r="368" spans="1:10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T368"/>
      <c r="CV368"/>
      <c r="CW368"/>
      <c r="CX368"/>
    </row>
    <row r="369" spans="1:10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T369"/>
      <c r="CV369"/>
      <c r="CW369"/>
      <c r="CX369"/>
    </row>
    <row r="370" spans="1:10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T370"/>
      <c r="CV370"/>
      <c r="CW370"/>
      <c r="CX370"/>
    </row>
    <row r="371" spans="1:10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T371"/>
      <c r="CV371"/>
      <c r="CW371"/>
      <c r="CX371"/>
    </row>
    <row r="372" spans="1:10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T372"/>
      <c r="CV372"/>
      <c r="CW372"/>
      <c r="CX372"/>
    </row>
    <row r="373" spans="1:10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T373"/>
      <c r="CV373"/>
      <c r="CW373"/>
      <c r="CX373"/>
    </row>
    <row r="374" spans="1:10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T374"/>
      <c r="CV374"/>
      <c r="CW374"/>
      <c r="CX374"/>
    </row>
    <row r="375" spans="1:10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T375"/>
      <c r="CV375"/>
      <c r="CW375"/>
      <c r="CX375"/>
    </row>
    <row r="376" spans="1:10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T376"/>
      <c r="CV376"/>
      <c r="CW376"/>
      <c r="CX376"/>
    </row>
    <row r="377" spans="1:10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T377"/>
      <c r="CV377"/>
      <c r="CW377"/>
      <c r="CX377"/>
    </row>
    <row r="378" spans="1:10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T378"/>
      <c r="CV378"/>
      <c r="CW378"/>
      <c r="CX378"/>
    </row>
    <row r="379" spans="1:10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T379"/>
      <c r="CV379"/>
      <c r="CW379"/>
      <c r="CX379"/>
    </row>
    <row r="380" spans="1:10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T380"/>
      <c r="CV380"/>
      <c r="CW380"/>
      <c r="CX380"/>
    </row>
    <row r="381" spans="1:10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T381"/>
      <c r="CV381"/>
      <c r="CW381"/>
      <c r="CX381"/>
    </row>
    <row r="382" spans="1:10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T382"/>
      <c r="CV382"/>
      <c r="CW382"/>
      <c r="CX382"/>
    </row>
    <row r="383" spans="1:10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T383"/>
      <c r="CV383"/>
      <c r="CW383"/>
      <c r="CX383"/>
    </row>
    <row r="384" spans="1:10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T384"/>
      <c r="CV384"/>
      <c r="CW384"/>
      <c r="CX384"/>
    </row>
    <row r="385" spans="1:10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T385"/>
      <c r="CV385"/>
      <c r="CW385"/>
      <c r="CX385"/>
    </row>
    <row r="386" spans="1:10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T386"/>
      <c r="CV386"/>
      <c r="CW386"/>
      <c r="CX386"/>
    </row>
    <row r="387" spans="1:10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T387"/>
      <c r="CV387"/>
      <c r="CW387"/>
      <c r="CX387"/>
    </row>
    <row r="388" spans="1:10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T388"/>
      <c r="CV388"/>
      <c r="CW388"/>
      <c r="CX388"/>
    </row>
    <row r="389" spans="1:10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T389"/>
      <c r="CV389"/>
      <c r="CW389"/>
      <c r="CX389"/>
    </row>
    <row r="390" spans="1:10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T390"/>
      <c r="CV390"/>
      <c r="CW390"/>
      <c r="CX390"/>
    </row>
    <row r="391" spans="1:10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T391"/>
      <c r="CV391"/>
      <c r="CW391"/>
      <c r="CX391"/>
    </row>
    <row r="392" spans="1:10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T392"/>
      <c r="CV392"/>
      <c r="CW392"/>
      <c r="CX392"/>
    </row>
    <row r="393" spans="1:10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T393"/>
      <c r="CV393"/>
      <c r="CW393"/>
      <c r="CX393"/>
    </row>
    <row r="394" spans="1:10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T394"/>
      <c r="CV394"/>
      <c r="CW394"/>
      <c r="CX394"/>
    </row>
    <row r="395" spans="1:10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T395"/>
      <c r="CV395"/>
      <c r="CW395"/>
      <c r="CX395"/>
    </row>
    <row r="396" spans="1:10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T396"/>
      <c r="CV396"/>
      <c r="CW396"/>
      <c r="CX396"/>
    </row>
    <row r="397" spans="1:10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T397"/>
      <c r="CV397"/>
      <c r="CW397"/>
      <c r="CX397"/>
    </row>
    <row r="398" spans="1:10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T398"/>
      <c r="CV398"/>
      <c r="CW398"/>
      <c r="CX398"/>
    </row>
    <row r="399" spans="1:10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T399"/>
      <c r="CV399"/>
      <c r="CW399"/>
      <c r="CX399"/>
    </row>
    <row r="400" spans="1:10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T400"/>
      <c r="CV400"/>
      <c r="CW400"/>
      <c r="CX400"/>
    </row>
    <row r="401" spans="1:10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T401"/>
      <c r="CV401"/>
      <c r="CW401"/>
      <c r="CX401"/>
    </row>
    <row r="402" spans="1:10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T402"/>
      <c r="CV402"/>
      <c r="CW402"/>
      <c r="CX402"/>
    </row>
    <row r="403" spans="1:10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T403"/>
      <c r="CV403"/>
      <c r="CW403"/>
      <c r="CX403"/>
    </row>
    <row r="404" spans="1:10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T404"/>
      <c r="CV404"/>
      <c r="CW404"/>
      <c r="CX404"/>
    </row>
    <row r="405" spans="1:10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T405"/>
      <c r="CV405"/>
      <c r="CW405"/>
      <c r="CX405"/>
    </row>
    <row r="406" spans="1:10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T406"/>
      <c r="CV406"/>
      <c r="CW406"/>
      <c r="CX406"/>
    </row>
    <row r="407" spans="1:10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T407"/>
      <c r="CV407"/>
      <c r="CW407"/>
      <c r="CX407"/>
    </row>
    <row r="408" spans="1:10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T408"/>
      <c r="CV408"/>
      <c r="CW408"/>
      <c r="CX408"/>
    </row>
    <row r="409" spans="1:10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T409"/>
      <c r="CV409"/>
      <c r="CW409"/>
      <c r="CX409"/>
    </row>
    <row r="410" spans="1:10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T410"/>
      <c r="CV410"/>
      <c r="CW410"/>
      <c r="CX410"/>
    </row>
    <row r="411" spans="1:10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T411"/>
      <c r="CV411"/>
      <c r="CW411"/>
      <c r="CX411"/>
    </row>
    <row r="412" spans="1:10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T412"/>
      <c r="CV412"/>
      <c r="CW412"/>
      <c r="CX412"/>
    </row>
    <row r="413" spans="1:10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T413"/>
      <c r="CV413"/>
      <c r="CW413"/>
      <c r="CX413"/>
    </row>
    <row r="414" spans="1:10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T414"/>
      <c r="CV414"/>
      <c r="CW414"/>
      <c r="CX414"/>
    </row>
    <row r="415" spans="1:10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T415"/>
      <c r="CV415"/>
      <c r="CW415"/>
      <c r="CX415"/>
    </row>
    <row r="416" spans="1:10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T416"/>
      <c r="CV416"/>
      <c r="CW416"/>
      <c r="CX416"/>
    </row>
    <row r="417" spans="1:10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T417"/>
      <c r="CV417"/>
      <c r="CW417"/>
      <c r="CX417"/>
    </row>
    <row r="418" spans="1:10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T418"/>
      <c r="CV418"/>
      <c r="CW418"/>
      <c r="CX418"/>
    </row>
    <row r="419" spans="1:10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T419"/>
      <c r="CV419"/>
      <c r="CW419"/>
      <c r="CX419"/>
    </row>
    <row r="420" spans="1:10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T420"/>
      <c r="CV420"/>
      <c r="CW420"/>
      <c r="CX420"/>
    </row>
    <row r="421" spans="1:10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T421"/>
      <c r="CV421"/>
      <c r="CW421"/>
      <c r="CX421"/>
    </row>
    <row r="422" spans="1:10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T422"/>
      <c r="CV422"/>
      <c r="CW422"/>
      <c r="CX422"/>
    </row>
    <row r="423" spans="1:10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T423"/>
      <c r="CV423"/>
      <c r="CW423"/>
      <c r="CX423"/>
    </row>
    <row r="424" spans="1:10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T424"/>
      <c r="CV424"/>
      <c r="CW424"/>
      <c r="CX424"/>
    </row>
    <row r="425" spans="1:10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T425"/>
      <c r="CV425"/>
      <c r="CW425"/>
      <c r="CX425"/>
    </row>
    <row r="426" spans="1:10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T426"/>
      <c r="CV426"/>
      <c r="CW426"/>
      <c r="CX426"/>
    </row>
    <row r="427" spans="1:10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T427"/>
      <c r="CV427"/>
      <c r="CW427"/>
      <c r="CX427"/>
    </row>
    <row r="428" spans="1:10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T428"/>
      <c r="CV428"/>
      <c r="CW428"/>
      <c r="CX428"/>
    </row>
    <row r="429" spans="1:10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T429"/>
      <c r="CV429"/>
      <c r="CW429"/>
      <c r="CX429"/>
    </row>
    <row r="430" spans="1:10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T430"/>
      <c r="CV430"/>
      <c r="CW430"/>
      <c r="CX430"/>
    </row>
    <row r="431" spans="1:10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T431"/>
      <c r="CV431"/>
      <c r="CW431"/>
      <c r="CX431"/>
    </row>
    <row r="432" spans="1:10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T432"/>
      <c r="CV432"/>
      <c r="CW432"/>
      <c r="CX432"/>
    </row>
    <row r="433" spans="1:10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T433"/>
      <c r="CV433"/>
      <c r="CW433"/>
      <c r="CX433"/>
    </row>
    <row r="434" spans="1:10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T434"/>
      <c r="CV434"/>
      <c r="CW434"/>
      <c r="CX434"/>
    </row>
    <row r="435" spans="1:10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T435"/>
      <c r="CV435"/>
      <c r="CW435"/>
      <c r="CX435"/>
    </row>
    <row r="436" spans="1:10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T436"/>
      <c r="CV436"/>
      <c r="CW436"/>
      <c r="CX436"/>
    </row>
    <row r="437" spans="1:10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T437"/>
      <c r="CV437"/>
      <c r="CW437"/>
      <c r="CX437"/>
    </row>
    <row r="438" spans="1:10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T438"/>
      <c r="CV438"/>
      <c r="CW438"/>
      <c r="CX438"/>
    </row>
    <row r="439" spans="1:10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T439"/>
      <c r="CV439"/>
      <c r="CW439"/>
      <c r="CX439"/>
    </row>
    <row r="440" spans="1:10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T440"/>
      <c r="CV440"/>
      <c r="CW440"/>
      <c r="CX440"/>
    </row>
    <row r="441" spans="1:10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T441"/>
      <c r="CV441"/>
      <c r="CW441"/>
      <c r="CX441"/>
    </row>
    <row r="442" spans="1:10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T442"/>
      <c r="CV442"/>
      <c r="CW442"/>
      <c r="CX442"/>
    </row>
    <row r="443" spans="1:10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T443"/>
      <c r="CV443"/>
      <c r="CW443"/>
      <c r="CX443"/>
    </row>
    <row r="444" spans="1:10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T444"/>
      <c r="CV444"/>
      <c r="CW444"/>
      <c r="CX444"/>
    </row>
    <row r="445" spans="1:10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T445"/>
      <c r="CV445"/>
      <c r="CW445"/>
      <c r="CX445"/>
    </row>
    <row r="446" spans="1:10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T446"/>
      <c r="CV446"/>
      <c r="CW446"/>
      <c r="CX446"/>
    </row>
    <row r="447" spans="1:10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T447"/>
      <c r="CV447"/>
      <c r="CW447"/>
      <c r="CX447"/>
    </row>
    <row r="448" spans="1:10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T448"/>
      <c r="CV448"/>
      <c r="CW448"/>
      <c r="CX448"/>
    </row>
    <row r="449" spans="1:10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T449"/>
      <c r="CV449"/>
      <c r="CW449"/>
      <c r="CX449"/>
    </row>
    <row r="450" spans="1:10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T450"/>
      <c r="CV450"/>
      <c r="CW450"/>
      <c r="CX450"/>
    </row>
    <row r="451" spans="1:10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T451"/>
      <c r="CV451"/>
      <c r="CW451"/>
      <c r="CX451"/>
    </row>
    <row r="452" spans="1:10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T452"/>
      <c r="CV452"/>
      <c r="CW452"/>
      <c r="CX452"/>
    </row>
    <row r="453" spans="1:10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T453"/>
      <c r="CV453"/>
      <c r="CW453"/>
      <c r="CX453"/>
    </row>
    <row r="454" spans="1:10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T454"/>
      <c r="CV454"/>
      <c r="CW454"/>
      <c r="CX454"/>
    </row>
    <row r="455" spans="1:10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T455"/>
      <c r="CV455"/>
      <c r="CW455"/>
      <c r="CX455"/>
    </row>
    <row r="456" spans="1:10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T456"/>
      <c r="CV456"/>
      <c r="CW456"/>
      <c r="CX456"/>
    </row>
    <row r="457" spans="1:10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T457"/>
      <c r="CV457"/>
      <c r="CW457"/>
      <c r="CX457"/>
    </row>
    <row r="458" spans="1:10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T458"/>
      <c r="CV458"/>
      <c r="CW458"/>
      <c r="CX458"/>
    </row>
    <row r="459" spans="1:10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T459"/>
      <c r="CV459"/>
      <c r="CW459"/>
      <c r="CX459"/>
    </row>
    <row r="460" spans="1:10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T460"/>
      <c r="CV460"/>
      <c r="CW460"/>
      <c r="CX460"/>
    </row>
    <row r="461" spans="1:10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T461"/>
      <c r="CV461"/>
      <c r="CW461"/>
      <c r="CX461"/>
    </row>
    <row r="462" spans="1:10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T462"/>
      <c r="CV462"/>
      <c r="CW462"/>
      <c r="CX462"/>
    </row>
    <row r="463" spans="1:10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T463"/>
      <c r="CV463"/>
      <c r="CW463"/>
      <c r="CX463"/>
    </row>
    <row r="464" spans="1:10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T464"/>
      <c r="CV464"/>
      <c r="CW464"/>
      <c r="CX464"/>
    </row>
    <row r="465" spans="1:10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T465"/>
      <c r="CV465"/>
      <c r="CW465"/>
      <c r="CX465"/>
    </row>
    <row r="466" spans="1:10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T466"/>
      <c r="CV466"/>
      <c r="CW466"/>
      <c r="CX466"/>
    </row>
    <row r="467" spans="1:10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T467"/>
      <c r="CV467"/>
      <c r="CW467"/>
      <c r="CX467"/>
    </row>
    <row r="468" spans="1:10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T468"/>
      <c r="CV468"/>
      <c r="CW468"/>
      <c r="CX468"/>
    </row>
    <row r="469" spans="1:10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T469"/>
      <c r="CV469"/>
      <c r="CW469"/>
      <c r="CX469"/>
    </row>
    <row r="470" spans="1:10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T470"/>
      <c r="CV470"/>
      <c r="CW470"/>
      <c r="CX470"/>
    </row>
    <row r="471" spans="1:10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T471"/>
      <c r="CV471"/>
      <c r="CW471"/>
      <c r="CX471"/>
    </row>
    <row r="472" spans="1:10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T472"/>
      <c r="CV472"/>
      <c r="CW472"/>
      <c r="CX472"/>
    </row>
    <row r="473" spans="1:10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T473"/>
      <c r="CV473"/>
      <c r="CW473"/>
      <c r="CX473"/>
    </row>
    <row r="474" spans="1:10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T474"/>
      <c r="CV474"/>
      <c r="CW474"/>
      <c r="CX474"/>
    </row>
    <row r="475" spans="1:10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T475"/>
      <c r="CV475"/>
      <c r="CW475"/>
      <c r="CX475"/>
    </row>
    <row r="476" spans="1:10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T476"/>
      <c r="CV476"/>
      <c r="CW476"/>
      <c r="CX476"/>
    </row>
    <row r="477" spans="1:10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T477"/>
      <c r="CV477"/>
      <c r="CW477"/>
      <c r="CX477"/>
    </row>
    <row r="478" spans="1:10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T478"/>
      <c r="CV478"/>
      <c r="CW478"/>
      <c r="CX478"/>
    </row>
    <row r="479" spans="1:10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T479"/>
      <c r="CV479"/>
      <c r="CW479"/>
      <c r="CX479"/>
    </row>
    <row r="480" spans="1:10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T480"/>
      <c r="CV480"/>
      <c r="CW480"/>
      <c r="CX480"/>
    </row>
    <row r="481" spans="1:10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T481"/>
      <c r="CV481"/>
      <c r="CW481"/>
      <c r="CX481"/>
    </row>
    <row r="482" spans="1:10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T482"/>
      <c r="CV482"/>
      <c r="CW482"/>
      <c r="CX482"/>
    </row>
    <row r="483" spans="1:10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T483"/>
      <c r="CV483"/>
      <c r="CW483"/>
      <c r="CX483"/>
    </row>
    <row r="484" spans="1:10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T484"/>
      <c r="CV484"/>
      <c r="CW484"/>
      <c r="CX484"/>
    </row>
    <row r="485" spans="1:10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T485"/>
      <c r="CV485"/>
      <c r="CW485"/>
      <c r="CX485"/>
    </row>
    <row r="486" spans="1:10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T486"/>
      <c r="CV486"/>
      <c r="CW486"/>
      <c r="CX486"/>
    </row>
    <row r="487" spans="1:10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T487"/>
      <c r="CV487"/>
      <c r="CW487"/>
      <c r="CX487"/>
    </row>
    <row r="488" spans="1:10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T488"/>
      <c r="CV488"/>
      <c r="CW488"/>
      <c r="CX488"/>
    </row>
    <row r="489" spans="1:10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T489"/>
      <c r="CV489"/>
      <c r="CW489"/>
      <c r="CX489"/>
    </row>
    <row r="490" spans="1:10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T490"/>
      <c r="CV490"/>
      <c r="CW490"/>
      <c r="CX490"/>
    </row>
    <row r="491" spans="1:10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T491"/>
      <c r="CV491"/>
      <c r="CW491"/>
      <c r="CX491"/>
    </row>
    <row r="492" spans="1:10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T492"/>
      <c r="CV492"/>
      <c r="CW492"/>
      <c r="CX492"/>
    </row>
    <row r="493" spans="1:10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T493"/>
      <c r="CV493"/>
      <c r="CW493"/>
      <c r="CX493"/>
    </row>
    <row r="494" spans="1:10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T494"/>
      <c r="CV494"/>
      <c r="CW494"/>
      <c r="CX494"/>
    </row>
    <row r="495" spans="1:10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T495"/>
      <c r="CV495"/>
      <c r="CW495"/>
      <c r="CX495"/>
    </row>
    <row r="496" spans="1:10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T496"/>
      <c r="CV496"/>
      <c r="CW496"/>
      <c r="CX496"/>
    </row>
    <row r="497" spans="1:10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T497"/>
      <c r="CV497"/>
      <c r="CW497"/>
      <c r="CX497"/>
    </row>
    <row r="498" spans="1:10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T498"/>
      <c r="CV498"/>
      <c r="CW498"/>
      <c r="CX498"/>
    </row>
    <row r="499" spans="1:10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T499"/>
      <c r="CV499"/>
      <c r="CW499"/>
      <c r="CX499"/>
    </row>
    <row r="500" spans="1:10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T500"/>
      <c r="CV500"/>
      <c r="CW500"/>
      <c r="CX500"/>
    </row>
    <row r="501" spans="1:10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T501"/>
      <c r="CV501"/>
      <c r="CW501"/>
      <c r="CX501"/>
    </row>
    <row r="502" spans="1:10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T502"/>
      <c r="CV502"/>
      <c r="CW502"/>
      <c r="CX502"/>
    </row>
    <row r="503" spans="1:10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T503"/>
      <c r="CV503"/>
      <c r="CW503"/>
      <c r="CX503"/>
    </row>
    <row r="504" spans="1:10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T504"/>
      <c r="CV504"/>
      <c r="CW504"/>
      <c r="CX504"/>
    </row>
    <row r="505" spans="1:10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T505"/>
      <c r="CV505"/>
      <c r="CW505"/>
      <c r="CX505"/>
    </row>
    <row r="506" spans="1:10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T506"/>
      <c r="CV506"/>
      <c r="CW506"/>
      <c r="CX506"/>
    </row>
    <row r="507" spans="1:10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T507"/>
      <c r="CV507"/>
      <c r="CW507"/>
      <c r="CX507"/>
    </row>
    <row r="508" spans="1:10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T508"/>
      <c r="CV508"/>
      <c r="CW508"/>
      <c r="CX508"/>
    </row>
    <row r="509" spans="1:10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T509"/>
      <c r="CV509"/>
      <c r="CW509"/>
      <c r="CX509"/>
    </row>
    <row r="510" spans="1:10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T510"/>
      <c r="CV510"/>
      <c r="CW510"/>
      <c r="CX510"/>
    </row>
    <row r="511" spans="1:10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T511"/>
      <c r="CV511"/>
      <c r="CW511"/>
      <c r="CX511"/>
    </row>
    <row r="512" spans="1:10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T512"/>
      <c r="CV512"/>
      <c r="CW512"/>
      <c r="CX512"/>
    </row>
    <row r="513" spans="1:10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T513"/>
      <c r="CV513"/>
      <c r="CW513"/>
      <c r="CX513"/>
    </row>
    <row r="514" spans="1:10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T514"/>
      <c r="CV514"/>
      <c r="CW514"/>
      <c r="CX514"/>
    </row>
    <row r="515" spans="1:10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T515"/>
      <c r="CV515"/>
      <c r="CW515"/>
      <c r="CX515"/>
    </row>
    <row r="516" spans="1:10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T516"/>
      <c r="CV516"/>
      <c r="CW516"/>
      <c r="CX516"/>
    </row>
    <row r="517" spans="1:10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T517"/>
      <c r="CV517"/>
      <c r="CW517"/>
      <c r="CX517"/>
    </row>
    <row r="518" spans="1:10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T518"/>
      <c r="CV518"/>
      <c r="CW518"/>
      <c r="CX518"/>
    </row>
    <row r="519" spans="1:10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T519"/>
      <c r="CV519"/>
      <c r="CW519"/>
      <c r="CX519"/>
    </row>
    <row r="520" spans="1:10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T520"/>
      <c r="CV520"/>
      <c r="CW520"/>
      <c r="CX520"/>
    </row>
    <row r="521" spans="1:10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T521"/>
      <c r="CV521"/>
      <c r="CW521"/>
      <c r="CX521"/>
    </row>
    <row r="522" spans="1:10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T522"/>
      <c r="CV522"/>
      <c r="CW522"/>
      <c r="CX522"/>
    </row>
    <row r="523" spans="1:10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T523"/>
      <c r="CV523"/>
      <c r="CW523"/>
      <c r="CX523"/>
    </row>
    <row r="524" spans="1:10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T524"/>
      <c r="CV524"/>
      <c r="CW524"/>
      <c r="CX524"/>
    </row>
    <row r="525" spans="1:10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T525"/>
      <c r="CV525"/>
      <c r="CW525"/>
      <c r="CX525"/>
    </row>
    <row r="526" spans="1:10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T526"/>
      <c r="CV526"/>
      <c r="CW526"/>
      <c r="CX526"/>
    </row>
    <row r="527" spans="1:10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T527"/>
      <c r="CV527"/>
      <c r="CW527"/>
      <c r="CX527"/>
    </row>
    <row r="528" spans="1:10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T528"/>
      <c r="CV528"/>
      <c r="CW528"/>
      <c r="CX528"/>
    </row>
    <row r="529" spans="1:10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T529"/>
      <c r="CV529"/>
      <c r="CW529"/>
      <c r="CX529"/>
    </row>
    <row r="530" spans="1:10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T530"/>
      <c r="CV530"/>
      <c r="CW530"/>
      <c r="CX530"/>
    </row>
    <row r="531" spans="1:10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T531"/>
      <c r="CV531"/>
      <c r="CW531"/>
      <c r="CX531"/>
    </row>
    <row r="532" spans="1:10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T532"/>
      <c r="CV532"/>
      <c r="CW532"/>
      <c r="CX532"/>
    </row>
    <row r="533" spans="1:10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T533"/>
      <c r="CV533"/>
      <c r="CW533"/>
      <c r="CX533"/>
    </row>
    <row r="534" spans="1:10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T534"/>
      <c r="CV534"/>
      <c r="CW534"/>
      <c r="CX534"/>
    </row>
    <row r="535" spans="1:10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T535"/>
      <c r="CV535"/>
      <c r="CW535"/>
      <c r="CX535"/>
    </row>
    <row r="536" spans="1:10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T536"/>
      <c r="CV536"/>
      <c r="CW536"/>
      <c r="CX536"/>
    </row>
    <row r="537" spans="1:10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T537"/>
      <c r="CV537"/>
      <c r="CW537"/>
      <c r="CX537"/>
    </row>
    <row r="538" spans="1:10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T538"/>
      <c r="CV538"/>
      <c r="CW538"/>
      <c r="CX538"/>
    </row>
    <row r="539" spans="1:10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T539"/>
      <c r="CV539"/>
      <c r="CW539"/>
      <c r="CX539"/>
    </row>
    <row r="540" spans="1:10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T540"/>
      <c r="CV540"/>
      <c r="CW540"/>
      <c r="CX540"/>
    </row>
    <row r="541" spans="1:10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T541"/>
      <c r="CV541"/>
      <c r="CW541"/>
      <c r="CX541"/>
    </row>
    <row r="542" spans="1:10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T542"/>
      <c r="CV542"/>
      <c r="CW542"/>
      <c r="CX542"/>
    </row>
    <row r="543" spans="1:10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T543"/>
      <c r="CV543"/>
      <c r="CW543"/>
      <c r="CX543"/>
    </row>
    <row r="544" spans="1:10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T544"/>
      <c r="CV544"/>
      <c r="CW544"/>
      <c r="CX544"/>
    </row>
    <row r="545" spans="1:10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T545"/>
      <c r="CV545"/>
      <c r="CW545"/>
      <c r="CX545"/>
    </row>
    <row r="546" spans="1:10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T546"/>
      <c r="CV546"/>
      <c r="CW546"/>
      <c r="CX546"/>
    </row>
    <row r="547" spans="1:10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T547"/>
      <c r="CV547"/>
      <c r="CW547"/>
      <c r="CX547"/>
    </row>
    <row r="548" spans="1:10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T548"/>
      <c r="CV548"/>
      <c r="CW548"/>
      <c r="CX548"/>
    </row>
    <row r="549" spans="1:10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T549"/>
      <c r="CV549"/>
      <c r="CW549"/>
      <c r="CX549"/>
    </row>
    <row r="550" spans="1:10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T550"/>
      <c r="CV550"/>
      <c r="CW550"/>
      <c r="CX550"/>
    </row>
    <row r="551" spans="1:10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T551"/>
      <c r="CV551"/>
      <c r="CW551"/>
      <c r="CX551"/>
    </row>
    <row r="552" spans="1:10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T552"/>
      <c r="CV552"/>
      <c r="CW552"/>
      <c r="CX552"/>
    </row>
    <row r="553" spans="1:10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T553"/>
      <c r="CV553"/>
      <c r="CW553"/>
      <c r="CX553"/>
    </row>
    <row r="554" spans="1:10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T554"/>
      <c r="CV554"/>
      <c r="CW554"/>
      <c r="CX554"/>
    </row>
    <row r="555" spans="1:10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T555"/>
      <c r="CV555"/>
      <c r="CW555"/>
      <c r="CX555"/>
    </row>
    <row r="556" spans="1:10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T556"/>
      <c r="CV556"/>
      <c r="CW556"/>
      <c r="CX556"/>
    </row>
    <row r="557" spans="1:10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T557"/>
      <c r="CV557"/>
      <c r="CW557"/>
      <c r="CX557"/>
    </row>
    <row r="558" spans="1:10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T558"/>
      <c r="CV558"/>
      <c r="CW558"/>
      <c r="CX558"/>
    </row>
    <row r="559" spans="1:10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T559"/>
      <c r="CV559"/>
      <c r="CW559"/>
      <c r="CX559"/>
    </row>
    <row r="560" spans="1:10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T560"/>
      <c r="CV560"/>
      <c r="CW560"/>
      <c r="CX560"/>
    </row>
    <row r="561" spans="1:10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T561"/>
      <c r="CV561"/>
      <c r="CW561"/>
      <c r="CX561"/>
    </row>
    <row r="562" spans="1:10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T562"/>
      <c r="CV562"/>
      <c r="CW562"/>
      <c r="CX562"/>
    </row>
    <row r="563" spans="1:10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T563"/>
      <c r="CV563"/>
      <c r="CW563"/>
      <c r="CX563"/>
    </row>
    <row r="564" spans="1:10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T564"/>
      <c r="CV564"/>
      <c r="CW564"/>
      <c r="CX564"/>
    </row>
    <row r="565" spans="1:10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T565"/>
      <c r="CV565"/>
      <c r="CW565"/>
      <c r="CX565"/>
    </row>
    <row r="566" spans="1:10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T566"/>
      <c r="CV566"/>
      <c r="CW566"/>
      <c r="CX566"/>
    </row>
    <row r="567" spans="1:10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T567"/>
      <c r="CV567"/>
      <c r="CW567"/>
      <c r="CX567"/>
    </row>
    <row r="568" spans="1:10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T568"/>
      <c r="CV568"/>
      <c r="CW568"/>
      <c r="CX568"/>
    </row>
    <row r="569" spans="1:10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T569"/>
      <c r="CV569"/>
      <c r="CW569"/>
      <c r="CX569"/>
    </row>
    <row r="570" spans="1:10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T570"/>
      <c r="CV570"/>
      <c r="CW570"/>
      <c r="CX570"/>
    </row>
    <row r="571" spans="1:10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T571"/>
      <c r="CV571"/>
      <c r="CW571"/>
      <c r="CX571"/>
    </row>
    <row r="572" spans="1:10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T572"/>
      <c r="CV572"/>
      <c r="CW572"/>
      <c r="CX572"/>
    </row>
    <row r="573" spans="1:10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T573"/>
      <c r="CV573"/>
      <c r="CW573"/>
      <c r="CX573"/>
    </row>
    <row r="574" spans="1:10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T574"/>
      <c r="CV574"/>
      <c r="CW574"/>
      <c r="CX574"/>
    </row>
    <row r="575" spans="1:10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T575"/>
      <c r="CV575"/>
      <c r="CW575"/>
      <c r="CX575"/>
    </row>
    <row r="576" spans="1:10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T576"/>
      <c r="CV576"/>
      <c r="CW576"/>
      <c r="CX576"/>
    </row>
    <row r="577" spans="1:10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T577"/>
      <c r="CV577"/>
      <c r="CW577"/>
      <c r="CX577"/>
    </row>
    <row r="578" spans="1:10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T578"/>
      <c r="CV578"/>
      <c r="CW578"/>
      <c r="CX578"/>
    </row>
    <row r="579" spans="1:10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T579"/>
      <c r="CV579"/>
      <c r="CW579"/>
      <c r="CX579"/>
    </row>
    <row r="580" spans="1:10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T580"/>
      <c r="CV580"/>
      <c r="CW580"/>
      <c r="CX580"/>
    </row>
    <row r="581" spans="1:10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T581"/>
      <c r="CV581"/>
      <c r="CW581"/>
      <c r="CX581"/>
    </row>
    <row r="582" spans="1:10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T582"/>
      <c r="CV582"/>
      <c r="CW582"/>
      <c r="CX582"/>
    </row>
    <row r="583" spans="1:10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T583"/>
      <c r="CV583"/>
      <c r="CW583"/>
      <c r="CX583"/>
    </row>
    <row r="584" spans="1:10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T584"/>
      <c r="CV584"/>
      <c r="CW584"/>
      <c r="CX584"/>
    </row>
    <row r="585" spans="1:10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T585"/>
      <c r="CV585"/>
      <c r="CW585"/>
      <c r="CX585"/>
    </row>
    <row r="586" spans="1:10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T586"/>
      <c r="CV586"/>
      <c r="CW586"/>
      <c r="CX586"/>
    </row>
    <row r="587" spans="1:10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T587"/>
      <c r="CV587"/>
      <c r="CW587"/>
      <c r="CX587"/>
    </row>
    <row r="588" spans="1:10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T588"/>
      <c r="CV588"/>
      <c r="CW588"/>
      <c r="CX588"/>
    </row>
    <row r="589" spans="1:10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T589"/>
      <c r="CV589"/>
      <c r="CW589"/>
      <c r="CX589"/>
    </row>
    <row r="590" spans="1:10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T590"/>
      <c r="CV590"/>
      <c r="CW590"/>
      <c r="CX590"/>
    </row>
    <row r="591" spans="1:10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T591"/>
      <c r="CV591"/>
      <c r="CW591"/>
      <c r="CX591"/>
    </row>
    <row r="592" spans="1:10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T592"/>
      <c r="CV592"/>
      <c r="CW592"/>
      <c r="CX592"/>
    </row>
    <row r="593" spans="1:10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T593"/>
      <c r="CV593"/>
      <c r="CW593"/>
      <c r="CX593"/>
    </row>
    <row r="594" spans="1:10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T594"/>
      <c r="CV594"/>
      <c r="CW594"/>
      <c r="CX594"/>
    </row>
    <row r="595" spans="1:10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T595"/>
      <c r="CV595"/>
      <c r="CW595"/>
      <c r="CX595"/>
    </row>
    <row r="596" spans="1:10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T596"/>
      <c r="CV596"/>
      <c r="CW596"/>
      <c r="CX596"/>
    </row>
    <row r="597" spans="1:10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T597"/>
      <c r="CV597"/>
      <c r="CW597"/>
      <c r="CX597"/>
    </row>
    <row r="598" spans="1:10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T598"/>
      <c r="CV598"/>
      <c r="CW598"/>
      <c r="CX598"/>
    </row>
    <row r="599" spans="1:10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T599"/>
      <c r="CV599"/>
      <c r="CW599"/>
      <c r="CX599"/>
    </row>
    <row r="600" spans="1:10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T600"/>
      <c r="CV600"/>
      <c r="CW600"/>
      <c r="CX600"/>
    </row>
    <row r="601" spans="1:10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T601"/>
      <c r="CV601"/>
      <c r="CW601"/>
      <c r="CX601"/>
    </row>
    <row r="602" spans="1:10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T602"/>
      <c r="CV602"/>
      <c r="CW602"/>
      <c r="CX602"/>
    </row>
    <row r="603" spans="1:10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T603"/>
      <c r="CV603"/>
      <c r="CW603"/>
      <c r="CX603"/>
    </row>
    <row r="604" spans="1:10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T604"/>
      <c r="CV604"/>
      <c r="CW604"/>
      <c r="CX604"/>
    </row>
    <row r="605" spans="1:10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T605"/>
      <c r="CV605"/>
      <c r="CW605"/>
      <c r="CX605"/>
    </row>
    <row r="606" spans="1:10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T606"/>
      <c r="CV606"/>
      <c r="CW606"/>
      <c r="CX606"/>
    </row>
    <row r="607" spans="1:10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T607"/>
      <c r="CV607"/>
      <c r="CW607"/>
      <c r="CX607"/>
    </row>
    <row r="608" spans="1:10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T608"/>
      <c r="CV608"/>
      <c r="CW608"/>
      <c r="CX608"/>
    </row>
    <row r="609" spans="1:10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T609"/>
      <c r="CV609"/>
      <c r="CW609"/>
      <c r="CX609"/>
    </row>
    <row r="610" spans="1:10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T610"/>
      <c r="CV610"/>
      <c r="CW610"/>
      <c r="CX610"/>
    </row>
    <row r="611" spans="1:10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T611"/>
      <c r="CV611"/>
      <c r="CW611"/>
      <c r="CX611"/>
    </row>
    <row r="612" spans="1:10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T612"/>
      <c r="CV612"/>
      <c r="CW612"/>
      <c r="CX612"/>
    </row>
    <row r="613" spans="1:10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T613"/>
      <c r="CV613"/>
      <c r="CW613"/>
      <c r="CX613"/>
    </row>
    <row r="614" spans="1:10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T614"/>
      <c r="CV614"/>
      <c r="CW614"/>
      <c r="CX614"/>
    </row>
    <row r="615" spans="1:10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T615"/>
      <c r="CV615"/>
      <c r="CW615"/>
      <c r="CX615"/>
    </row>
    <row r="616" spans="1:10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T616"/>
      <c r="CV616"/>
      <c r="CW616"/>
      <c r="CX616"/>
    </row>
    <row r="617" spans="1:10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T617"/>
      <c r="CV617"/>
      <c r="CW617"/>
      <c r="CX617"/>
    </row>
    <row r="618" spans="1:10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T618"/>
      <c r="CV618"/>
      <c r="CW618"/>
      <c r="CX618"/>
    </row>
    <row r="619" spans="1:10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T619"/>
      <c r="CV619"/>
      <c r="CW619"/>
      <c r="CX619"/>
    </row>
    <row r="620" spans="1:10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T620"/>
      <c r="CV620"/>
      <c r="CW620"/>
      <c r="CX620"/>
    </row>
    <row r="621" spans="1:10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T621"/>
      <c r="CV621"/>
      <c r="CW621"/>
      <c r="CX621"/>
    </row>
    <row r="622" spans="1:10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T622"/>
      <c r="CV622"/>
      <c r="CW622"/>
      <c r="CX622"/>
    </row>
    <row r="623" spans="1:10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T623"/>
      <c r="CV623"/>
      <c r="CW623"/>
      <c r="CX623"/>
    </row>
    <row r="624" spans="1:10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T624"/>
      <c r="CV624"/>
      <c r="CW624"/>
      <c r="CX624"/>
    </row>
    <row r="625" spans="1:10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T625"/>
      <c r="CV625"/>
      <c r="CW625"/>
      <c r="CX625"/>
    </row>
    <row r="626" spans="1:10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T626"/>
      <c r="CV626"/>
      <c r="CW626"/>
      <c r="CX626"/>
    </row>
    <row r="627" spans="1:10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T627"/>
      <c r="CV627"/>
      <c r="CW627"/>
      <c r="CX627"/>
    </row>
    <row r="628" spans="1:10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T628"/>
      <c r="CV628"/>
      <c r="CW628"/>
      <c r="CX628"/>
    </row>
    <row r="629" spans="1:10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T629"/>
      <c r="CV629"/>
      <c r="CW629"/>
      <c r="CX629"/>
    </row>
    <row r="630" spans="1:10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T630"/>
      <c r="CV630"/>
      <c r="CW630"/>
      <c r="CX630"/>
    </row>
    <row r="631" spans="1:10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T631"/>
      <c r="CV631"/>
      <c r="CW631"/>
      <c r="CX631"/>
    </row>
    <row r="632" spans="1:10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T632"/>
      <c r="CV632"/>
      <c r="CW632"/>
      <c r="CX632"/>
    </row>
    <row r="633" spans="1:10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T633"/>
      <c r="CV633"/>
      <c r="CW633"/>
      <c r="CX633"/>
    </row>
    <row r="634" spans="1:10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T634"/>
      <c r="CV634"/>
      <c r="CW634"/>
      <c r="CX634"/>
    </row>
    <row r="635" spans="1:10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T635"/>
      <c r="CV635"/>
      <c r="CW635"/>
      <c r="CX635"/>
    </row>
    <row r="636" spans="1:10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T636"/>
      <c r="CV636"/>
      <c r="CW636"/>
      <c r="CX636"/>
    </row>
    <row r="637" spans="1:10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T637"/>
      <c r="CV637"/>
      <c r="CW637"/>
      <c r="CX637"/>
    </row>
    <row r="638" spans="1:10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T638"/>
      <c r="CV638"/>
      <c r="CW638"/>
      <c r="CX638"/>
    </row>
    <row r="639" spans="1:10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T639"/>
      <c r="CV639"/>
      <c r="CW639"/>
      <c r="CX639"/>
    </row>
    <row r="640" spans="1:10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T640"/>
      <c r="CV640"/>
      <c r="CW640"/>
      <c r="CX640"/>
    </row>
    <row r="641" spans="1:10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T641"/>
      <c r="CV641"/>
      <c r="CW641"/>
      <c r="CX641"/>
    </row>
    <row r="642" spans="1:10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T642"/>
      <c r="CV642"/>
      <c r="CW642"/>
      <c r="CX642"/>
    </row>
    <row r="643" spans="1:10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T643"/>
      <c r="CV643"/>
      <c r="CW643"/>
      <c r="CX643"/>
    </row>
    <row r="644" spans="1:10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T644"/>
      <c r="CV644"/>
      <c r="CW644"/>
      <c r="CX644"/>
    </row>
    <row r="645" spans="1:10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T645"/>
      <c r="CV645"/>
      <c r="CW645"/>
      <c r="CX645"/>
    </row>
    <row r="646" spans="1:10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T646"/>
      <c r="CV646"/>
      <c r="CW646"/>
      <c r="CX646"/>
    </row>
    <row r="647" spans="1:10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T647"/>
      <c r="CV647"/>
      <c r="CW647"/>
      <c r="CX647"/>
    </row>
    <row r="648" spans="1:10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T648"/>
      <c r="CV648"/>
      <c r="CW648"/>
      <c r="CX648"/>
    </row>
    <row r="649" spans="1:10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T649"/>
      <c r="CV649"/>
      <c r="CW649"/>
      <c r="CX649"/>
    </row>
    <row r="650" spans="1:10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T650"/>
      <c r="CV650"/>
      <c r="CW650"/>
      <c r="CX650"/>
    </row>
    <row r="651" spans="1:10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T651"/>
      <c r="CV651"/>
      <c r="CW651"/>
      <c r="CX651"/>
    </row>
    <row r="652" spans="1:10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T652"/>
      <c r="CV652"/>
      <c r="CW652"/>
      <c r="CX652"/>
    </row>
    <row r="653" spans="1:10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T653"/>
      <c r="CV653"/>
      <c r="CW653"/>
      <c r="CX653"/>
    </row>
    <row r="654" spans="1:10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T654"/>
      <c r="CV654"/>
      <c r="CW654"/>
      <c r="CX654"/>
    </row>
    <row r="655" spans="1:10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T655"/>
      <c r="CV655"/>
      <c r="CW655"/>
      <c r="CX655"/>
    </row>
    <row r="656" spans="1:10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T656"/>
      <c r="CV656"/>
      <c r="CW656"/>
      <c r="CX656"/>
    </row>
    <row r="657" spans="1:10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T657"/>
      <c r="CV657"/>
      <c r="CW657"/>
      <c r="CX657"/>
    </row>
    <row r="658" spans="1:10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T658"/>
      <c r="CV658"/>
      <c r="CW658"/>
      <c r="CX658"/>
    </row>
    <row r="659" spans="1:10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T659"/>
      <c r="CV659"/>
      <c r="CW659"/>
      <c r="CX659"/>
    </row>
    <row r="660" spans="1:10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T660"/>
      <c r="CV660"/>
      <c r="CW660"/>
      <c r="CX660"/>
    </row>
    <row r="661" spans="1:10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T661"/>
      <c r="CV661"/>
      <c r="CW661"/>
      <c r="CX661"/>
    </row>
    <row r="662" spans="1:10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T662"/>
      <c r="CV662"/>
      <c r="CW662"/>
      <c r="CX662"/>
    </row>
    <row r="663" spans="1:10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T663"/>
      <c r="CV663"/>
      <c r="CW663"/>
      <c r="CX663"/>
    </row>
    <row r="664" spans="1:10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T664"/>
      <c r="CV664"/>
      <c r="CW664"/>
      <c r="CX664"/>
    </row>
    <row r="665" spans="1:10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T665"/>
      <c r="CV665"/>
      <c r="CW665"/>
      <c r="CX665"/>
    </row>
    <row r="666" spans="1:10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T666"/>
      <c r="CV666"/>
      <c r="CW666"/>
      <c r="CX666"/>
    </row>
    <row r="667" spans="1:10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T667"/>
      <c r="CV667"/>
      <c r="CW667"/>
      <c r="CX667"/>
    </row>
    <row r="668" spans="1:10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T668"/>
      <c r="CV668"/>
      <c r="CW668"/>
      <c r="CX668"/>
    </row>
    <row r="669" spans="1:10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T669"/>
      <c r="CV669"/>
      <c r="CW669"/>
      <c r="CX669"/>
    </row>
    <row r="670" spans="1:10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T670"/>
      <c r="CV670"/>
      <c r="CW670"/>
      <c r="CX670"/>
    </row>
    <row r="671" spans="1:10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T671"/>
      <c r="CV671"/>
      <c r="CW671"/>
      <c r="CX671"/>
    </row>
    <row r="672" spans="1:10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T672"/>
      <c r="CV672"/>
      <c r="CW672"/>
      <c r="CX672"/>
    </row>
    <row r="673" spans="1:10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T673"/>
      <c r="CV673"/>
      <c r="CW673"/>
      <c r="CX673"/>
    </row>
    <row r="674" spans="1:10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T674"/>
      <c r="CV674"/>
      <c r="CW674"/>
      <c r="CX674"/>
    </row>
    <row r="675" spans="1:10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T675"/>
      <c r="CV675"/>
      <c r="CW675"/>
      <c r="CX675"/>
    </row>
    <row r="676" spans="1:10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T676"/>
      <c r="CV676"/>
      <c r="CW676"/>
      <c r="CX676"/>
    </row>
    <row r="677" spans="1:10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T677"/>
      <c r="CV677"/>
      <c r="CW677"/>
      <c r="CX677"/>
    </row>
    <row r="678" spans="1:10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T678"/>
      <c r="CV678"/>
      <c r="CW678"/>
      <c r="CX678"/>
    </row>
    <row r="679" spans="1:10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T679"/>
      <c r="CV679"/>
      <c r="CW679"/>
      <c r="CX679"/>
    </row>
    <row r="680" spans="1:10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T680"/>
      <c r="CV680"/>
      <c r="CW680"/>
      <c r="CX680"/>
    </row>
    <row r="681" spans="1:10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T681"/>
      <c r="CV681"/>
      <c r="CW681"/>
      <c r="CX681"/>
    </row>
    <row r="682" spans="1:10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T682"/>
      <c r="CV682"/>
      <c r="CW682"/>
      <c r="CX682"/>
    </row>
    <row r="683" spans="1:10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T683"/>
      <c r="CV683"/>
      <c r="CW683"/>
      <c r="CX683"/>
    </row>
    <row r="684" spans="1:10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T684"/>
      <c r="CV684"/>
      <c r="CW684"/>
      <c r="CX684"/>
    </row>
    <row r="685" spans="1:10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T685"/>
      <c r="CV685"/>
      <c r="CW685"/>
      <c r="CX685"/>
    </row>
    <row r="686" spans="1:10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T686"/>
      <c r="CV686"/>
      <c r="CW686"/>
      <c r="CX686"/>
    </row>
    <row r="687" spans="1:10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T687"/>
      <c r="CV687"/>
      <c r="CW687"/>
      <c r="CX687"/>
    </row>
    <row r="688" spans="1:10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T688"/>
      <c r="CV688"/>
      <c r="CW688"/>
      <c r="CX688"/>
    </row>
    <row r="689" spans="1:10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T689"/>
      <c r="CV689"/>
      <c r="CW689"/>
      <c r="CX689"/>
    </row>
    <row r="690" spans="1:10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T690"/>
      <c r="CV690"/>
      <c r="CW690"/>
      <c r="CX690"/>
    </row>
    <row r="691" spans="1:10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T691"/>
      <c r="CV691"/>
      <c r="CW691"/>
      <c r="CX691"/>
    </row>
    <row r="692" spans="1:10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T692"/>
      <c r="CV692"/>
      <c r="CW692"/>
      <c r="CX692"/>
    </row>
    <row r="693" spans="1:10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T693"/>
      <c r="CV693"/>
      <c r="CW693"/>
      <c r="CX693"/>
    </row>
    <row r="694" spans="1:10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T694"/>
      <c r="CV694"/>
      <c r="CW694"/>
      <c r="CX694"/>
    </row>
    <row r="695" spans="1:10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T695"/>
      <c r="CV695"/>
      <c r="CW695"/>
      <c r="CX695"/>
    </row>
    <row r="696" spans="1:10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T696"/>
      <c r="CV696"/>
      <c r="CW696"/>
      <c r="CX696"/>
    </row>
    <row r="697" spans="1:10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T697"/>
      <c r="CV697"/>
      <c r="CW697"/>
      <c r="CX697"/>
    </row>
    <row r="698" spans="1:102" x14ac:dyDescent="0.25">
      <c r="CT698"/>
      <c r="CV698"/>
      <c r="CW698"/>
      <c r="CX698"/>
    </row>
  </sheetData>
  <mergeCells count="23">
    <mergeCell ref="CG3:CL3"/>
    <mergeCell ref="CM3:CR3"/>
    <mergeCell ref="CT3:CX4"/>
    <mergeCell ref="BK3:BM3"/>
    <mergeCell ref="C3:H3"/>
    <mergeCell ref="I3:N3"/>
    <mergeCell ref="O3:Q3"/>
    <mergeCell ref="S3:X3"/>
    <mergeCell ref="Y3:AD3"/>
    <mergeCell ref="AE3:AG3"/>
    <mergeCell ref="AI3:AN3"/>
    <mergeCell ref="AO3:AT3"/>
    <mergeCell ref="AU3:AW3"/>
    <mergeCell ref="AY3:BD3"/>
    <mergeCell ref="BE3:BJ3"/>
    <mergeCell ref="BO3:BT3"/>
    <mergeCell ref="BU3:BZ3"/>
    <mergeCell ref="CA3:CC3"/>
    <mergeCell ref="C2:Q2"/>
    <mergeCell ref="S2:AG2"/>
    <mergeCell ref="AI2:AW2"/>
    <mergeCell ref="AY2:BM2"/>
    <mergeCell ref="BO2:CC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A698"/>
  <sheetViews>
    <sheetView zoomScale="90" zoomScaleNormal="90" workbookViewId="0">
      <pane xSplit="2" ySplit="5" topLeftCell="C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K1" sqref="K1:N1"/>
    </sheetView>
  </sheetViews>
  <sheetFormatPr defaultColWidth="9.109375" defaultRowHeight="13.2" x14ac:dyDescent="0.25"/>
  <cols>
    <col min="1" max="1" width="6.6640625" style="1" customWidth="1"/>
    <col min="2" max="2" width="84.44140625" style="1" bestFit="1" customWidth="1"/>
    <col min="3" max="3" width="16.77734375" style="1" customWidth="1"/>
    <col min="4" max="4" width="10.44140625" style="1" customWidth="1"/>
    <col min="5" max="5" width="14.5546875" style="1" customWidth="1"/>
    <col min="6" max="6" width="10.44140625" style="1" customWidth="1"/>
    <col min="7" max="7" width="16.44140625" style="1" customWidth="1"/>
    <col min="8" max="8" width="10.44140625" style="1" customWidth="1"/>
    <col min="9" max="9" width="16.33203125" style="1" bestFit="1" customWidth="1"/>
    <col min="10" max="10" width="9.5546875" style="1" customWidth="1"/>
    <col min="11" max="11" width="15.5546875" style="1" customWidth="1"/>
    <col min="12" max="12" width="8.44140625" style="1" bestFit="1" customWidth="1"/>
    <col min="13" max="13" width="16.88671875" style="1" customWidth="1"/>
    <col min="14" max="14" width="10.6640625" style="1" customWidth="1"/>
    <col min="15" max="15" width="16.77734375" style="1" customWidth="1"/>
    <col min="16" max="16" width="14.109375" style="1" customWidth="1"/>
    <col min="17" max="17" width="16.109375" style="1" customWidth="1"/>
    <col min="18" max="18" width="2.109375" style="1" customWidth="1"/>
    <col min="19" max="19" width="17.88671875" style="1" bestFit="1" customWidth="1"/>
    <col min="20" max="20" width="13" style="1" customWidth="1"/>
    <col min="21" max="24" width="15" style="1" customWidth="1"/>
    <col min="25" max="25" width="17.88671875" style="1" bestFit="1" customWidth="1"/>
    <col min="26" max="26" width="12.88671875" style="1" customWidth="1"/>
    <col min="27" max="27" width="15.6640625" style="1" bestFit="1" customWidth="1"/>
    <col min="28" max="28" width="10.5546875" style="1" customWidth="1"/>
    <col min="29" max="29" width="17.88671875" style="1" bestFit="1" customWidth="1"/>
    <col min="30" max="30" width="12.6640625" style="1" customWidth="1"/>
    <col min="31" max="33" width="15" style="1" customWidth="1"/>
    <col min="34" max="34" width="2.33203125" style="1" customWidth="1"/>
    <col min="35" max="35" width="16.33203125" style="1" bestFit="1" customWidth="1"/>
    <col min="36" max="38" width="15" style="1" customWidth="1"/>
    <col min="39" max="39" width="15.6640625" style="1" bestFit="1" customWidth="1"/>
    <col min="40" max="40" width="15" style="1" customWidth="1"/>
    <col min="41" max="41" width="16.33203125" style="1" bestFit="1" customWidth="1"/>
    <col min="42" max="49" width="15" style="1" customWidth="1"/>
    <col min="50" max="50" width="2.44140625" style="1" customWidth="1"/>
    <col min="51" max="51" width="17.109375" style="1" customWidth="1"/>
    <col min="52" max="52" width="13.88671875" style="1" customWidth="1"/>
    <col min="53" max="53" width="17.109375" style="1" customWidth="1"/>
    <col min="54" max="54" width="14" style="1" customWidth="1"/>
    <col min="55" max="55" width="17.109375" style="1" customWidth="1"/>
    <col min="56" max="56" width="13.5546875" style="1" customWidth="1"/>
    <col min="57" max="57" width="16.33203125" style="1" bestFit="1" customWidth="1"/>
    <col min="58" max="58" width="13.5546875" style="1" customWidth="1"/>
    <col min="59" max="59" width="16.33203125" style="1" customWidth="1"/>
    <col min="60" max="60" width="13.5546875" style="1" customWidth="1"/>
    <col min="61" max="61" width="16.33203125" style="1" customWidth="1"/>
    <col min="62" max="62" width="13.5546875" style="1" customWidth="1"/>
    <col min="63" max="63" width="15.33203125" style="1" bestFit="1" customWidth="1"/>
    <col min="64" max="64" width="14.33203125" style="1" bestFit="1" customWidth="1"/>
    <col min="65" max="65" width="16" style="1" customWidth="1"/>
    <col min="66" max="66" width="1.88671875" style="1" customWidth="1"/>
    <col min="67" max="67" width="19.109375" style="1" customWidth="1"/>
    <col min="68" max="68" width="12" style="1" customWidth="1"/>
    <col min="69" max="69" width="17.44140625" style="1" customWidth="1"/>
    <col min="70" max="70" width="10.88671875" style="1" customWidth="1"/>
    <col min="71" max="71" width="19.109375" style="1" customWidth="1"/>
    <col min="72" max="72" width="15.33203125" style="1" customWidth="1"/>
    <col min="73" max="73" width="16.33203125" style="1" bestFit="1" customWidth="1"/>
    <col min="74" max="81" width="15.33203125" style="1" customWidth="1"/>
    <col min="82" max="82" width="7.77734375" customWidth="1"/>
    <col min="83" max="83" width="4.44140625" style="1" customWidth="1"/>
    <col min="84" max="84" width="57.886718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customWidth="1"/>
    <col min="98" max="98" width="4.44140625" style="1" customWidth="1"/>
    <col min="99" max="99" width="79.21875" customWidth="1"/>
    <col min="100" max="101" width="16" style="1" customWidth="1"/>
    <col min="102" max="102" width="17.44140625" style="1" customWidth="1"/>
    <col min="103" max="103" width="7.88671875" customWidth="1"/>
    <col min="104" max="104" width="14.109375" style="1" bestFit="1" customWidth="1"/>
    <col min="105" max="105" width="14" style="1" customWidth="1"/>
    <col min="106" max="16384" width="9.109375" style="1"/>
  </cols>
  <sheetData>
    <row r="1" spans="1:103" ht="18.600000000000001" thickBot="1" x14ac:dyDescent="0.4">
      <c r="A1" s="21" t="s">
        <v>299</v>
      </c>
      <c r="B1" s="2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L1"/>
    </row>
    <row r="2" spans="1:103" s="20" customFormat="1" ht="21.6" thickBot="1" x14ac:dyDescent="0.45">
      <c r="A2" s="23" t="s">
        <v>14</v>
      </c>
      <c r="B2" s="22"/>
      <c r="C2" s="682" t="s">
        <v>150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4"/>
      <c r="R2" s="175"/>
      <c r="S2" s="685" t="s">
        <v>151</v>
      </c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6"/>
      <c r="AH2" s="176"/>
      <c r="AI2" s="685" t="s">
        <v>186</v>
      </c>
      <c r="AJ2" s="683"/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6"/>
      <c r="AX2" s="176"/>
      <c r="AY2" s="685" t="s">
        <v>194</v>
      </c>
      <c r="AZ2" s="683"/>
      <c r="BA2" s="683"/>
      <c r="BB2" s="683"/>
      <c r="BC2" s="683"/>
      <c r="BD2" s="683"/>
      <c r="BE2" s="683"/>
      <c r="BF2" s="683"/>
      <c r="BG2" s="683"/>
      <c r="BH2" s="683"/>
      <c r="BI2" s="683"/>
      <c r="BJ2" s="683"/>
      <c r="BK2" s="683"/>
      <c r="BL2" s="683"/>
      <c r="BM2" s="686"/>
      <c r="BN2" s="176"/>
      <c r="BO2" s="685" t="s">
        <v>156</v>
      </c>
      <c r="BP2" s="683"/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6"/>
      <c r="CD2"/>
      <c r="CE2"/>
      <c r="CS2"/>
      <c r="CU2"/>
      <c r="CY2"/>
    </row>
    <row r="3" spans="1:103" s="19" customFormat="1" ht="16.2" customHeight="1" thickBot="1" x14ac:dyDescent="0.35">
      <c r="A3" s="18" t="s">
        <v>18</v>
      </c>
      <c r="B3" s="24"/>
      <c r="C3" s="698" t="s">
        <v>216</v>
      </c>
      <c r="D3" s="677"/>
      <c r="E3" s="677"/>
      <c r="F3" s="677"/>
      <c r="G3" s="677"/>
      <c r="H3" s="677"/>
      <c r="I3" s="698" t="s">
        <v>201</v>
      </c>
      <c r="J3" s="677"/>
      <c r="K3" s="677"/>
      <c r="L3" s="677"/>
      <c r="M3" s="677"/>
      <c r="N3" s="678"/>
      <c r="O3" s="679" t="s">
        <v>222</v>
      </c>
      <c r="P3" s="680"/>
      <c r="Q3" s="681"/>
      <c r="R3" s="177"/>
      <c r="S3" s="702" t="s">
        <v>217</v>
      </c>
      <c r="T3" s="677"/>
      <c r="U3" s="677"/>
      <c r="V3" s="677"/>
      <c r="W3" s="677"/>
      <c r="X3" s="678"/>
      <c r="Y3" s="702" t="s">
        <v>202</v>
      </c>
      <c r="Z3" s="677"/>
      <c r="AA3" s="677"/>
      <c r="AB3" s="677"/>
      <c r="AC3" s="677"/>
      <c r="AD3" s="678"/>
      <c r="AE3" s="679" t="s">
        <v>223</v>
      </c>
      <c r="AF3" s="680"/>
      <c r="AG3" s="697"/>
      <c r="AH3" s="178"/>
      <c r="AI3" s="702" t="s">
        <v>218</v>
      </c>
      <c r="AJ3" s="677"/>
      <c r="AK3" s="677"/>
      <c r="AL3" s="677"/>
      <c r="AM3" s="677"/>
      <c r="AN3" s="678"/>
      <c r="AO3" s="702" t="s">
        <v>203</v>
      </c>
      <c r="AP3" s="677"/>
      <c r="AQ3" s="677"/>
      <c r="AR3" s="677"/>
      <c r="AS3" s="677"/>
      <c r="AT3" s="678"/>
      <c r="AU3" s="679" t="s">
        <v>224</v>
      </c>
      <c r="AV3" s="680"/>
      <c r="AW3" s="697"/>
      <c r="AX3" s="178"/>
      <c r="AY3" s="702" t="s">
        <v>219</v>
      </c>
      <c r="AZ3" s="677"/>
      <c r="BA3" s="677"/>
      <c r="BB3" s="677"/>
      <c r="BC3" s="677"/>
      <c r="BD3" s="678"/>
      <c r="BE3" s="702" t="s">
        <v>204</v>
      </c>
      <c r="BF3" s="677"/>
      <c r="BG3" s="677"/>
      <c r="BH3" s="677"/>
      <c r="BI3" s="677"/>
      <c r="BJ3" s="678"/>
      <c r="BK3" s="679" t="s">
        <v>226</v>
      </c>
      <c r="BL3" s="680"/>
      <c r="BM3" s="697"/>
      <c r="BN3" s="178"/>
      <c r="BO3" s="702" t="s">
        <v>220</v>
      </c>
      <c r="BP3" s="677"/>
      <c r="BQ3" s="677"/>
      <c r="BR3" s="677"/>
      <c r="BS3" s="677"/>
      <c r="BT3" s="678"/>
      <c r="BU3" s="702" t="s">
        <v>205</v>
      </c>
      <c r="BV3" s="677"/>
      <c r="BW3" s="677"/>
      <c r="BX3" s="677"/>
      <c r="BY3" s="677"/>
      <c r="BZ3" s="678"/>
      <c r="CA3" s="679" t="s">
        <v>225</v>
      </c>
      <c r="CB3" s="680"/>
      <c r="CC3" s="681"/>
      <c r="CD3"/>
      <c r="CE3" s="360" t="s">
        <v>297</v>
      </c>
      <c r="CF3" s="361"/>
      <c r="CG3" s="688" t="s">
        <v>221</v>
      </c>
      <c r="CH3" s="689"/>
      <c r="CI3" s="689"/>
      <c r="CJ3" s="689"/>
      <c r="CK3" s="689"/>
      <c r="CL3" s="689"/>
      <c r="CM3" s="688" t="s">
        <v>206</v>
      </c>
      <c r="CN3" s="689"/>
      <c r="CO3" s="689"/>
      <c r="CP3" s="689"/>
      <c r="CQ3" s="689"/>
      <c r="CR3" s="690"/>
      <c r="CS3"/>
      <c r="CT3" s="691" t="s">
        <v>227</v>
      </c>
      <c r="CU3" s="692"/>
      <c r="CV3" s="692"/>
      <c r="CW3" s="692"/>
      <c r="CX3" s="693"/>
      <c r="CY3"/>
    </row>
    <row r="4" spans="1:103" s="12" customFormat="1" ht="13.5" customHeight="1" thickBot="1" x14ac:dyDescent="0.3">
      <c r="C4" s="231">
        <v>1044</v>
      </c>
      <c r="D4" s="212"/>
      <c r="E4" s="212"/>
      <c r="F4" s="212"/>
      <c r="G4" s="212"/>
      <c r="H4" s="212"/>
      <c r="I4" s="211">
        <v>1044</v>
      </c>
      <c r="J4" s="212"/>
      <c r="K4" s="212"/>
      <c r="L4" s="212"/>
      <c r="M4" s="212"/>
      <c r="N4" s="213"/>
      <c r="O4" s="13"/>
      <c r="P4" s="172"/>
      <c r="Q4" s="272"/>
      <c r="R4" s="15"/>
      <c r="S4" s="16">
        <v>1045</v>
      </c>
      <c r="X4" s="14"/>
      <c r="Y4" s="13"/>
      <c r="AD4" s="174"/>
      <c r="AE4" s="13"/>
      <c r="AF4" s="172"/>
      <c r="AG4" s="173"/>
      <c r="AH4" s="15"/>
      <c r="AI4" s="16">
        <v>1046</v>
      </c>
      <c r="AN4" s="14"/>
      <c r="AO4" s="13"/>
      <c r="AT4" s="14"/>
      <c r="AU4" s="13"/>
      <c r="AV4" s="172"/>
      <c r="AW4" s="173"/>
      <c r="AX4" s="15"/>
      <c r="AY4" s="16">
        <v>1047</v>
      </c>
      <c r="BD4" s="14"/>
      <c r="BE4" s="13"/>
      <c r="BJ4" s="14"/>
      <c r="BK4" s="13"/>
      <c r="BL4" s="172"/>
      <c r="BM4" s="173"/>
      <c r="BN4" s="15"/>
      <c r="BO4" s="16">
        <v>1048</v>
      </c>
      <c r="BT4" s="14"/>
      <c r="BU4" s="13"/>
      <c r="BZ4" s="14"/>
      <c r="CA4" s="13"/>
      <c r="CB4" s="172"/>
      <c r="CC4" s="173"/>
      <c r="CD4"/>
      <c r="CE4" s="15"/>
      <c r="CF4" s="17"/>
      <c r="CG4" s="211"/>
      <c r="CM4" s="13"/>
      <c r="CR4" s="14"/>
      <c r="CS4"/>
      <c r="CT4" s="694"/>
      <c r="CU4" s="695"/>
      <c r="CV4" s="695"/>
      <c r="CW4" s="695"/>
      <c r="CX4" s="696"/>
      <c r="CY4"/>
    </row>
    <row r="5" spans="1:103" s="19" customFormat="1" ht="48" customHeight="1" thickBot="1" x14ac:dyDescent="0.35">
      <c r="A5" s="223"/>
      <c r="B5" s="223"/>
      <c r="C5" s="232" t="s">
        <v>103</v>
      </c>
      <c r="D5" s="216" t="s">
        <v>98</v>
      </c>
      <c r="E5" s="95" t="s">
        <v>104</v>
      </c>
      <c r="F5" s="95" t="s">
        <v>98</v>
      </c>
      <c r="G5" s="95" t="s">
        <v>115</v>
      </c>
      <c r="H5" s="93" t="s">
        <v>153</v>
      </c>
      <c r="I5" s="97" t="s">
        <v>103</v>
      </c>
      <c r="J5" s="95" t="s">
        <v>98</v>
      </c>
      <c r="K5" s="95" t="s">
        <v>104</v>
      </c>
      <c r="L5" s="95" t="s">
        <v>98</v>
      </c>
      <c r="M5" s="95" t="s">
        <v>115</v>
      </c>
      <c r="N5" s="96" t="s">
        <v>153</v>
      </c>
      <c r="O5" s="103" t="s">
        <v>103</v>
      </c>
      <c r="P5" s="103" t="s">
        <v>104</v>
      </c>
      <c r="Q5" s="273" t="s">
        <v>207</v>
      </c>
      <c r="R5" s="32"/>
      <c r="S5" s="94" t="s">
        <v>105</v>
      </c>
      <c r="T5" s="95" t="s">
        <v>98</v>
      </c>
      <c r="U5" s="95" t="s">
        <v>106</v>
      </c>
      <c r="V5" s="95" t="s">
        <v>98</v>
      </c>
      <c r="W5" s="95" t="s">
        <v>116</v>
      </c>
      <c r="X5" s="96" t="s">
        <v>153</v>
      </c>
      <c r="Y5" s="97" t="s">
        <v>105</v>
      </c>
      <c r="Z5" s="95" t="s">
        <v>98</v>
      </c>
      <c r="AA5" s="95" t="s">
        <v>106</v>
      </c>
      <c r="AB5" s="95" t="s">
        <v>98</v>
      </c>
      <c r="AC5" s="95" t="s">
        <v>116</v>
      </c>
      <c r="AD5" s="98" t="s">
        <v>153</v>
      </c>
      <c r="AE5" s="103" t="s">
        <v>105</v>
      </c>
      <c r="AF5" s="103" t="s">
        <v>106</v>
      </c>
      <c r="AG5" s="104" t="s">
        <v>208</v>
      </c>
      <c r="AH5" s="32"/>
      <c r="AI5" s="94" t="s">
        <v>187</v>
      </c>
      <c r="AJ5" s="95" t="s">
        <v>98</v>
      </c>
      <c r="AK5" s="95" t="s">
        <v>188</v>
      </c>
      <c r="AL5" s="95" t="s">
        <v>98</v>
      </c>
      <c r="AM5" s="95" t="s">
        <v>189</v>
      </c>
      <c r="AN5" s="96" t="s">
        <v>153</v>
      </c>
      <c r="AO5" s="97" t="s">
        <v>187</v>
      </c>
      <c r="AP5" s="95" t="s">
        <v>98</v>
      </c>
      <c r="AQ5" s="95" t="s">
        <v>188</v>
      </c>
      <c r="AR5" s="95" t="s">
        <v>98</v>
      </c>
      <c r="AS5" s="95" t="s">
        <v>189</v>
      </c>
      <c r="AT5" s="93" t="s">
        <v>153</v>
      </c>
      <c r="AU5" s="103" t="s">
        <v>187</v>
      </c>
      <c r="AV5" s="103" t="s">
        <v>188</v>
      </c>
      <c r="AW5" s="104" t="s">
        <v>209</v>
      </c>
      <c r="AX5" s="32"/>
      <c r="AY5" s="94" t="s">
        <v>191</v>
      </c>
      <c r="AZ5" s="95" t="s">
        <v>98</v>
      </c>
      <c r="BA5" s="95" t="s">
        <v>192</v>
      </c>
      <c r="BB5" s="95" t="s">
        <v>98</v>
      </c>
      <c r="BC5" s="95" t="s">
        <v>193</v>
      </c>
      <c r="BD5" s="96" t="s">
        <v>153</v>
      </c>
      <c r="BE5" s="97" t="s">
        <v>191</v>
      </c>
      <c r="BF5" s="95" t="s">
        <v>98</v>
      </c>
      <c r="BG5" s="95" t="s">
        <v>192</v>
      </c>
      <c r="BH5" s="95" t="s">
        <v>98</v>
      </c>
      <c r="BI5" s="95" t="s">
        <v>193</v>
      </c>
      <c r="BJ5" s="93" t="s">
        <v>153</v>
      </c>
      <c r="BK5" s="103" t="s">
        <v>191</v>
      </c>
      <c r="BL5" s="103" t="s">
        <v>192</v>
      </c>
      <c r="BM5" s="104" t="s">
        <v>210</v>
      </c>
      <c r="BN5" s="32"/>
      <c r="BO5" s="94" t="s">
        <v>111</v>
      </c>
      <c r="BP5" s="95" t="s">
        <v>98</v>
      </c>
      <c r="BQ5" s="95" t="s">
        <v>112</v>
      </c>
      <c r="BR5" s="95" t="s">
        <v>98</v>
      </c>
      <c r="BS5" s="95" t="s">
        <v>119</v>
      </c>
      <c r="BT5" s="96" t="s">
        <v>153</v>
      </c>
      <c r="BU5" s="97" t="s">
        <v>111</v>
      </c>
      <c r="BV5" s="95" t="s">
        <v>98</v>
      </c>
      <c r="BW5" s="95" t="s">
        <v>112</v>
      </c>
      <c r="BX5" s="95" t="s">
        <v>98</v>
      </c>
      <c r="BY5" s="95" t="s">
        <v>119</v>
      </c>
      <c r="BZ5" s="93" t="s">
        <v>153</v>
      </c>
      <c r="CA5" s="103" t="s">
        <v>147</v>
      </c>
      <c r="CB5" s="103" t="s">
        <v>148</v>
      </c>
      <c r="CC5" s="104" t="s">
        <v>211</v>
      </c>
      <c r="CD5"/>
      <c r="CE5" s="352"/>
      <c r="CF5" s="353"/>
      <c r="CG5" s="354" t="s">
        <v>195</v>
      </c>
      <c r="CH5" s="355" t="s">
        <v>196</v>
      </c>
      <c r="CI5" s="355" t="s">
        <v>197</v>
      </c>
      <c r="CJ5" s="355" t="s">
        <v>198</v>
      </c>
      <c r="CK5" s="355" t="s">
        <v>199</v>
      </c>
      <c r="CL5" s="370" t="s">
        <v>200</v>
      </c>
      <c r="CM5" s="354" t="s">
        <v>212</v>
      </c>
      <c r="CN5" s="355" t="s">
        <v>98</v>
      </c>
      <c r="CO5" s="355" t="s">
        <v>213</v>
      </c>
      <c r="CP5" s="355" t="s">
        <v>98</v>
      </c>
      <c r="CQ5" s="355" t="s">
        <v>214</v>
      </c>
      <c r="CR5" s="356" t="s">
        <v>215</v>
      </c>
      <c r="CS5"/>
      <c r="CT5" s="380"/>
      <c r="CU5" s="381"/>
      <c r="CV5" s="382" t="s">
        <v>199</v>
      </c>
      <c r="CW5" s="382" t="s">
        <v>214</v>
      </c>
      <c r="CX5" s="385" t="s">
        <v>162</v>
      </c>
      <c r="CY5"/>
    </row>
    <row r="6" spans="1:103" s="19" customFormat="1" ht="15.6" customHeight="1" x14ac:dyDescent="0.3">
      <c r="A6" s="224" t="s">
        <v>51</v>
      </c>
      <c r="B6" s="1"/>
      <c r="C6" s="31"/>
      <c r="D6" s="29"/>
      <c r="E6" s="29"/>
      <c r="F6" s="29"/>
      <c r="G6" s="29"/>
      <c r="H6" s="217"/>
      <c r="I6" s="31"/>
      <c r="J6" s="29"/>
      <c r="K6" s="29"/>
      <c r="L6" s="29"/>
      <c r="M6" s="29"/>
      <c r="N6" s="30"/>
      <c r="O6" s="106"/>
      <c r="P6" s="107"/>
      <c r="Q6" s="274"/>
      <c r="R6" s="32"/>
      <c r="S6" s="31"/>
      <c r="T6" s="29"/>
      <c r="U6" s="29"/>
      <c r="V6" s="29"/>
      <c r="W6" s="29"/>
      <c r="X6" s="217"/>
      <c r="Y6" s="31"/>
      <c r="Z6" s="29"/>
      <c r="AA6" s="29"/>
      <c r="AB6" s="29"/>
      <c r="AC6" s="29"/>
      <c r="AD6" s="30"/>
      <c r="AE6" s="106"/>
      <c r="AF6" s="107"/>
      <c r="AG6" s="274"/>
      <c r="AH6" s="32"/>
      <c r="AI6" s="31"/>
      <c r="AJ6" s="29"/>
      <c r="AK6" s="29"/>
      <c r="AL6" s="29"/>
      <c r="AM6" s="29"/>
      <c r="AN6" s="217"/>
      <c r="AO6" s="31"/>
      <c r="AP6" s="29"/>
      <c r="AQ6" s="29"/>
      <c r="AR6" s="29"/>
      <c r="AS6" s="29"/>
      <c r="AT6" s="30"/>
      <c r="AU6" s="106"/>
      <c r="AV6" s="107"/>
      <c r="AW6" s="274"/>
      <c r="AX6" s="32"/>
      <c r="AY6" s="31"/>
      <c r="AZ6" s="29"/>
      <c r="BA6" s="29"/>
      <c r="BB6" s="29"/>
      <c r="BC6" s="29"/>
      <c r="BD6" s="217"/>
      <c r="BE6" s="31"/>
      <c r="BF6" s="29"/>
      <c r="BG6" s="29"/>
      <c r="BH6" s="29"/>
      <c r="BI6" s="29"/>
      <c r="BJ6" s="30"/>
      <c r="BK6" s="106"/>
      <c r="BL6" s="107"/>
      <c r="BM6" s="274"/>
      <c r="BN6" s="32"/>
      <c r="BO6" s="31"/>
      <c r="BP6" s="29"/>
      <c r="BQ6" s="29"/>
      <c r="BR6" s="29"/>
      <c r="BS6" s="29"/>
      <c r="BT6" s="217"/>
      <c r="BU6" s="31"/>
      <c r="BV6" s="29"/>
      <c r="BW6" s="29"/>
      <c r="BX6" s="29"/>
      <c r="BY6" s="29"/>
      <c r="BZ6" s="30"/>
      <c r="CA6" s="106"/>
      <c r="CB6" s="107"/>
      <c r="CC6" s="274"/>
      <c r="CD6"/>
      <c r="CE6" s="357" t="s">
        <v>51</v>
      </c>
      <c r="CF6" s="32"/>
      <c r="CG6" s="105"/>
      <c r="CH6" s="29"/>
      <c r="CI6" s="29"/>
      <c r="CJ6" s="29"/>
      <c r="CK6" s="29"/>
      <c r="CL6" s="217"/>
      <c r="CM6" s="31"/>
      <c r="CN6" s="29"/>
      <c r="CO6" s="29"/>
      <c r="CP6" s="29"/>
      <c r="CQ6" s="29"/>
      <c r="CR6" s="30"/>
      <c r="CS6"/>
      <c r="CT6" s="357" t="s">
        <v>51</v>
      </c>
      <c r="CU6" s="1"/>
      <c r="CV6" s="105"/>
      <c r="CW6" s="379"/>
      <c r="CX6" s="33"/>
      <c r="CY6"/>
    </row>
    <row r="7" spans="1:103" s="19" customFormat="1" ht="13.2" customHeight="1" x14ac:dyDescent="0.3">
      <c r="A7" s="225">
        <v>1</v>
      </c>
      <c r="B7" s="225" t="s">
        <v>0</v>
      </c>
      <c r="C7" s="38"/>
      <c r="D7" s="36"/>
      <c r="E7" s="36"/>
      <c r="F7" s="36"/>
      <c r="G7" s="36"/>
      <c r="H7" s="191"/>
      <c r="I7" s="38"/>
      <c r="J7" s="36"/>
      <c r="K7" s="36"/>
      <c r="L7" s="36"/>
      <c r="M7" s="36"/>
      <c r="N7" s="37"/>
      <c r="O7" s="109"/>
      <c r="P7" s="110"/>
      <c r="Q7" s="275"/>
      <c r="R7" s="32"/>
      <c r="S7" s="38"/>
      <c r="T7" s="36"/>
      <c r="U7" s="36"/>
      <c r="V7" s="36"/>
      <c r="W7" s="36"/>
      <c r="X7" s="191"/>
      <c r="Y7" s="38"/>
      <c r="Z7" s="36"/>
      <c r="AA7" s="36"/>
      <c r="AB7" s="36"/>
      <c r="AC7" s="36"/>
      <c r="AD7" s="37"/>
      <c r="AE7" s="109"/>
      <c r="AF7" s="110"/>
      <c r="AG7" s="275"/>
      <c r="AH7" s="32"/>
      <c r="AI7" s="38"/>
      <c r="AJ7" s="36"/>
      <c r="AK7" s="36"/>
      <c r="AL7" s="36"/>
      <c r="AM7" s="36"/>
      <c r="AN7" s="191"/>
      <c r="AO7" s="38"/>
      <c r="AP7" s="36"/>
      <c r="AQ7" s="36"/>
      <c r="AR7" s="36"/>
      <c r="AS7" s="36"/>
      <c r="AT7" s="37"/>
      <c r="AU7" s="109"/>
      <c r="AV7" s="110"/>
      <c r="AW7" s="275"/>
      <c r="AX7" s="32"/>
      <c r="AY7" s="38"/>
      <c r="AZ7" s="36"/>
      <c r="BA7" s="36"/>
      <c r="BB7" s="36"/>
      <c r="BC7" s="36"/>
      <c r="BD7" s="191"/>
      <c r="BE7" s="38"/>
      <c r="BF7" s="36"/>
      <c r="BG7" s="36"/>
      <c r="BH7" s="36"/>
      <c r="BI7" s="36"/>
      <c r="BJ7" s="37"/>
      <c r="BK7" s="109"/>
      <c r="BL7" s="110"/>
      <c r="BM7" s="275"/>
      <c r="BN7" s="32"/>
      <c r="BO7" s="38"/>
      <c r="BP7" s="36"/>
      <c r="BQ7" s="36"/>
      <c r="BR7" s="36"/>
      <c r="BS7" s="36"/>
      <c r="BT7" s="191"/>
      <c r="BU7" s="38"/>
      <c r="BV7" s="36"/>
      <c r="BW7" s="36"/>
      <c r="BX7" s="36"/>
      <c r="BY7" s="36"/>
      <c r="BZ7" s="37"/>
      <c r="CA7" s="109"/>
      <c r="CB7" s="110"/>
      <c r="CC7" s="275"/>
      <c r="CD7"/>
      <c r="CE7" s="358">
        <v>1</v>
      </c>
      <c r="CF7" s="225" t="s">
        <v>0</v>
      </c>
      <c r="CG7" s="38"/>
      <c r="CH7" s="36"/>
      <c r="CI7" s="36"/>
      <c r="CJ7" s="36"/>
      <c r="CK7" s="36"/>
      <c r="CL7" s="191"/>
      <c r="CM7" s="38"/>
      <c r="CN7" s="36"/>
      <c r="CO7" s="36"/>
      <c r="CP7" s="36"/>
      <c r="CQ7" s="36"/>
      <c r="CR7" s="37"/>
      <c r="CS7"/>
      <c r="CT7" s="358">
        <v>1</v>
      </c>
      <c r="CU7" s="225" t="s">
        <v>0</v>
      </c>
      <c r="CV7" s="38"/>
      <c r="CW7" s="36"/>
      <c r="CX7" s="37"/>
      <c r="CY7"/>
    </row>
    <row r="8" spans="1:103" s="19" customFormat="1" ht="15.6" customHeight="1" x14ac:dyDescent="0.3">
      <c r="A8" s="222"/>
      <c r="B8" s="225" t="s">
        <v>15</v>
      </c>
      <c r="C8" s="233"/>
      <c r="D8" s="3"/>
      <c r="E8" s="3"/>
      <c r="F8" s="3"/>
      <c r="G8" s="250">
        <f>+C8+E8</f>
        <v>0</v>
      </c>
      <c r="H8" s="267"/>
      <c r="I8" s="233"/>
      <c r="J8" s="3"/>
      <c r="K8" s="3"/>
      <c r="L8" s="3"/>
      <c r="M8" s="250">
        <f>+I8+K8</f>
        <v>0</v>
      </c>
      <c r="N8" s="267"/>
      <c r="O8" s="109">
        <f>+C8+I8</f>
        <v>0</v>
      </c>
      <c r="P8" s="110">
        <f>+E8+K8</f>
        <v>0</v>
      </c>
      <c r="Q8" s="275">
        <f>+O8+P8</f>
        <v>0</v>
      </c>
      <c r="R8" s="32"/>
      <c r="S8" s="233"/>
      <c r="T8" s="3"/>
      <c r="U8" s="3"/>
      <c r="V8" s="3"/>
      <c r="W8" s="250">
        <f>+S8+U8</f>
        <v>0</v>
      </c>
      <c r="X8" s="267"/>
      <c r="Y8" s="233"/>
      <c r="Z8" s="3"/>
      <c r="AA8" s="3"/>
      <c r="AB8" s="3"/>
      <c r="AC8" s="250">
        <f>+Y8+AA8</f>
        <v>0</v>
      </c>
      <c r="AD8" s="267"/>
      <c r="AE8" s="109">
        <f>+S8+Y8</f>
        <v>0</v>
      </c>
      <c r="AF8" s="110">
        <f>+U8+AA8</f>
        <v>0</v>
      </c>
      <c r="AG8" s="275">
        <f>+AE8+AF8</f>
        <v>0</v>
      </c>
      <c r="AH8" s="32"/>
      <c r="AI8" s="233"/>
      <c r="AJ8" s="3"/>
      <c r="AK8" s="3"/>
      <c r="AL8" s="3"/>
      <c r="AM8" s="250">
        <f>+AI8+AK8</f>
        <v>0</v>
      </c>
      <c r="AN8" s="267"/>
      <c r="AO8" s="233"/>
      <c r="AP8" s="3"/>
      <c r="AQ8" s="3"/>
      <c r="AR8" s="3"/>
      <c r="AS8" s="250">
        <f>+AO8+AQ8</f>
        <v>0</v>
      </c>
      <c r="AT8" s="267"/>
      <c r="AU8" s="109">
        <f>+AI8+AO8</f>
        <v>0</v>
      </c>
      <c r="AV8" s="110">
        <f>+AK8+AQ8</f>
        <v>0</v>
      </c>
      <c r="AW8" s="275">
        <f>+AU8+AV8</f>
        <v>0</v>
      </c>
      <c r="AX8" s="32"/>
      <c r="AY8" s="233"/>
      <c r="AZ8" s="3"/>
      <c r="BA8" s="3"/>
      <c r="BB8" s="3"/>
      <c r="BC8" s="250">
        <f>+AY8+BA8</f>
        <v>0</v>
      </c>
      <c r="BD8" s="267"/>
      <c r="BE8" s="233"/>
      <c r="BF8" s="3"/>
      <c r="BG8" s="3"/>
      <c r="BH8" s="3"/>
      <c r="BI8" s="250">
        <f>+BE8+BG8</f>
        <v>0</v>
      </c>
      <c r="BJ8" s="267"/>
      <c r="BK8" s="109">
        <f>+AY8+BE8</f>
        <v>0</v>
      </c>
      <c r="BL8" s="110">
        <f>+BA8+BG8</f>
        <v>0</v>
      </c>
      <c r="BM8" s="275">
        <f>+BK8+BL8</f>
        <v>0</v>
      </c>
      <c r="BN8" s="32"/>
      <c r="BO8" s="233"/>
      <c r="BP8" s="3"/>
      <c r="BQ8" s="3"/>
      <c r="BR8" s="3"/>
      <c r="BS8" s="250">
        <f>+BO8+BQ8</f>
        <v>0</v>
      </c>
      <c r="BT8" s="267"/>
      <c r="BU8" s="233"/>
      <c r="BV8" s="3"/>
      <c r="BW8" s="3"/>
      <c r="BX8" s="3"/>
      <c r="BY8" s="250">
        <f>+BU8+BW8</f>
        <v>0</v>
      </c>
      <c r="BZ8" s="267"/>
      <c r="CA8" s="109">
        <f>+BO8+BU8</f>
        <v>0</v>
      </c>
      <c r="CB8" s="110">
        <f>+BQ8+BW8</f>
        <v>0</v>
      </c>
      <c r="CC8" s="275">
        <f>+CA8+CB8</f>
        <v>0</v>
      </c>
      <c r="CD8"/>
      <c r="CE8" s="290"/>
      <c r="CF8" s="225" t="s">
        <v>15</v>
      </c>
      <c r="CG8" s="38">
        <f>+C8+S8+AI8+AY8+BO8</f>
        <v>0</v>
      </c>
      <c r="CH8" s="36"/>
      <c r="CI8" s="36">
        <f>+E8+U8+AK8+BA8+BQ8</f>
        <v>0</v>
      </c>
      <c r="CJ8" s="39"/>
      <c r="CK8" s="36">
        <f>+CG8+CI8</f>
        <v>0</v>
      </c>
      <c r="CL8" s="190"/>
      <c r="CM8" s="38">
        <f>+I8+Y8+AO8+BE8+BU8</f>
        <v>0</v>
      </c>
      <c r="CN8" s="39"/>
      <c r="CO8" s="36">
        <f>+K8+AA8+AQ8+BG8+BW8</f>
        <v>0</v>
      </c>
      <c r="CP8" s="39"/>
      <c r="CQ8" s="36">
        <f>+CM8+CO8</f>
        <v>0</v>
      </c>
      <c r="CR8" s="40"/>
      <c r="CS8"/>
      <c r="CT8" s="290"/>
      <c r="CU8" s="225" t="s">
        <v>15</v>
      </c>
      <c r="CV8" s="38">
        <f>+CK8</f>
        <v>0</v>
      </c>
      <c r="CW8" s="36">
        <f>+CQ8</f>
        <v>0</v>
      </c>
      <c r="CX8" s="37">
        <f>+CV8+CW8</f>
        <v>0</v>
      </c>
      <c r="CY8"/>
    </row>
    <row r="9" spans="1:103" s="19" customFormat="1" ht="16.2" customHeight="1" x14ac:dyDescent="0.3">
      <c r="A9" s="222"/>
      <c r="B9" s="225" t="s">
        <v>16</v>
      </c>
      <c r="C9" s="233"/>
      <c r="D9" s="3"/>
      <c r="E9" s="3"/>
      <c r="F9" s="3"/>
      <c r="G9" s="250"/>
      <c r="H9" s="267"/>
      <c r="I9" s="233"/>
      <c r="J9" s="3"/>
      <c r="K9" s="3"/>
      <c r="L9" s="3"/>
      <c r="M9" s="250"/>
      <c r="N9" s="267"/>
      <c r="O9" s="109">
        <f>+C9+I9</f>
        <v>0</v>
      </c>
      <c r="P9" s="110">
        <f>+E9+K9</f>
        <v>0</v>
      </c>
      <c r="Q9" s="275">
        <f>+O9+P9</f>
        <v>0</v>
      </c>
      <c r="R9" s="32"/>
      <c r="S9" s="233"/>
      <c r="T9" s="3"/>
      <c r="U9" s="3"/>
      <c r="V9" s="3"/>
      <c r="W9" s="250"/>
      <c r="X9" s="267"/>
      <c r="Y9" s="233"/>
      <c r="Z9" s="3"/>
      <c r="AA9" s="3"/>
      <c r="AB9" s="3"/>
      <c r="AC9" s="250"/>
      <c r="AD9" s="267"/>
      <c r="AE9" s="109">
        <f>+S9+Y9</f>
        <v>0</v>
      </c>
      <c r="AF9" s="110">
        <f>+U9+AA9</f>
        <v>0</v>
      </c>
      <c r="AG9" s="275">
        <f>+AE9+AF9</f>
        <v>0</v>
      </c>
      <c r="AH9" s="32"/>
      <c r="AI9" s="233"/>
      <c r="AJ9" s="3"/>
      <c r="AK9" s="3"/>
      <c r="AL9" s="3"/>
      <c r="AM9" s="250"/>
      <c r="AN9" s="267"/>
      <c r="AO9" s="233"/>
      <c r="AP9" s="3"/>
      <c r="AQ9" s="3"/>
      <c r="AR9" s="3"/>
      <c r="AS9" s="250"/>
      <c r="AT9" s="267"/>
      <c r="AU9" s="109">
        <f>+AI9+AO9</f>
        <v>0</v>
      </c>
      <c r="AV9" s="110">
        <f>+AK9+AQ9</f>
        <v>0</v>
      </c>
      <c r="AW9" s="275">
        <f>+AU9+AV9</f>
        <v>0</v>
      </c>
      <c r="AX9" s="32"/>
      <c r="AY9" s="233"/>
      <c r="AZ9" s="3"/>
      <c r="BA9" s="3"/>
      <c r="BB9" s="3"/>
      <c r="BC9" s="250"/>
      <c r="BD9" s="267"/>
      <c r="BE9" s="233"/>
      <c r="BF9" s="3"/>
      <c r="BG9" s="3"/>
      <c r="BH9" s="3"/>
      <c r="BI9" s="250"/>
      <c r="BJ9" s="267"/>
      <c r="BK9" s="109">
        <f>+AY9+BE9</f>
        <v>0</v>
      </c>
      <c r="BL9" s="110">
        <f>+BA9+BG9</f>
        <v>0</v>
      </c>
      <c r="BM9" s="275">
        <f>+BK9+BL9</f>
        <v>0</v>
      </c>
      <c r="BN9" s="32"/>
      <c r="BO9" s="233"/>
      <c r="BP9" s="3"/>
      <c r="BQ9" s="3"/>
      <c r="BR9" s="3"/>
      <c r="BS9" s="250"/>
      <c r="BT9" s="267"/>
      <c r="BU9" s="233"/>
      <c r="BV9" s="3"/>
      <c r="BW9" s="3"/>
      <c r="BX9" s="3"/>
      <c r="BY9" s="250"/>
      <c r="BZ9" s="267"/>
      <c r="CA9" s="109">
        <f>+BO9+BU9</f>
        <v>0</v>
      </c>
      <c r="CB9" s="110">
        <f>+BQ9+BW9</f>
        <v>0</v>
      </c>
      <c r="CC9" s="275">
        <f>+CA9+CB9</f>
        <v>0</v>
      </c>
      <c r="CD9"/>
      <c r="CE9" s="290"/>
      <c r="CF9" s="225" t="s">
        <v>16</v>
      </c>
      <c r="CG9" s="38">
        <f>+C9+S9+AI9+AY9+BO9</f>
        <v>0</v>
      </c>
      <c r="CH9" s="36"/>
      <c r="CI9" s="36">
        <f>+E9+U9+AK9+BA9+BQ9</f>
        <v>0</v>
      </c>
      <c r="CJ9" s="39"/>
      <c r="CK9" s="36">
        <f>+CG9+CI9</f>
        <v>0</v>
      </c>
      <c r="CL9" s="190"/>
      <c r="CM9" s="38">
        <f>+I9+Y9+AO9+BE9+BU9</f>
        <v>0</v>
      </c>
      <c r="CN9" s="39"/>
      <c r="CO9" s="36">
        <f>+K9+AA9+AQ9+BG9+BW9</f>
        <v>0</v>
      </c>
      <c r="CP9" s="39"/>
      <c r="CQ9" s="36">
        <v>0</v>
      </c>
      <c r="CR9" s="40"/>
      <c r="CS9"/>
      <c r="CT9" s="290"/>
      <c r="CU9" s="225" t="s">
        <v>16</v>
      </c>
      <c r="CV9" s="38">
        <f>+CK9</f>
        <v>0</v>
      </c>
      <c r="CW9" s="36">
        <f>+CQ9</f>
        <v>0</v>
      </c>
      <c r="CX9" s="37">
        <f>+CV9+CW9</f>
        <v>0</v>
      </c>
      <c r="CY9"/>
    </row>
    <row r="10" spans="1:103" s="19" customFormat="1" ht="16.2" customHeight="1" x14ac:dyDescent="0.3">
      <c r="A10" s="222"/>
      <c r="B10" s="225" t="s">
        <v>17</v>
      </c>
      <c r="C10" s="235">
        <f>+C8+C9</f>
        <v>0</v>
      </c>
      <c r="D10" s="340" t="e">
        <f>+C10/$C$131</f>
        <v>#DIV/0!</v>
      </c>
      <c r="E10" s="237">
        <f>+E8+E9</f>
        <v>0</v>
      </c>
      <c r="F10" s="340" t="e">
        <f>+E10/$E$131</f>
        <v>#DIV/0!</v>
      </c>
      <c r="G10" s="237">
        <f>+C10+E10</f>
        <v>0</v>
      </c>
      <c r="H10" s="340" t="e">
        <f>+G10/$G$131</f>
        <v>#DIV/0!</v>
      </c>
      <c r="I10" s="235">
        <f>+I8+I9</f>
        <v>0</v>
      </c>
      <c r="J10" s="340" t="e">
        <f>+I10/$C$131</f>
        <v>#DIV/0!</v>
      </c>
      <c r="K10" s="237">
        <f>+K8+K9</f>
        <v>0</v>
      </c>
      <c r="L10" s="340" t="e">
        <f>+K10/$E$131</f>
        <v>#DIV/0!</v>
      </c>
      <c r="M10" s="237">
        <f>+I10+K10</f>
        <v>0</v>
      </c>
      <c r="N10" s="340" t="e">
        <f>+M10/$G$131</f>
        <v>#DIV/0!</v>
      </c>
      <c r="O10" s="115">
        <f>+O8+O9</f>
        <v>0</v>
      </c>
      <c r="P10" s="116">
        <f t="shared" ref="P10:Q10" si="0">+P8+P9</f>
        <v>0</v>
      </c>
      <c r="Q10" s="276">
        <f t="shared" si="0"/>
        <v>0</v>
      </c>
      <c r="R10" s="32"/>
      <c r="S10" s="235">
        <f>+S8+S9</f>
        <v>0</v>
      </c>
      <c r="T10" s="340" t="e">
        <f>+S10/$C$131</f>
        <v>#DIV/0!</v>
      </c>
      <c r="U10" s="237">
        <f>+U8+U9</f>
        <v>0</v>
      </c>
      <c r="V10" s="340" t="e">
        <f>+U10/$E$131</f>
        <v>#DIV/0!</v>
      </c>
      <c r="W10" s="237">
        <f>+S10+U10</f>
        <v>0</v>
      </c>
      <c r="X10" s="340" t="e">
        <f>+W10/$G$131</f>
        <v>#DIV/0!</v>
      </c>
      <c r="Y10" s="235">
        <f>+Y8+Y9</f>
        <v>0</v>
      </c>
      <c r="Z10" s="340" t="e">
        <f>+Y10/$C$131</f>
        <v>#DIV/0!</v>
      </c>
      <c r="AA10" s="237">
        <f>+AA8+AA9</f>
        <v>0</v>
      </c>
      <c r="AB10" s="340" t="e">
        <f>+AA10/$E$131</f>
        <v>#DIV/0!</v>
      </c>
      <c r="AC10" s="237">
        <f>+Y10+AA10</f>
        <v>0</v>
      </c>
      <c r="AD10" s="340" t="e">
        <f>+AC10/$G$131</f>
        <v>#DIV/0!</v>
      </c>
      <c r="AE10" s="115">
        <f>+AE8+AE9</f>
        <v>0</v>
      </c>
      <c r="AF10" s="116">
        <f t="shared" ref="AF10:AG10" si="1">+AF8+AF9</f>
        <v>0</v>
      </c>
      <c r="AG10" s="276">
        <f t="shared" si="1"/>
        <v>0</v>
      </c>
      <c r="AH10" s="32"/>
      <c r="AI10" s="235">
        <f>+AI8+AI9</f>
        <v>0</v>
      </c>
      <c r="AJ10" s="340" t="e">
        <f>+AI10/$C$131</f>
        <v>#DIV/0!</v>
      </c>
      <c r="AK10" s="237">
        <f>+AK8+AK9</f>
        <v>0</v>
      </c>
      <c r="AL10" s="340" t="e">
        <f>+AK10/$E$131</f>
        <v>#DIV/0!</v>
      </c>
      <c r="AM10" s="237">
        <f>+AI10+AK10</f>
        <v>0</v>
      </c>
      <c r="AN10" s="340" t="e">
        <f>+AM10/$G$131</f>
        <v>#DIV/0!</v>
      </c>
      <c r="AO10" s="235">
        <f>+AO8+AO9</f>
        <v>0</v>
      </c>
      <c r="AP10" s="340" t="e">
        <f>+AO10/$C$131</f>
        <v>#DIV/0!</v>
      </c>
      <c r="AQ10" s="237">
        <f>+AQ8+AQ9</f>
        <v>0</v>
      </c>
      <c r="AR10" s="340" t="e">
        <f>+AQ10/$E$131</f>
        <v>#DIV/0!</v>
      </c>
      <c r="AS10" s="237">
        <f>+AO10+AQ10</f>
        <v>0</v>
      </c>
      <c r="AT10" s="340" t="e">
        <f>+AS10/$G$131</f>
        <v>#DIV/0!</v>
      </c>
      <c r="AU10" s="115">
        <f>+AU8+AU9</f>
        <v>0</v>
      </c>
      <c r="AV10" s="116">
        <f t="shared" ref="AV10:AW10" si="2">+AV8+AV9</f>
        <v>0</v>
      </c>
      <c r="AW10" s="276">
        <f t="shared" si="2"/>
        <v>0</v>
      </c>
      <c r="AX10" s="32"/>
      <c r="AY10" s="235">
        <f>+AY8+AY9</f>
        <v>0</v>
      </c>
      <c r="AZ10" s="340" t="e">
        <f>+AY10/$C$131</f>
        <v>#DIV/0!</v>
      </c>
      <c r="BA10" s="237">
        <f>+BA8+BA9</f>
        <v>0</v>
      </c>
      <c r="BB10" s="340" t="e">
        <f>+BA10/$E$131</f>
        <v>#DIV/0!</v>
      </c>
      <c r="BC10" s="237">
        <f>+AY10+BA10</f>
        <v>0</v>
      </c>
      <c r="BD10" s="340" t="e">
        <f>+BC10/$G$131</f>
        <v>#DIV/0!</v>
      </c>
      <c r="BE10" s="235">
        <f>+BE8+BE9</f>
        <v>0</v>
      </c>
      <c r="BF10" s="340" t="e">
        <f>+BE10/$C$131</f>
        <v>#DIV/0!</v>
      </c>
      <c r="BG10" s="237">
        <f>+BG8+BG9</f>
        <v>0</v>
      </c>
      <c r="BH10" s="340" t="e">
        <f>+BG10/$E$131</f>
        <v>#DIV/0!</v>
      </c>
      <c r="BI10" s="237">
        <f>+BE10+BG10</f>
        <v>0</v>
      </c>
      <c r="BJ10" s="340" t="e">
        <f>+BI10/$G$131</f>
        <v>#DIV/0!</v>
      </c>
      <c r="BK10" s="115">
        <f>+BK8+BK9</f>
        <v>0</v>
      </c>
      <c r="BL10" s="116">
        <f t="shared" ref="BL10:BM10" si="3">+BL8+BL9</f>
        <v>0</v>
      </c>
      <c r="BM10" s="276">
        <f t="shared" si="3"/>
        <v>0</v>
      </c>
      <c r="BN10" s="32"/>
      <c r="BO10" s="235">
        <f>+BO8+BO9</f>
        <v>0</v>
      </c>
      <c r="BP10" s="340" t="e">
        <f>+BO10/$C$131</f>
        <v>#DIV/0!</v>
      </c>
      <c r="BQ10" s="237">
        <f>+BQ8+BQ9</f>
        <v>0</v>
      </c>
      <c r="BR10" s="340" t="e">
        <f>+BQ10/$E$131</f>
        <v>#DIV/0!</v>
      </c>
      <c r="BS10" s="237">
        <f>+BO10+BQ10</f>
        <v>0</v>
      </c>
      <c r="BT10" s="340" t="e">
        <f>+BS10/$G$131</f>
        <v>#DIV/0!</v>
      </c>
      <c r="BU10" s="235">
        <f>+BU8+BU9</f>
        <v>0</v>
      </c>
      <c r="BV10" s="340" t="e">
        <f>+BU10/$C$131</f>
        <v>#DIV/0!</v>
      </c>
      <c r="BW10" s="237">
        <f>+BW8+BW9</f>
        <v>0</v>
      </c>
      <c r="BX10" s="340" t="e">
        <f>+BW10/$E$131</f>
        <v>#DIV/0!</v>
      </c>
      <c r="BY10" s="237">
        <f>+BU10+BW10</f>
        <v>0</v>
      </c>
      <c r="BZ10" s="340" t="e">
        <f>+BY10/$G$131</f>
        <v>#DIV/0!</v>
      </c>
      <c r="CA10" s="115">
        <f>+CA8+CA9</f>
        <v>0</v>
      </c>
      <c r="CB10" s="116">
        <f t="shared" ref="CB10:CC10" si="4">+CB8+CB9</f>
        <v>0</v>
      </c>
      <c r="CC10" s="276">
        <f t="shared" si="4"/>
        <v>0</v>
      </c>
      <c r="CD10"/>
      <c r="CE10" s="290"/>
      <c r="CF10" s="225" t="s">
        <v>17</v>
      </c>
      <c r="CG10" s="260">
        <f>SUM(CG8:CG9)</f>
        <v>0</v>
      </c>
      <c r="CH10" s="261"/>
      <c r="CI10" s="261">
        <f>SUM(CI8:CI9)</f>
        <v>0</v>
      </c>
      <c r="CJ10" s="259"/>
      <c r="CK10" s="261">
        <f>SUM(CK8:CK9)</f>
        <v>0</v>
      </c>
      <c r="CL10" s="189"/>
      <c r="CM10" s="260">
        <f>+CM8+CM9</f>
        <v>0</v>
      </c>
      <c r="CN10" s="262"/>
      <c r="CO10" s="261">
        <f>+CO8+CO9</f>
        <v>0</v>
      </c>
      <c r="CP10" s="262"/>
      <c r="CQ10" s="261">
        <f>+CQ8+CQ9</f>
        <v>0</v>
      </c>
      <c r="CR10" s="263"/>
      <c r="CS10"/>
      <c r="CT10" s="290"/>
      <c r="CU10" s="225" t="s">
        <v>17</v>
      </c>
      <c r="CV10" s="45">
        <f>+CV8+CV9</f>
        <v>0</v>
      </c>
      <c r="CW10" s="43">
        <f t="shared" ref="CW10:CX10" si="5">+CW8+CW9</f>
        <v>0</v>
      </c>
      <c r="CX10" s="44">
        <f t="shared" si="5"/>
        <v>0</v>
      </c>
      <c r="CY10"/>
    </row>
    <row r="11" spans="1:103" s="19" customFormat="1" ht="15.6" x14ac:dyDescent="0.3">
      <c r="A11" s="222">
        <v>2</v>
      </c>
      <c r="B11" s="225" t="s">
        <v>228</v>
      </c>
      <c r="C11" s="31"/>
      <c r="D11" s="3"/>
      <c r="E11" s="29"/>
      <c r="F11" s="3"/>
      <c r="G11" s="250"/>
      <c r="H11" s="267"/>
      <c r="I11" s="31"/>
      <c r="J11" s="3"/>
      <c r="K11" s="29"/>
      <c r="L11" s="3"/>
      <c r="M11" s="250"/>
      <c r="N11" s="267"/>
      <c r="O11" s="109"/>
      <c r="P11" s="110"/>
      <c r="Q11" s="275"/>
      <c r="R11" s="32"/>
      <c r="S11" s="31"/>
      <c r="T11" s="3"/>
      <c r="U11" s="29"/>
      <c r="V11" s="3"/>
      <c r="W11" s="250"/>
      <c r="X11" s="267"/>
      <c r="Y11" s="31"/>
      <c r="Z11" s="3"/>
      <c r="AA11" s="29"/>
      <c r="AB11" s="3"/>
      <c r="AC11" s="250"/>
      <c r="AD11" s="267"/>
      <c r="AE11" s="109"/>
      <c r="AF11" s="110"/>
      <c r="AG11" s="275"/>
      <c r="AH11" s="32"/>
      <c r="AI11" s="31"/>
      <c r="AJ11" s="3"/>
      <c r="AK11" s="29"/>
      <c r="AL11" s="3"/>
      <c r="AM11" s="250"/>
      <c r="AN11" s="267"/>
      <c r="AO11" s="31"/>
      <c r="AP11" s="3"/>
      <c r="AQ11" s="29"/>
      <c r="AR11" s="3"/>
      <c r="AS11" s="250"/>
      <c r="AT11" s="267"/>
      <c r="AU11" s="109"/>
      <c r="AV11" s="110"/>
      <c r="AW11" s="275"/>
      <c r="AX11" s="32"/>
      <c r="AY11" s="31"/>
      <c r="AZ11" s="3"/>
      <c r="BA11" s="29"/>
      <c r="BB11" s="3"/>
      <c r="BC11" s="250"/>
      <c r="BD11" s="267"/>
      <c r="BE11" s="31"/>
      <c r="BF11" s="3"/>
      <c r="BG11" s="29"/>
      <c r="BH11" s="3"/>
      <c r="BI11" s="250"/>
      <c r="BJ11" s="267"/>
      <c r="BK11" s="109"/>
      <c r="BL11" s="110"/>
      <c r="BM11" s="275"/>
      <c r="BN11" s="32"/>
      <c r="BO11" s="31"/>
      <c r="BP11" s="3"/>
      <c r="BQ11" s="29"/>
      <c r="BR11" s="3"/>
      <c r="BS11" s="250"/>
      <c r="BT11" s="267"/>
      <c r="BU11" s="31"/>
      <c r="BV11" s="3"/>
      <c r="BW11" s="29"/>
      <c r="BX11" s="3"/>
      <c r="BY11" s="250"/>
      <c r="BZ11" s="267"/>
      <c r="CA11" s="109"/>
      <c r="CB11" s="110"/>
      <c r="CC11" s="275"/>
      <c r="CD11"/>
      <c r="CE11" s="290">
        <v>2</v>
      </c>
      <c r="CF11" s="225" t="s">
        <v>228</v>
      </c>
      <c r="CG11" s="38"/>
      <c r="CH11" s="36"/>
      <c r="CI11" s="36"/>
      <c r="CJ11" s="39"/>
      <c r="CK11" s="36"/>
      <c r="CL11" s="190"/>
      <c r="CM11" s="38"/>
      <c r="CN11" s="39"/>
      <c r="CO11" s="36"/>
      <c r="CP11" s="39"/>
      <c r="CQ11" s="36"/>
      <c r="CR11" s="40"/>
      <c r="CS11"/>
      <c r="CT11" s="290">
        <v>2</v>
      </c>
      <c r="CU11" s="225" t="s">
        <v>228</v>
      </c>
      <c r="CV11" s="38"/>
      <c r="CW11" s="36"/>
      <c r="CX11" s="37"/>
      <c r="CY11" s="1"/>
    </row>
    <row r="12" spans="1:103" s="19" customFormat="1" ht="15.6" x14ac:dyDescent="0.3">
      <c r="A12" s="222"/>
      <c r="B12" s="225" t="s">
        <v>229</v>
      </c>
      <c r="C12" s="31"/>
      <c r="D12" s="3"/>
      <c r="E12" s="29"/>
      <c r="F12" s="3"/>
      <c r="G12" s="250">
        <f t="shared" ref="G12:G28" si="6">+C12+E12</f>
        <v>0</v>
      </c>
      <c r="H12" s="267" t="e">
        <f t="shared" ref="H12:H29" si="7">+G12/$G$131</f>
        <v>#DIV/0!</v>
      </c>
      <c r="I12" s="31"/>
      <c r="J12" s="3"/>
      <c r="K12" s="29"/>
      <c r="L12" s="3"/>
      <c r="M12" s="250">
        <f t="shared" ref="M12:M21" si="8">+I12+K12</f>
        <v>0</v>
      </c>
      <c r="N12" s="267" t="e">
        <f t="shared" ref="N12:N29" si="9">+M12/$G$131</f>
        <v>#DIV/0!</v>
      </c>
      <c r="O12" s="109">
        <f t="shared" ref="O12:O28" si="10">+C12+I12</f>
        <v>0</v>
      </c>
      <c r="P12" s="110">
        <f t="shared" ref="P12:P28" si="11">+E12+K12</f>
        <v>0</v>
      </c>
      <c r="Q12" s="275">
        <f t="shared" ref="Q12:Q21" si="12">+O12+P12</f>
        <v>0</v>
      </c>
      <c r="R12" s="32"/>
      <c r="S12" s="31"/>
      <c r="T12" s="3"/>
      <c r="U12" s="29"/>
      <c r="V12" s="3"/>
      <c r="W12" s="250">
        <f t="shared" ref="W12:W21" si="13">+S12+U12</f>
        <v>0</v>
      </c>
      <c r="X12" s="267" t="e">
        <f t="shared" ref="X12:X29" si="14">+W12/$G$131</f>
        <v>#DIV/0!</v>
      </c>
      <c r="Y12" s="31"/>
      <c r="Z12" s="3"/>
      <c r="AA12" s="29"/>
      <c r="AB12" s="3"/>
      <c r="AC12" s="250">
        <f t="shared" ref="AC12:AC21" si="15">+Y12+AA12</f>
        <v>0</v>
      </c>
      <c r="AD12" s="267" t="e">
        <f t="shared" ref="AD12:AD29" si="16">+AC12/$G$131</f>
        <v>#DIV/0!</v>
      </c>
      <c r="AE12" s="109">
        <f t="shared" ref="AE12:AE21" si="17">+S12+Y12</f>
        <v>0</v>
      </c>
      <c r="AF12" s="110">
        <f t="shared" ref="AF12:AF17" si="18">+U12+AA12</f>
        <v>0</v>
      </c>
      <c r="AG12" s="275">
        <f t="shared" ref="AG12:AG21" si="19">+AE12+AF12</f>
        <v>0</v>
      </c>
      <c r="AH12" s="32"/>
      <c r="AI12" s="31"/>
      <c r="AJ12" s="3"/>
      <c r="AK12" s="29"/>
      <c r="AL12" s="3"/>
      <c r="AM12" s="250">
        <f t="shared" ref="AM12:AM21" si="20">+AI12+AK12</f>
        <v>0</v>
      </c>
      <c r="AN12" s="267" t="e">
        <f t="shared" ref="AN12:AN29" si="21">+AM12/$G$131</f>
        <v>#DIV/0!</v>
      </c>
      <c r="AO12" s="31"/>
      <c r="AP12" s="3"/>
      <c r="AQ12" s="29"/>
      <c r="AR12" s="3"/>
      <c r="AS12" s="250">
        <f t="shared" ref="AS12:AS21" si="22">+AO12+AQ12</f>
        <v>0</v>
      </c>
      <c r="AT12" s="267" t="e">
        <f t="shared" ref="AT12:AT29" si="23">+AS12/$G$131</f>
        <v>#DIV/0!</v>
      </c>
      <c r="AU12" s="109">
        <f t="shared" ref="AU12:AU21" si="24">+AI12+AO12</f>
        <v>0</v>
      </c>
      <c r="AV12" s="110">
        <f t="shared" ref="AV12:AV17" si="25">+AK12+AQ12</f>
        <v>0</v>
      </c>
      <c r="AW12" s="275">
        <f t="shared" ref="AW12:AW21" si="26">+AU12+AV12</f>
        <v>0</v>
      </c>
      <c r="AX12" s="32"/>
      <c r="AY12" s="31"/>
      <c r="AZ12" s="3"/>
      <c r="BA12" s="29"/>
      <c r="BB12" s="3"/>
      <c r="BC12" s="250">
        <f t="shared" ref="BC12:BC21" si="27">+AY12+BA12</f>
        <v>0</v>
      </c>
      <c r="BD12" s="267" t="e">
        <f t="shared" ref="BD12:BD29" si="28">+BC12/$G$131</f>
        <v>#DIV/0!</v>
      </c>
      <c r="BE12" s="31"/>
      <c r="BF12" s="3"/>
      <c r="BG12" s="29"/>
      <c r="BH12" s="3"/>
      <c r="BI12" s="250">
        <f t="shared" ref="BI12:BI21" si="29">+BE12+BG12</f>
        <v>0</v>
      </c>
      <c r="BJ12" s="267" t="e">
        <f t="shared" ref="BJ12:BJ29" si="30">+BI12/$G$131</f>
        <v>#DIV/0!</v>
      </c>
      <c r="BK12" s="109">
        <f t="shared" ref="BK12:BK21" si="31">+AY12+BE12</f>
        <v>0</v>
      </c>
      <c r="BL12" s="110">
        <f t="shared" ref="BL12:BL17" si="32">+BA12+BG12</f>
        <v>0</v>
      </c>
      <c r="BM12" s="275">
        <f t="shared" ref="BM12:BM21" si="33">+BK12+BL12</f>
        <v>0</v>
      </c>
      <c r="BN12" s="32"/>
      <c r="BO12" s="31"/>
      <c r="BP12" s="3"/>
      <c r="BQ12" s="29"/>
      <c r="BR12" s="3"/>
      <c r="BS12" s="250">
        <f t="shared" ref="BS12:BS21" si="34">+BO12+BQ12</f>
        <v>0</v>
      </c>
      <c r="BT12" s="267" t="e">
        <f t="shared" ref="BT12:BT29" si="35">+BS12/$G$131</f>
        <v>#DIV/0!</v>
      </c>
      <c r="BU12" s="31"/>
      <c r="BV12" s="3"/>
      <c r="BW12" s="29"/>
      <c r="BX12" s="3"/>
      <c r="BY12" s="250">
        <f t="shared" ref="BY12:BY21" si="36">+BU12+BW12</f>
        <v>0</v>
      </c>
      <c r="BZ12" s="267" t="e">
        <f t="shared" ref="BZ12:BZ29" si="37">+BY12/$G$131</f>
        <v>#DIV/0!</v>
      </c>
      <c r="CA12" s="109">
        <f t="shared" ref="CA12:CA21" si="38">+BO12+BU12</f>
        <v>0</v>
      </c>
      <c r="CB12" s="110">
        <f t="shared" ref="CB12:CB17" si="39">+BQ12+BW12</f>
        <v>0</v>
      </c>
      <c r="CC12" s="275">
        <f t="shared" ref="CC12:CC21" si="40">+CA12+CB12</f>
        <v>0</v>
      </c>
      <c r="CD12"/>
      <c r="CE12" s="290"/>
      <c r="CF12" s="225" t="s">
        <v>229</v>
      </c>
      <c r="CG12" s="38">
        <f t="shared" ref="CG12:CG21" si="41">+C12+S12+AI12+AY12+BO12</f>
        <v>0</v>
      </c>
      <c r="CH12" s="36"/>
      <c r="CI12" s="36">
        <f t="shared" ref="CI12:CI21" si="42">+E12+U12+AK12+BA12+BQ12</f>
        <v>0</v>
      </c>
      <c r="CJ12" s="39"/>
      <c r="CK12" s="36">
        <f t="shared" ref="CK12:CK28" si="43">+CG12+CI12</f>
        <v>0</v>
      </c>
      <c r="CL12" s="190"/>
      <c r="CM12" s="38">
        <f t="shared" ref="CM12:CM21" si="44">+I12+Y12+AO12+BE12+BU12</f>
        <v>0</v>
      </c>
      <c r="CN12" s="39"/>
      <c r="CO12" s="36">
        <f t="shared" ref="CO12:CO21" si="45">+K12+AA12+AQ12+BG12+BW12</f>
        <v>0</v>
      </c>
      <c r="CP12" s="39"/>
      <c r="CQ12" s="36">
        <f t="shared" ref="CQ12:CQ28" si="46">+CM12+CO12</f>
        <v>0</v>
      </c>
      <c r="CR12" s="40"/>
      <c r="CS12"/>
      <c r="CT12" s="290"/>
      <c r="CU12" s="225" t="s">
        <v>229</v>
      </c>
      <c r="CV12" s="38">
        <f>+CK12</f>
        <v>0</v>
      </c>
      <c r="CW12" s="36">
        <f t="shared" ref="CW12:CW28" si="47">+CQ12</f>
        <v>0</v>
      </c>
      <c r="CX12" s="37">
        <f t="shared" ref="CX12:CX28" si="48">+CV12+CW12</f>
        <v>0</v>
      </c>
      <c r="CY12" s="1"/>
    </row>
    <row r="13" spans="1:103" s="19" customFormat="1" ht="15.6" x14ac:dyDescent="0.3">
      <c r="A13" s="222"/>
      <c r="B13" s="225" t="s">
        <v>230</v>
      </c>
      <c r="C13" s="31"/>
      <c r="D13" s="3"/>
      <c r="E13" s="29"/>
      <c r="F13" s="3"/>
      <c r="G13" s="250">
        <f t="shared" si="6"/>
        <v>0</v>
      </c>
      <c r="H13" s="267" t="e">
        <f t="shared" si="7"/>
        <v>#DIV/0!</v>
      </c>
      <c r="I13" s="31"/>
      <c r="J13" s="3"/>
      <c r="K13" s="29"/>
      <c r="L13" s="3"/>
      <c r="M13" s="250">
        <f t="shared" si="8"/>
        <v>0</v>
      </c>
      <c r="N13" s="267" t="e">
        <f t="shared" si="9"/>
        <v>#DIV/0!</v>
      </c>
      <c r="O13" s="109">
        <f t="shared" si="10"/>
        <v>0</v>
      </c>
      <c r="P13" s="110">
        <f t="shared" si="11"/>
        <v>0</v>
      </c>
      <c r="Q13" s="275">
        <f t="shared" si="12"/>
        <v>0</v>
      </c>
      <c r="R13" s="32"/>
      <c r="S13" s="31"/>
      <c r="T13" s="3"/>
      <c r="U13" s="29"/>
      <c r="V13" s="3"/>
      <c r="W13" s="250">
        <f t="shared" si="13"/>
        <v>0</v>
      </c>
      <c r="X13" s="267" t="e">
        <f t="shared" si="14"/>
        <v>#DIV/0!</v>
      </c>
      <c r="Y13" s="31"/>
      <c r="Z13" s="3"/>
      <c r="AA13" s="29"/>
      <c r="AB13" s="3"/>
      <c r="AC13" s="250">
        <f t="shared" si="15"/>
        <v>0</v>
      </c>
      <c r="AD13" s="267" t="e">
        <f t="shared" si="16"/>
        <v>#DIV/0!</v>
      </c>
      <c r="AE13" s="109">
        <f t="shared" si="17"/>
        <v>0</v>
      </c>
      <c r="AF13" s="110">
        <f t="shared" si="18"/>
        <v>0</v>
      </c>
      <c r="AG13" s="275">
        <f t="shared" si="19"/>
        <v>0</v>
      </c>
      <c r="AH13" s="32"/>
      <c r="AI13" s="31"/>
      <c r="AJ13" s="3"/>
      <c r="AK13" s="29"/>
      <c r="AL13" s="3"/>
      <c r="AM13" s="250">
        <f t="shared" si="20"/>
        <v>0</v>
      </c>
      <c r="AN13" s="267" t="e">
        <f t="shared" si="21"/>
        <v>#DIV/0!</v>
      </c>
      <c r="AO13" s="31"/>
      <c r="AP13" s="3"/>
      <c r="AQ13" s="29"/>
      <c r="AR13" s="3"/>
      <c r="AS13" s="250">
        <f t="shared" si="22"/>
        <v>0</v>
      </c>
      <c r="AT13" s="267" t="e">
        <f t="shared" si="23"/>
        <v>#DIV/0!</v>
      </c>
      <c r="AU13" s="109">
        <f t="shared" si="24"/>
        <v>0</v>
      </c>
      <c r="AV13" s="110">
        <f t="shared" si="25"/>
        <v>0</v>
      </c>
      <c r="AW13" s="275">
        <f t="shared" si="26"/>
        <v>0</v>
      </c>
      <c r="AX13" s="32"/>
      <c r="AY13" s="31"/>
      <c r="AZ13" s="3"/>
      <c r="BA13" s="29"/>
      <c r="BB13" s="3"/>
      <c r="BC13" s="250">
        <f t="shared" si="27"/>
        <v>0</v>
      </c>
      <c r="BD13" s="267" t="e">
        <f t="shared" si="28"/>
        <v>#DIV/0!</v>
      </c>
      <c r="BE13" s="31"/>
      <c r="BF13" s="3"/>
      <c r="BG13" s="29"/>
      <c r="BH13" s="3"/>
      <c r="BI13" s="250">
        <f t="shared" si="29"/>
        <v>0</v>
      </c>
      <c r="BJ13" s="267" t="e">
        <f t="shared" si="30"/>
        <v>#DIV/0!</v>
      </c>
      <c r="BK13" s="109">
        <f t="shared" si="31"/>
        <v>0</v>
      </c>
      <c r="BL13" s="110">
        <f t="shared" si="32"/>
        <v>0</v>
      </c>
      <c r="BM13" s="275">
        <f t="shared" si="33"/>
        <v>0</v>
      </c>
      <c r="BN13" s="32"/>
      <c r="BO13" s="31"/>
      <c r="BP13" s="3"/>
      <c r="BQ13" s="29"/>
      <c r="BR13" s="3"/>
      <c r="BS13" s="250">
        <f t="shared" si="34"/>
        <v>0</v>
      </c>
      <c r="BT13" s="267" t="e">
        <f t="shared" si="35"/>
        <v>#DIV/0!</v>
      </c>
      <c r="BU13" s="31"/>
      <c r="BV13" s="3"/>
      <c r="BW13" s="29"/>
      <c r="BX13" s="3"/>
      <c r="BY13" s="250">
        <f t="shared" si="36"/>
        <v>0</v>
      </c>
      <c r="BZ13" s="267" t="e">
        <f t="shared" si="37"/>
        <v>#DIV/0!</v>
      </c>
      <c r="CA13" s="109">
        <f t="shared" si="38"/>
        <v>0</v>
      </c>
      <c r="CB13" s="110">
        <f t="shared" si="39"/>
        <v>0</v>
      </c>
      <c r="CC13" s="275">
        <f t="shared" si="40"/>
        <v>0</v>
      </c>
      <c r="CD13"/>
      <c r="CE13" s="290"/>
      <c r="CF13" s="225" t="s">
        <v>230</v>
      </c>
      <c r="CG13" s="38">
        <f t="shared" si="41"/>
        <v>0</v>
      </c>
      <c r="CH13" s="36"/>
      <c r="CI13" s="36">
        <f t="shared" si="42"/>
        <v>0</v>
      </c>
      <c r="CJ13" s="39"/>
      <c r="CK13" s="36">
        <f t="shared" si="43"/>
        <v>0</v>
      </c>
      <c r="CL13" s="190"/>
      <c r="CM13" s="38">
        <f t="shared" si="44"/>
        <v>0</v>
      </c>
      <c r="CN13" s="39"/>
      <c r="CO13" s="36">
        <f t="shared" si="45"/>
        <v>0</v>
      </c>
      <c r="CP13" s="39"/>
      <c r="CQ13" s="36">
        <f t="shared" si="46"/>
        <v>0</v>
      </c>
      <c r="CR13" s="40"/>
      <c r="CS13"/>
      <c r="CT13" s="290"/>
      <c r="CU13" s="225" t="s">
        <v>230</v>
      </c>
      <c r="CV13" s="38">
        <f t="shared" ref="CV13:CV28" si="49">+CK13</f>
        <v>0</v>
      </c>
      <c r="CW13" s="36">
        <f t="shared" si="47"/>
        <v>0</v>
      </c>
      <c r="CX13" s="37">
        <f t="shared" si="48"/>
        <v>0</v>
      </c>
      <c r="CY13"/>
    </row>
    <row r="14" spans="1:103" s="19" customFormat="1" ht="15.6" x14ac:dyDescent="0.3">
      <c r="A14" s="222"/>
      <c r="B14" s="225" t="s">
        <v>231</v>
      </c>
      <c r="C14" s="31"/>
      <c r="D14" s="3"/>
      <c r="E14" s="29"/>
      <c r="F14" s="3"/>
      <c r="G14" s="250">
        <f t="shared" si="6"/>
        <v>0</v>
      </c>
      <c r="H14" s="267" t="e">
        <f t="shared" si="7"/>
        <v>#DIV/0!</v>
      </c>
      <c r="I14" s="31"/>
      <c r="J14" s="3"/>
      <c r="K14" s="29"/>
      <c r="L14" s="3"/>
      <c r="M14" s="250">
        <f t="shared" si="8"/>
        <v>0</v>
      </c>
      <c r="N14" s="267" t="e">
        <f t="shared" si="9"/>
        <v>#DIV/0!</v>
      </c>
      <c r="O14" s="109">
        <f t="shared" si="10"/>
        <v>0</v>
      </c>
      <c r="P14" s="110">
        <f t="shared" si="11"/>
        <v>0</v>
      </c>
      <c r="Q14" s="275">
        <f t="shared" si="12"/>
        <v>0</v>
      </c>
      <c r="R14" s="32"/>
      <c r="S14" s="31"/>
      <c r="T14" s="3"/>
      <c r="U14" s="29"/>
      <c r="V14" s="3"/>
      <c r="W14" s="250">
        <f t="shared" si="13"/>
        <v>0</v>
      </c>
      <c r="X14" s="267" t="e">
        <f t="shared" si="14"/>
        <v>#DIV/0!</v>
      </c>
      <c r="Y14" s="31"/>
      <c r="Z14" s="3"/>
      <c r="AA14" s="29"/>
      <c r="AB14" s="3"/>
      <c r="AC14" s="250">
        <f t="shared" si="15"/>
        <v>0</v>
      </c>
      <c r="AD14" s="267" t="e">
        <f t="shared" si="16"/>
        <v>#DIV/0!</v>
      </c>
      <c r="AE14" s="109">
        <f t="shared" si="17"/>
        <v>0</v>
      </c>
      <c r="AF14" s="110">
        <f t="shared" si="18"/>
        <v>0</v>
      </c>
      <c r="AG14" s="275">
        <f t="shared" si="19"/>
        <v>0</v>
      </c>
      <c r="AH14" s="32"/>
      <c r="AI14" s="31"/>
      <c r="AJ14" s="3"/>
      <c r="AK14" s="29"/>
      <c r="AL14" s="3"/>
      <c r="AM14" s="250">
        <f t="shared" si="20"/>
        <v>0</v>
      </c>
      <c r="AN14" s="267" t="e">
        <f t="shared" si="21"/>
        <v>#DIV/0!</v>
      </c>
      <c r="AO14" s="31"/>
      <c r="AP14" s="3"/>
      <c r="AQ14" s="29"/>
      <c r="AR14" s="3"/>
      <c r="AS14" s="250">
        <f t="shared" si="22"/>
        <v>0</v>
      </c>
      <c r="AT14" s="267" t="e">
        <f t="shared" si="23"/>
        <v>#DIV/0!</v>
      </c>
      <c r="AU14" s="109">
        <f t="shared" si="24"/>
        <v>0</v>
      </c>
      <c r="AV14" s="110">
        <f t="shared" si="25"/>
        <v>0</v>
      </c>
      <c r="AW14" s="275">
        <f t="shared" si="26"/>
        <v>0</v>
      </c>
      <c r="AX14" s="32"/>
      <c r="AY14" s="31"/>
      <c r="AZ14" s="3"/>
      <c r="BA14" s="29"/>
      <c r="BB14" s="3"/>
      <c r="BC14" s="250">
        <f t="shared" si="27"/>
        <v>0</v>
      </c>
      <c r="BD14" s="267" t="e">
        <f t="shared" si="28"/>
        <v>#DIV/0!</v>
      </c>
      <c r="BE14" s="31"/>
      <c r="BF14" s="3"/>
      <c r="BG14" s="29"/>
      <c r="BH14" s="3"/>
      <c r="BI14" s="250">
        <f t="shared" si="29"/>
        <v>0</v>
      </c>
      <c r="BJ14" s="267" t="e">
        <f t="shared" si="30"/>
        <v>#DIV/0!</v>
      </c>
      <c r="BK14" s="109">
        <f t="shared" si="31"/>
        <v>0</v>
      </c>
      <c r="BL14" s="110">
        <f t="shared" si="32"/>
        <v>0</v>
      </c>
      <c r="BM14" s="275">
        <f t="shared" si="33"/>
        <v>0</v>
      </c>
      <c r="BN14" s="32"/>
      <c r="BO14" s="31"/>
      <c r="BP14" s="3"/>
      <c r="BQ14" s="29"/>
      <c r="BR14" s="3"/>
      <c r="BS14" s="250">
        <f t="shared" si="34"/>
        <v>0</v>
      </c>
      <c r="BT14" s="267" t="e">
        <f t="shared" si="35"/>
        <v>#DIV/0!</v>
      </c>
      <c r="BU14" s="31"/>
      <c r="BV14" s="3"/>
      <c r="BW14" s="29"/>
      <c r="BX14" s="3"/>
      <c r="BY14" s="250">
        <f t="shared" si="36"/>
        <v>0</v>
      </c>
      <c r="BZ14" s="267" t="e">
        <f t="shared" si="37"/>
        <v>#DIV/0!</v>
      </c>
      <c r="CA14" s="109">
        <f t="shared" si="38"/>
        <v>0</v>
      </c>
      <c r="CB14" s="110">
        <f t="shared" si="39"/>
        <v>0</v>
      </c>
      <c r="CC14" s="275">
        <f t="shared" si="40"/>
        <v>0</v>
      </c>
      <c r="CD14"/>
      <c r="CE14" s="290"/>
      <c r="CF14" s="225" t="s">
        <v>231</v>
      </c>
      <c r="CG14" s="38">
        <f t="shared" si="41"/>
        <v>0</v>
      </c>
      <c r="CH14" s="36"/>
      <c r="CI14" s="36">
        <f t="shared" si="42"/>
        <v>0</v>
      </c>
      <c r="CJ14" s="39"/>
      <c r="CK14" s="36">
        <f t="shared" si="43"/>
        <v>0</v>
      </c>
      <c r="CL14" s="190"/>
      <c r="CM14" s="38">
        <f t="shared" si="44"/>
        <v>0</v>
      </c>
      <c r="CN14" s="39"/>
      <c r="CO14" s="36">
        <f t="shared" si="45"/>
        <v>0</v>
      </c>
      <c r="CP14" s="39"/>
      <c r="CQ14" s="36">
        <f t="shared" si="46"/>
        <v>0</v>
      </c>
      <c r="CR14" s="40"/>
      <c r="CS14"/>
      <c r="CT14" s="290"/>
      <c r="CU14" s="225" t="s">
        <v>231</v>
      </c>
      <c r="CV14" s="38">
        <f t="shared" si="49"/>
        <v>0</v>
      </c>
      <c r="CW14" s="36">
        <f t="shared" si="47"/>
        <v>0</v>
      </c>
      <c r="CX14" s="37">
        <f t="shared" si="48"/>
        <v>0</v>
      </c>
      <c r="CY14"/>
    </row>
    <row r="15" spans="1:103" s="19" customFormat="1" ht="15.6" x14ac:dyDescent="0.3">
      <c r="A15" s="222"/>
      <c r="B15" s="225" t="s">
        <v>232</v>
      </c>
      <c r="C15" s="31"/>
      <c r="D15" s="3"/>
      <c r="E15" s="29"/>
      <c r="F15" s="3"/>
      <c r="G15" s="250">
        <f t="shared" si="6"/>
        <v>0</v>
      </c>
      <c r="H15" s="267" t="e">
        <f t="shared" si="7"/>
        <v>#DIV/0!</v>
      </c>
      <c r="I15" s="31"/>
      <c r="J15" s="3"/>
      <c r="K15" s="29"/>
      <c r="L15" s="3"/>
      <c r="M15" s="250">
        <f t="shared" si="8"/>
        <v>0</v>
      </c>
      <c r="N15" s="267" t="e">
        <f t="shared" si="9"/>
        <v>#DIV/0!</v>
      </c>
      <c r="O15" s="109">
        <f t="shared" si="10"/>
        <v>0</v>
      </c>
      <c r="P15" s="110">
        <f t="shared" si="11"/>
        <v>0</v>
      </c>
      <c r="Q15" s="275">
        <f t="shared" si="12"/>
        <v>0</v>
      </c>
      <c r="R15" s="32"/>
      <c r="S15" s="31"/>
      <c r="T15" s="3"/>
      <c r="U15" s="29"/>
      <c r="V15" s="3"/>
      <c r="W15" s="250">
        <f t="shared" si="13"/>
        <v>0</v>
      </c>
      <c r="X15" s="267" t="e">
        <f t="shared" si="14"/>
        <v>#DIV/0!</v>
      </c>
      <c r="Y15" s="31"/>
      <c r="Z15" s="3"/>
      <c r="AA15" s="29"/>
      <c r="AB15" s="3"/>
      <c r="AC15" s="250">
        <f t="shared" si="15"/>
        <v>0</v>
      </c>
      <c r="AD15" s="267" t="e">
        <f t="shared" si="16"/>
        <v>#DIV/0!</v>
      </c>
      <c r="AE15" s="109">
        <f t="shared" si="17"/>
        <v>0</v>
      </c>
      <c r="AF15" s="110">
        <f t="shared" si="18"/>
        <v>0</v>
      </c>
      <c r="AG15" s="275">
        <f t="shared" si="19"/>
        <v>0</v>
      </c>
      <c r="AH15" s="32"/>
      <c r="AI15" s="31"/>
      <c r="AJ15" s="3"/>
      <c r="AK15" s="29"/>
      <c r="AL15" s="3"/>
      <c r="AM15" s="250">
        <f t="shared" si="20"/>
        <v>0</v>
      </c>
      <c r="AN15" s="267" t="e">
        <f t="shared" si="21"/>
        <v>#DIV/0!</v>
      </c>
      <c r="AO15" s="31"/>
      <c r="AP15" s="3"/>
      <c r="AQ15" s="29"/>
      <c r="AR15" s="3"/>
      <c r="AS15" s="250">
        <f t="shared" si="22"/>
        <v>0</v>
      </c>
      <c r="AT15" s="267" t="e">
        <f t="shared" si="23"/>
        <v>#DIV/0!</v>
      </c>
      <c r="AU15" s="109">
        <f t="shared" si="24"/>
        <v>0</v>
      </c>
      <c r="AV15" s="110">
        <f t="shared" si="25"/>
        <v>0</v>
      </c>
      <c r="AW15" s="275">
        <f t="shared" si="26"/>
        <v>0</v>
      </c>
      <c r="AX15" s="32"/>
      <c r="AY15" s="31"/>
      <c r="AZ15" s="3"/>
      <c r="BA15" s="29"/>
      <c r="BB15" s="3"/>
      <c r="BC15" s="250">
        <f t="shared" si="27"/>
        <v>0</v>
      </c>
      <c r="BD15" s="267" t="e">
        <f t="shared" si="28"/>
        <v>#DIV/0!</v>
      </c>
      <c r="BE15" s="31"/>
      <c r="BF15" s="3"/>
      <c r="BG15" s="29"/>
      <c r="BH15" s="3"/>
      <c r="BI15" s="250">
        <f t="shared" si="29"/>
        <v>0</v>
      </c>
      <c r="BJ15" s="267" t="e">
        <f t="shared" si="30"/>
        <v>#DIV/0!</v>
      </c>
      <c r="BK15" s="109">
        <f t="shared" si="31"/>
        <v>0</v>
      </c>
      <c r="BL15" s="110">
        <f t="shared" si="32"/>
        <v>0</v>
      </c>
      <c r="BM15" s="275">
        <f t="shared" si="33"/>
        <v>0</v>
      </c>
      <c r="BN15" s="32"/>
      <c r="BO15" s="31"/>
      <c r="BP15" s="3"/>
      <c r="BQ15" s="29"/>
      <c r="BR15" s="3"/>
      <c r="BS15" s="250">
        <f t="shared" si="34"/>
        <v>0</v>
      </c>
      <c r="BT15" s="267" t="e">
        <f t="shared" si="35"/>
        <v>#DIV/0!</v>
      </c>
      <c r="BU15" s="31"/>
      <c r="BV15" s="3"/>
      <c r="BW15" s="29"/>
      <c r="BX15" s="3"/>
      <c r="BY15" s="250">
        <f t="shared" si="36"/>
        <v>0</v>
      </c>
      <c r="BZ15" s="267" t="e">
        <f t="shared" si="37"/>
        <v>#DIV/0!</v>
      </c>
      <c r="CA15" s="109">
        <f t="shared" si="38"/>
        <v>0</v>
      </c>
      <c r="CB15" s="110">
        <f t="shared" si="39"/>
        <v>0</v>
      </c>
      <c r="CC15" s="275">
        <f t="shared" si="40"/>
        <v>0</v>
      </c>
      <c r="CD15"/>
      <c r="CE15" s="290"/>
      <c r="CF15" s="225" t="s">
        <v>232</v>
      </c>
      <c r="CG15" s="38">
        <f t="shared" si="41"/>
        <v>0</v>
      </c>
      <c r="CH15" s="36"/>
      <c r="CI15" s="36">
        <f t="shared" si="42"/>
        <v>0</v>
      </c>
      <c r="CJ15" s="39"/>
      <c r="CK15" s="36">
        <f t="shared" si="43"/>
        <v>0</v>
      </c>
      <c r="CL15" s="190"/>
      <c r="CM15" s="38">
        <f t="shared" si="44"/>
        <v>0</v>
      </c>
      <c r="CN15" s="39"/>
      <c r="CO15" s="36">
        <f t="shared" si="45"/>
        <v>0</v>
      </c>
      <c r="CP15" s="39"/>
      <c r="CQ15" s="36">
        <f t="shared" si="46"/>
        <v>0</v>
      </c>
      <c r="CR15" s="40"/>
      <c r="CS15"/>
      <c r="CT15" s="290"/>
      <c r="CU15" s="225" t="s">
        <v>232</v>
      </c>
      <c r="CV15" s="38">
        <f t="shared" si="49"/>
        <v>0</v>
      </c>
      <c r="CW15" s="36">
        <f t="shared" si="47"/>
        <v>0</v>
      </c>
      <c r="CX15" s="37">
        <f t="shared" si="48"/>
        <v>0</v>
      </c>
      <c r="CY15"/>
    </row>
    <row r="16" spans="1:103" s="19" customFormat="1" ht="15.6" x14ac:dyDescent="0.3">
      <c r="A16" s="222"/>
      <c r="B16" s="225" t="s">
        <v>233</v>
      </c>
      <c r="C16" s="31"/>
      <c r="D16" s="3"/>
      <c r="E16" s="29"/>
      <c r="F16" s="3"/>
      <c r="G16" s="250">
        <f t="shared" si="6"/>
        <v>0</v>
      </c>
      <c r="H16" s="267" t="e">
        <f t="shared" si="7"/>
        <v>#DIV/0!</v>
      </c>
      <c r="I16" s="31"/>
      <c r="J16" s="3"/>
      <c r="K16" s="29"/>
      <c r="L16" s="3"/>
      <c r="M16" s="250">
        <f t="shared" si="8"/>
        <v>0</v>
      </c>
      <c r="N16" s="267" t="e">
        <f t="shared" si="9"/>
        <v>#DIV/0!</v>
      </c>
      <c r="O16" s="109">
        <f t="shared" si="10"/>
        <v>0</v>
      </c>
      <c r="P16" s="110">
        <f t="shared" si="11"/>
        <v>0</v>
      </c>
      <c r="Q16" s="275">
        <f t="shared" si="12"/>
        <v>0</v>
      </c>
      <c r="R16" s="32"/>
      <c r="S16" s="31"/>
      <c r="T16" s="3"/>
      <c r="U16" s="29"/>
      <c r="V16" s="3"/>
      <c r="W16" s="250">
        <f t="shared" si="13"/>
        <v>0</v>
      </c>
      <c r="X16" s="267" t="e">
        <f t="shared" si="14"/>
        <v>#DIV/0!</v>
      </c>
      <c r="Y16" s="31"/>
      <c r="Z16" s="3"/>
      <c r="AA16" s="29"/>
      <c r="AB16" s="3"/>
      <c r="AC16" s="250">
        <f t="shared" si="15"/>
        <v>0</v>
      </c>
      <c r="AD16" s="267" t="e">
        <f t="shared" si="16"/>
        <v>#DIV/0!</v>
      </c>
      <c r="AE16" s="109">
        <f t="shared" si="17"/>
        <v>0</v>
      </c>
      <c r="AF16" s="110">
        <f t="shared" si="18"/>
        <v>0</v>
      </c>
      <c r="AG16" s="275">
        <f t="shared" si="19"/>
        <v>0</v>
      </c>
      <c r="AH16" s="32"/>
      <c r="AI16" s="31"/>
      <c r="AJ16" s="3"/>
      <c r="AK16" s="29"/>
      <c r="AL16" s="3"/>
      <c r="AM16" s="250">
        <f t="shared" si="20"/>
        <v>0</v>
      </c>
      <c r="AN16" s="267" t="e">
        <f t="shared" si="21"/>
        <v>#DIV/0!</v>
      </c>
      <c r="AO16" s="31"/>
      <c r="AP16" s="3"/>
      <c r="AQ16" s="29"/>
      <c r="AR16" s="3"/>
      <c r="AS16" s="250">
        <f t="shared" si="22"/>
        <v>0</v>
      </c>
      <c r="AT16" s="267" t="e">
        <f t="shared" si="23"/>
        <v>#DIV/0!</v>
      </c>
      <c r="AU16" s="109">
        <f t="shared" si="24"/>
        <v>0</v>
      </c>
      <c r="AV16" s="110">
        <f t="shared" si="25"/>
        <v>0</v>
      </c>
      <c r="AW16" s="275">
        <f t="shared" si="26"/>
        <v>0</v>
      </c>
      <c r="AX16" s="32"/>
      <c r="AY16" s="31"/>
      <c r="AZ16" s="3"/>
      <c r="BA16" s="29"/>
      <c r="BB16" s="3"/>
      <c r="BC16" s="250">
        <f t="shared" si="27"/>
        <v>0</v>
      </c>
      <c r="BD16" s="267" t="e">
        <f t="shared" si="28"/>
        <v>#DIV/0!</v>
      </c>
      <c r="BE16" s="31"/>
      <c r="BF16" s="3"/>
      <c r="BG16" s="29"/>
      <c r="BH16" s="3"/>
      <c r="BI16" s="250">
        <f t="shared" si="29"/>
        <v>0</v>
      </c>
      <c r="BJ16" s="267" t="e">
        <f t="shared" si="30"/>
        <v>#DIV/0!</v>
      </c>
      <c r="BK16" s="109">
        <f t="shared" si="31"/>
        <v>0</v>
      </c>
      <c r="BL16" s="110">
        <f t="shared" si="32"/>
        <v>0</v>
      </c>
      <c r="BM16" s="275">
        <f t="shared" si="33"/>
        <v>0</v>
      </c>
      <c r="BN16" s="32"/>
      <c r="BO16" s="31"/>
      <c r="BP16" s="3"/>
      <c r="BQ16" s="29"/>
      <c r="BR16" s="3"/>
      <c r="BS16" s="250">
        <f t="shared" si="34"/>
        <v>0</v>
      </c>
      <c r="BT16" s="267" t="e">
        <f t="shared" si="35"/>
        <v>#DIV/0!</v>
      </c>
      <c r="BU16" s="31"/>
      <c r="BV16" s="3"/>
      <c r="BW16" s="29"/>
      <c r="BX16" s="3"/>
      <c r="BY16" s="250">
        <f t="shared" si="36"/>
        <v>0</v>
      </c>
      <c r="BZ16" s="267" t="e">
        <f t="shared" si="37"/>
        <v>#DIV/0!</v>
      </c>
      <c r="CA16" s="109">
        <f t="shared" si="38"/>
        <v>0</v>
      </c>
      <c r="CB16" s="110">
        <f t="shared" si="39"/>
        <v>0</v>
      </c>
      <c r="CC16" s="275">
        <f t="shared" si="40"/>
        <v>0</v>
      </c>
      <c r="CD16"/>
      <c r="CE16" s="290"/>
      <c r="CF16" s="225" t="s">
        <v>233</v>
      </c>
      <c r="CG16" s="38">
        <f t="shared" si="41"/>
        <v>0</v>
      </c>
      <c r="CH16" s="36"/>
      <c r="CI16" s="36">
        <f t="shared" si="42"/>
        <v>0</v>
      </c>
      <c r="CJ16" s="39"/>
      <c r="CK16" s="36">
        <f t="shared" si="43"/>
        <v>0</v>
      </c>
      <c r="CL16" s="190"/>
      <c r="CM16" s="38">
        <f t="shared" si="44"/>
        <v>0</v>
      </c>
      <c r="CN16" s="39"/>
      <c r="CO16" s="36">
        <f t="shared" si="45"/>
        <v>0</v>
      </c>
      <c r="CP16" s="39"/>
      <c r="CQ16" s="36">
        <f t="shared" si="46"/>
        <v>0</v>
      </c>
      <c r="CR16" s="40"/>
      <c r="CS16"/>
      <c r="CT16" s="290"/>
      <c r="CU16" s="225" t="s">
        <v>233</v>
      </c>
      <c r="CV16" s="38">
        <f t="shared" si="49"/>
        <v>0</v>
      </c>
      <c r="CW16" s="36">
        <f t="shared" si="47"/>
        <v>0</v>
      </c>
      <c r="CX16" s="37">
        <f t="shared" si="48"/>
        <v>0</v>
      </c>
      <c r="CY16"/>
    </row>
    <row r="17" spans="1:105" s="19" customFormat="1" ht="15.6" x14ac:dyDescent="0.3">
      <c r="A17" s="222"/>
      <c r="B17" s="225" t="s">
        <v>234</v>
      </c>
      <c r="C17" s="31"/>
      <c r="D17" s="3"/>
      <c r="E17" s="29"/>
      <c r="F17" s="3"/>
      <c r="G17" s="250">
        <f t="shared" si="6"/>
        <v>0</v>
      </c>
      <c r="H17" s="267" t="e">
        <f t="shared" si="7"/>
        <v>#DIV/0!</v>
      </c>
      <c r="I17" s="31"/>
      <c r="J17" s="3"/>
      <c r="K17" s="29"/>
      <c r="L17" s="3"/>
      <c r="M17" s="250">
        <f t="shared" si="8"/>
        <v>0</v>
      </c>
      <c r="N17" s="267" t="e">
        <f t="shared" si="9"/>
        <v>#DIV/0!</v>
      </c>
      <c r="O17" s="109">
        <f t="shared" si="10"/>
        <v>0</v>
      </c>
      <c r="P17" s="110">
        <f t="shared" si="11"/>
        <v>0</v>
      </c>
      <c r="Q17" s="275">
        <f t="shared" si="12"/>
        <v>0</v>
      </c>
      <c r="R17" s="32"/>
      <c r="S17" s="31"/>
      <c r="T17" s="3"/>
      <c r="U17" s="29"/>
      <c r="V17" s="3"/>
      <c r="W17" s="250">
        <f t="shared" si="13"/>
        <v>0</v>
      </c>
      <c r="X17" s="267" t="e">
        <f t="shared" si="14"/>
        <v>#DIV/0!</v>
      </c>
      <c r="Y17" s="31"/>
      <c r="Z17" s="3"/>
      <c r="AA17" s="29"/>
      <c r="AB17" s="3"/>
      <c r="AC17" s="250">
        <f t="shared" si="15"/>
        <v>0</v>
      </c>
      <c r="AD17" s="267" t="e">
        <f t="shared" si="16"/>
        <v>#DIV/0!</v>
      </c>
      <c r="AE17" s="109">
        <f t="shared" si="17"/>
        <v>0</v>
      </c>
      <c r="AF17" s="110">
        <f t="shared" si="18"/>
        <v>0</v>
      </c>
      <c r="AG17" s="275">
        <f t="shared" si="19"/>
        <v>0</v>
      </c>
      <c r="AH17" s="32"/>
      <c r="AI17" s="31"/>
      <c r="AJ17" s="3"/>
      <c r="AK17" s="29"/>
      <c r="AL17" s="3"/>
      <c r="AM17" s="250">
        <f t="shared" si="20"/>
        <v>0</v>
      </c>
      <c r="AN17" s="267" t="e">
        <f t="shared" si="21"/>
        <v>#DIV/0!</v>
      </c>
      <c r="AO17" s="31"/>
      <c r="AP17" s="3"/>
      <c r="AQ17" s="29"/>
      <c r="AR17" s="3"/>
      <c r="AS17" s="250">
        <f t="shared" si="22"/>
        <v>0</v>
      </c>
      <c r="AT17" s="267" t="e">
        <f t="shared" si="23"/>
        <v>#DIV/0!</v>
      </c>
      <c r="AU17" s="109">
        <f t="shared" si="24"/>
        <v>0</v>
      </c>
      <c r="AV17" s="110">
        <f t="shared" si="25"/>
        <v>0</v>
      </c>
      <c r="AW17" s="275">
        <f t="shared" si="26"/>
        <v>0</v>
      </c>
      <c r="AX17" s="32"/>
      <c r="AY17" s="31"/>
      <c r="AZ17" s="3"/>
      <c r="BA17" s="29"/>
      <c r="BB17" s="3"/>
      <c r="BC17" s="250">
        <f t="shared" si="27"/>
        <v>0</v>
      </c>
      <c r="BD17" s="267" t="e">
        <f t="shared" si="28"/>
        <v>#DIV/0!</v>
      </c>
      <c r="BE17" s="31"/>
      <c r="BF17" s="3"/>
      <c r="BG17" s="29"/>
      <c r="BH17" s="3"/>
      <c r="BI17" s="250">
        <f t="shared" si="29"/>
        <v>0</v>
      </c>
      <c r="BJ17" s="267" t="e">
        <f t="shared" si="30"/>
        <v>#DIV/0!</v>
      </c>
      <c r="BK17" s="109">
        <f t="shared" si="31"/>
        <v>0</v>
      </c>
      <c r="BL17" s="110">
        <f t="shared" si="32"/>
        <v>0</v>
      </c>
      <c r="BM17" s="275">
        <f t="shared" si="33"/>
        <v>0</v>
      </c>
      <c r="BN17" s="32"/>
      <c r="BO17" s="31"/>
      <c r="BP17" s="3"/>
      <c r="BQ17" s="29"/>
      <c r="BR17" s="3"/>
      <c r="BS17" s="250">
        <f t="shared" si="34"/>
        <v>0</v>
      </c>
      <c r="BT17" s="267" t="e">
        <f t="shared" si="35"/>
        <v>#DIV/0!</v>
      </c>
      <c r="BU17" s="31"/>
      <c r="BV17" s="3"/>
      <c r="BW17" s="29"/>
      <c r="BX17" s="3"/>
      <c r="BY17" s="250">
        <f t="shared" si="36"/>
        <v>0</v>
      </c>
      <c r="BZ17" s="267" t="e">
        <f t="shared" si="37"/>
        <v>#DIV/0!</v>
      </c>
      <c r="CA17" s="109">
        <f t="shared" si="38"/>
        <v>0</v>
      </c>
      <c r="CB17" s="110">
        <f t="shared" si="39"/>
        <v>0</v>
      </c>
      <c r="CC17" s="275">
        <f t="shared" si="40"/>
        <v>0</v>
      </c>
      <c r="CD17"/>
      <c r="CE17" s="290"/>
      <c r="CF17" s="225" t="s">
        <v>234</v>
      </c>
      <c r="CG17" s="38">
        <f t="shared" si="41"/>
        <v>0</v>
      </c>
      <c r="CH17" s="36"/>
      <c r="CI17" s="36">
        <f t="shared" si="42"/>
        <v>0</v>
      </c>
      <c r="CJ17" s="39"/>
      <c r="CK17" s="36">
        <f t="shared" si="43"/>
        <v>0</v>
      </c>
      <c r="CL17" s="190"/>
      <c r="CM17" s="38">
        <f t="shared" si="44"/>
        <v>0</v>
      </c>
      <c r="CN17" s="39"/>
      <c r="CO17" s="36">
        <f t="shared" si="45"/>
        <v>0</v>
      </c>
      <c r="CP17" s="39"/>
      <c r="CQ17" s="36">
        <f t="shared" si="46"/>
        <v>0</v>
      </c>
      <c r="CR17" s="40"/>
      <c r="CS17"/>
      <c r="CT17" s="290"/>
      <c r="CU17" s="225" t="s">
        <v>234</v>
      </c>
      <c r="CV17" s="38">
        <f t="shared" si="49"/>
        <v>0</v>
      </c>
      <c r="CW17" s="36">
        <f t="shared" si="47"/>
        <v>0</v>
      </c>
      <c r="CX17" s="37">
        <f t="shared" si="48"/>
        <v>0</v>
      </c>
      <c r="CY17"/>
    </row>
    <row r="18" spans="1:105" s="19" customFormat="1" ht="15.6" x14ac:dyDescent="0.3">
      <c r="A18" s="222"/>
      <c r="B18" s="225" t="s">
        <v>235</v>
      </c>
      <c r="C18" s="31"/>
      <c r="D18" s="3"/>
      <c r="E18" s="29"/>
      <c r="F18" s="3"/>
      <c r="G18" s="250">
        <f t="shared" si="6"/>
        <v>0</v>
      </c>
      <c r="H18" s="267" t="e">
        <f t="shared" si="7"/>
        <v>#DIV/0!</v>
      </c>
      <c r="I18" s="31"/>
      <c r="J18" s="3"/>
      <c r="K18" s="29"/>
      <c r="L18" s="3"/>
      <c r="M18" s="250">
        <f t="shared" si="8"/>
        <v>0</v>
      </c>
      <c r="N18" s="267" t="e">
        <f t="shared" si="9"/>
        <v>#DIV/0!</v>
      </c>
      <c r="O18" s="109">
        <f t="shared" si="10"/>
        <v>0</v>
      </c>
      <c r="P18" s="110">
        <f>+E18+K18</f>
        <v>0</v>
      </c>
      <c r="Q18" s="275">
        <f t="shared" si="12"/>
        <v>0</v>
      </c>
      <c r="R18" s="32"/>
      <c r="S18" s="31"/>
      <c r="T18" s="3"/>
      <c r="U18" s="29"/>
      <c r="V18" s="3"/>
      <c r="W18" s="250">
        <f t="shared" si="13"/>
        <v>0</v>
      </c>
      <c r="X18" s="267" t="e">
        <f t="shared" si="14"/>
        <v>#DIV/0!</v>
      </c>
      <c r="Y18" s="31"/>
      <c r="Z18" s="3"/>
      <c r="AA18" s="29"/>
      <c r="AB18" s="3"/>
      <c r="AC18" s="250">
        <f t="shared" si="15"/>
        <v>0</v>
      </c>
      <c r="AD18" s="267" t="e">
        <f t="shared" si="16"/>
        <v>#DIV/0!</v>
      </c>
      <c r="AE18" s="109">
        <f t="shared" si="17"/>
        <v>0</v>
      </c>
      <c r="AF18" s="110">
        <f>+U18+AA18</f>
        <v>0</v>
      </c>
      <c r="AG18" s="275">
        <f t="shared" si="19"/>
        <v>0</v>
      </c>
      <c r="AH18" s="32"/>
      <c r="AI18" s="31"/>
      <c r="AJ18" s="3"/>
      <c r="AK18" s="29"/>
      <c r="AL18" s="3"/>
      <c r="AM18" s="250">
        <f t="shared" si="20"/>
        <v>0</v>
      </c>
      <c r="AN18" s="267" t="e">
        <f t="shared" si="21"/>
        <v>#DIV/0!</v>
      </c>
      <c r="AO18" s="31"/>
      <c r="AP18" s="3"/>
      <c r="AQ18" s="29"/>
      <c r="AR18" s="3"/>
      <c r="AS18" s="250">
        <f t="shared" si="22"/>
        <v>0</v>
      </c>
      <c r="AT18" s="267" t="e">
        <f t="shared" si="23"/>
        <v>#DIV/0!</v>
      </c>
      <c r="AU18" s="109">
        <f t="shared" si="24"/>
        <v>0</v>
      </c>
      <c r="AV18" s="110">
        <f>+AK18+AQ18</f>
        <v>0</v>
      </c>
      <c r="AW18" s="275">
        <f t="shared" si="26"/>
        <v>0</v>
      </c>
      <c r="AX18" s="32"/>
      <c r="AY18" s="31"/>
      <c r="AZ18" s="3"/>
      <c r="BA18" s="29"/>
      <c r="BB18" s="3"/>
      <c r="BC18" s="250">
        <f t="shared" si="27"/>
        <v>0</v>
      </c>
      <c r="BD18" s="267" t="e">
        <f t="shared" si="28"/>
        <v>#DIV/0!</v>
      </c>
      <c r="BE18" s="31"/>
      <c r="BF18" s="3"/>
      <c r="BG18" s="29"/>
      <c r="BH18" s="3"/>
      <c r="BI18" s="250">
        <f t="shared" si="29"/>
        <v>0</v>
      </c>
      <c r="BJ18" s="267" t="e">
        <f t="shared" si="30"/>
        <v>#DIV/0!</v>
      </c>
      <c r="BK18" s="109">
        <f t="shared" si="31"/>
        <v>0</v>
      </c>
      <c r="BL18" s="110">
        <f>+BA18+BG18</f>
        <v>0</v>
      </c>
      <c r="BM18" s="275">
        <f t="shared" si="33"/>
        <v>0</v>
      </c>
      <c r="BN18" s="32"/>
      <c r="BO18" s="31"/>
      <c r="BP18" s="3"/>
      <c r="BQ18" s="29"/>
      <c r="BR18" s="3"/>
      <c r="BS18" s="250">
        <f t="shared" si="34"/>
        <v>0</v>
      </c>
      <c r="BT18" s="267" t="e">
        <f t="shared" si="35"/>
        <v>#DIV/0!</v>
      </c>
      <c r="BU18" s="31"/>
      <c r="BV18" s="3"/>
      <c r="BW18" s="29"/>
      <c r="BX18" s="3"/>
      <c r="BY18" s="250">
        <f t="shared" si="36"/>
        <v>0</v>
      </c>
      <c r="BZ18" s="267" t="e">
        <f t="shared" si="37"/>
        <v>#DIV/0!</v>
      </c>
      <c r="CA18" s="109">
        <f t="shared" si="38"/>
        <v>0</v>
      </c>
      <c r="CB18" s="110">
        <f>+BQ18+BW18</f>
        <v>0</v>
      </c>
      <c r="CC18" s="275">
        <f t="shared" si="40"/>
        <v>0</v>
      </c>
      <c r="CD18"/>
      <c r="CE18" s="290"/>
      <c r="CF18" s="225" t="s">
        <v>235</v>
      </c>
      <c r="CG18" s="38">
        <f t="shared" si="41"/>
        <v>0</v>
      </c>
      <c r="CH18" s="36"/>
      <c r="CI18" s="36">
        <f t="shared" si="42"/>
        <v>0</v>
      </c>
      <c r="CJ18" s="39"/>
      <c r="CK18" s="36">
        <f t="shared" si="43"/>
        <v>0</v>
      </c>
      <c r="CL18" s="190"/>
      <c r="CM18" s="38">
        <f t="shared" si="44"/>
        <v>0</v>
      </c>
      <c r="CN18" s="39"/>
      <c r="CO18" s="36">
        <f t="shared" si="45"/>
        <v>0</v>
      </c>
      <c r="CP18" s="39"/>
      <c r="CQ18" s="36">
        <f t="shared" si="46"/>
        <v>0</v>
      </c>
      <c r="CR18" s="40"/>
      <c r="CS18"/>
      <c r="CT18" s="290"/>
      <c r="CU18" s="225" t="s">
        <v>235</v>
      </c>
      <c r="CV18" s="38">
        <f t="shared" si="49"/>
        <v>0</v>
      </c>
      <c r="CW18" s="36">
        <f t="shared" si="47"/>
        <v>0</v>
      </c>
      <c r="CX18" s="37">
        <f t="shared" si="48"/>
        <v>0</v>
      </c>
      <c r="CY18"/>
    </row>
    <row r="19" spans="1:105" s="19" customFormat="1" ht="15.6" x14ac:dyDescent="0.3">
      <c r="A19" s="222"/>
      <c r="B19" s="225" t="s">
        <v>236</v>
      </c>
      <c r="C19" s="31"/>
      <c r="D19" s="3"/>
      <c r="E19" s="29"/>
      <c r="F19" s="3"/>
      <c r="G19" s="250">
        <f t="shared" si="6"/>
        <v>0</v>
      </c>
      <c r="H19" s="267" t="e">
        <f t="shared" si="7"/>
        <v>#DIV/0!</v>
      </c>
      <c r="I19" s="31"/>
      <c r="J19" s="3"/>
      <c r="K19" s="29"/>
      <c r="L19" s="3"/>
      <c r="M19" s="250">
        <f t="shared" si="8"/>
        <v>0</v>
      </c>
      <c r="N19" s="267" t="e">
        <f t="shared" si="9"/>
        <v>#DIV/0!</v>
      </c>
      <c r="O19" s="109">
        <f t="shared" si="10"/>
        <v>0</v>
      </c>
      <c r="P19" s="110">
        <f t="shared" si="11"/>
        <v>0</v>
      </c>
      <c r="Q19" s="275">
        <f t="shared" si="12"/>
        <v>0</v>
      </c>
      <c r="R19" s="32"/>
      <c r="S19" s="31"/>
      <c r="T19" s="3"/>
      <c r="U19" s="29"/>
      <c r="V19" s="3"/>
      <c r="W19" s="250">
        <f t="shared" si="13"/>
        <v>0</v>
      </c>
      <c r="X19" s="267" t="e">
        <f t="shared" si="14"/>
        <v>#DIV/0!</v>
      </c>
      <c r="Y19" s="31"/>
      <c r="Z19" s="3"/>
      <c r="AA19" s="29"/>
      <c r="AB19" s="3"/>
      <c r="AC19" s="250">
        <f t="shared" si="15"/>
        <v>0</v>
      </c>
      <c r="AD19" s="267" t="e">
        <f t="shared" si="16"/>
        <v>#DIV/0!</v>
      </c>
      <c r="AE19" s="109">
        <f t="shared" si="17"/>
        <v>0</v>
      </c>
      <c r="AF19" s="110">
        <f t="shared" ref="AF19" si="50">+U19+AA19</f>
        <v>0</v>
      </c>
      <c r="AG19" s="275">
        <f t="shared" si="19"/>
        <v>0</v>
      </c>
      <c r="AH19" s="32"/>
      <c r="AI19" s="31"/>
      <c r="AJ19" s="3"/>
      <c r="AK19" s="29"/>
      <c r="AL19" s="3"/>
      <c r="AM19" s="250">
        <f t="shared" si="20"/>
        <v>0</v>
      </c>
      <c r="AN19" s="267" t="e">
        <f t="shared" si="21"/>
        <v>#DIV/0!</v>
      </c>
      <c r="AO19" s="31"/>
      <c r="AP19" s="3"/>
      <c r="AQ19" s="29"/>
      <c r="AR19" s="3"/>
      <c r="AS19" s="250">
        <f t="shared" si="22"/>
        <v>0</v>
      </c>
      <c r="AT19" s="267" t="e">
        <f t="shared" si="23"/>
        <v>#DIV/0!</v>
      </c>
      <c r="AU19" s="109">
        <f t="shared" si="24"/>
        <v>0</v>
      </c>
      <c r="AV19" s="110">
        <f t="shared" ref="AV19" si="51">+AK19+AQ19</f>
        <v>0</v>
      </c>
      <c r="AW19" s="275">
        <f t="shared" si="26"/>
        <v>0</v>
      </c>
      <c r="AX19" s="32"/>
      <c r="AY19" s="31"/>
      <c r="AZ19" s="3"/>
      <c r="BA19" s="29"/>
      <c r="BB19" s="3"/>
      <c r="BC19" s="250">
        <f t="shared" si="27"/>
        <v>0</v>
      </c>
      <c r="BD19" s="267" t="e">
        <f t="shared" si="28"/>
        <v>#DIV/0!</v>
      </c>
      <c r="BE19" s="31"/>
      <c r="BF19" s="3"/>
      <c r="BG19" s="29"/>
      <c r="BH19" s="3"/>
      <c r="BI19" s="250">
        <f t="shared" si="29"/>
        <v>0</v>
      </c>
      <c r="BJ19" s="267" t="e">
        <f t="shared" si="30"/>
        <v>#DIV/0!</v>
      </c>
      <c r="BK19" s="109">
        <f t="shared" si="31"/>
        <v>0</v>
      </c>
      <c r="BL19" s="110">
        <f t="shared" ref="BL19" si="52">+BA19+BG19</f>
        <v>0</v>
      </c>
      <c r="BM19" s="275">
        <f t="shared" si="33"/>
        <v>0</v>
      </c>
      <c r="BN19" s="32"/>
      <c r="BO19" s="31"/>
      <c r="BP19" s="3"/>
      <c r="BQ19" s="29"/>
      <c r="BR19" s="3"/>
      <c r="BS19" s="250">
        <f t="shared" si="34"/>
        <v>0</v>
      </c>
      <c r="BT19" s="267" t="e">
        <f t="shared" si="35"/>
        <v>#DIV/0!</v>
      </c>
      <c r="BU19" s="31"/>
      <c r="BV19" s="3"/>
      <c r="BW19" s="29"/>
      <c r="BX19" s="3"/>
      <c r="BY19" s="250">
        <f t="shared" si="36"/>
        <v>0</v>
      </c>
      <c r="BZ19" s="267" t="e">
        <f t="shared" si="37"/>
        <v>#DIV/0!</v>
      </c>
      <c r="CA19" s="109">
        <f t="shared" si="38"/>
        <v>0</v>
      </c>
      <c r="CB19" s="110">
        <f t="shared" ref="CB19" si="53">+BQ19+BW19</f>
        <v>0</v>
      </c>
      <c r="CC19" s="275">
        <f t="shared" si="40"/>
        <v>0</v>
      </c>
      <c r="CD19"/>
      <c r="CE19" s="290"/>
      <c r="CF19" s="225" t="s">
        <v>236</v>
      </c>
      <c r="CG19" s="38">
        <f t="shared" si="41"/>
        <v>0</v>
      </c>
      <c r="CH19" s="36"/>
      <c r="CI19" s="36">
        <f t="shared" si="42"/>
        <v>0</v>
      </c>
      <c r="CJ19" s="39"/>
      <c r="CK19" s="36">
        <f t="shared" si="43"/>
        <v>0</v>
      </c>
      <c r="CL19" s="190"/>
      <c r="CM19" s="38">
        <f t="shared" si="44"/>
        <v>0</v>
      </c>
      <c r="CN19" s="39"/>
      <c r="CO19" s="36">
        <f t="shared" si="45"/>
        <v>0</v>
      </c>
      <c r="CP19" s="39"/>
      <c r="CQ19" s="36">
        <f t="shared" si="46"/>
        <v>0</v>
      </c>
      <c r="CR19" s="40"/>
      <c r="CS19"/>
      <c r="CT19" s="290"/>
      <c r="CU19" s="225" t="s">
        <v>236</v>
      </c>
      <c r="CV19" s="38">
        <f t="shared" si="49"/>
        <v>0</v>
      </c>
      <c r="CW19" s="36">
        <f t="shared" si="47"/>
        <v>0</v>
      </c>
      <c r="CX19" s="37">
        <f t="shared" si="48"/>
        <v>0</v>
      </c>
      <c r="CY19"/>
    </row>
    <row r="20" spans="1:105" s="19" customFormat="1" ht="15.6" customHeight="1" x14ac:dyDescent="0.3">
      <c r="A20" s="222"/>
      <c r="B20" s="225" t="s">
        <v>237</v>
      </c>
      <c r="C20" s="31"/>
      <c r="D20" s="3"/>
      <c r="E20" s="29"/>
      <c r="F20" s="3"/>
      <c r="G20" s="250">
        <f t="shared" si="6"/>
        <v>0</v>
      </c>
      <c r="H20" s="267" t="e">
        <f t="shared" si="7"/>
        <v>#DIV/0!</v>
      </c>
      <c r="I20" s="31"/>
      <c r="J20" s="3"/>
      <c r="K20" s="29"/>
      <c r="L20" s="3"/>
      <c r="M20" s="250">
        <f t="shared" si="8"/>
        <v>0</v>
      </c>
      <c r="N20" s="267" t="e">
        <f t="shared" si="9"/>
        <v>#DIV/0!</v>
      </c>
      <c r="O20" s="109">
        <f t="shared" si="10"/>
        <v>0</v>
      </c>
      <c r="P20" s="110">
        <f>+E20+K20</f>
        <v>0</v>
      </c>
      <c r="Q20" s="275">
        <f t="shared" si="12"/>
        <v>0</v>
      </c>
      <c r="R20" s="32"/>
      <c r="S20" s="31"/>
      <c r="T20" s="3"/>
      <c r="U20" s="29"/>
      <c r="V20" s="3"/>
      <c r="W20" s="250">
        <f t="shared" si="13"/>
        <v>0</v>
      </c>
      <c r="X20" s="267" t="e">
        <f t="shared" si="14"/>
        <v>#DIV/0!</v>
      </c>
      <c r="Y20" s="31"/>
      <c r="Z20" s="3"/>
      <c r="AA20" s="29"/>
      <c r="AB20" s="3"/>
      <c r="AC20" s="250">
        <f t="shared" si="15"/>
        <v>0</v>
      </c>
      <c r="AD20" s="267" t="e">
        <f t="shared" si="16"/>
        <v>#DIV/0!</v>
      </c>
      <c r="AE20" s="109">
        <f t="shared" si="17"/>
        <v>0</v>
      </c>
      <c r="AF20" s="110">
        <f>+U20+AA20</f>
        <v>0</v>
      </c>
      <c r="AG20" s="275">
        <f t="shared" si="19"/>
        <v>0</v>
      </c>
      <c r="AH20" s="32"/>
      <c r="AI20" s="31"/>
      <c r="AJ20" s="3"/>
      <c r="AK20" s="29"/>
      <c r="AL20" s="3"/>
      <c r="AM20" s="250">
        <f t="shared" si="20"/>
        <v>0</v>
      </c>
      <c r="AN20" s="267" t="e">
        <f t="shared" si="21"/>
        <v>#DIV/0!</v>
      </c>
      <c r="AO20" s="31"/>
      <c r="AP20" s="3"/>
      <c r="AQ20" s="29"/>
      <c r="AR20" s="3"/>
      <c r="AS20" s="250">
        <f t="shared" si="22"/>
        <v>0</v>
      </c>
      <c r="AT20" s="267" t="e">
        <f t="shared" si="23"/>
        <v>#DIV/0!</v>
      </c>
      <c r="AU20" s="109">
        <f t="shared" si="24"/>
        <v>0</v>
      </c>
      <c r="AV20" s="110">
        <f>+AK20+AQ20</f>
        <v>0</v>
      </c>
      <c r="AW20" s="275">
        <f t="shared" si="26"/>
        <v>0</v>
      </c>
      <c r="AX20" s="32"/>
      <c r="AY20" s="31"/>
      <c r="AZ20" s="3"/>
      <c r="BA20" s="29"/>
      <c r="BB20" s="3"/>
      <c r="BC20" s="250">
        <f t="shared" si="27"/>
        <v>0</v>
      </c>
      <c r="BD20" s="267" t="e">
        <f t="shared" si="28"/>
        <v>#DIV/0!</v>
      </c>
      <c r="BE20" s="31"/>
      <c r="BF20" s="3"/>
      <c r="BG20" s="29"/>
      <c r="BH20" s="3"/>
      <c r="BI20" s="250">
        <f t="shared" si="29"/>
        <v>0</v>
      </c>
      <c r="BJ20" s="267" t="e">
        <f t="shared" si="30"/>
        <v>#DIV/0!</v>
      </c>
      <c r="BK20" s="109">
        <f t="shared" si="31"/>
        <v>0</v>
      </c>
      <c r="BL20" s="110">
        <f>+BA20+BG20</f>
        <v>0</v>
      </c>
      <c r="BM20" s="275">
        <f t="shared" si="33"/>
        <v>0</v>
      </c>
      <c r="BN20" s="32"/>
      <c r="BO20" s="31"/>
      <c r="BP20" s="3"/>
      <c r="BQ20" s="29"/>
      <c r="BR20" s="3"/>
      <c r="BS20" s="250">
        <f t="shared" si="34"/>
        <v>0</v>
      </c>
      <c r="BT20" s="267" t="e">
        <f t="shared" si="35"/>
        <v>#DIV/0!</v>
      </c>
      <c r="BU20" s="31"/>
      <c r="BV20" s="3"/>
      <c r="BW20" s="29"/>
      <c r="BX20" s="3"/>
      <c r="BY20" s="250">
        <f t="shared" si="36"/>
        <v>0</v>
      </c>
      <c r="BZ20" s="267" t="e">
        <f t="shared" si="37"/>
        <v>#DIV/0!</v>
      </c>
      <c r="CA20" s="109">
        <f t="shared" si="38"/>
        <v>0</v>
      </c>
      <c r="CB20" s="110">
        <f>+BQ20+BW20</f>
        <v>0</v>
      </c>
      <c r="CC20" s="275">
        <f t="shared" si="40"/>
        <v>0</v>
      </c>
      <c r="CD20"/>
      <c r="CE20" s="290"/>
      <c r="CF20" s="225" t="s">
        <v>237</v>
      </c>
      <c r="CG20" s="38">
        <f t="shared" si="41"/>
        <v>0</v>
      </c>
      <c r="CH20" s="36"/>
      <c r="CI20" s="36">
        <f t="shared" si="42"/>
        <v>0</v>
      </c>
      <c r="CJ20" s="39"/>
      <c r="CK20" s="36">
        <f t="shared" si="43"/>
        <v>0</v>
      </c>
      <c r="CL20" s="190"/>
      <c r="CM20" s="38">
        <f t="shared" si="44"/>
        <v>0</v>
      </c>
      <c r="CN20" s="39"/>
      <c r="CO20" s="36">
        <f t="shared" si="45"/>
        <v>0</v>
      </c>
      <c r="CP20" s="39"/>
      <c r="CQ20" s="36">
        <f t="shared" si="46"/>
        <v>0</v>
      </c>
      <c r="CR20" s="40"/>
      <c r="CS20"/>
      <c r="CT20" s="290"/>
      <c r="CU20" s="225" t="s">
        <v>237</v>
      </c>
      <c r="CV20" s="38">
        <f t="shared" si="49"/>
        <v>0</v>
      </c>
      <c r="CW20" s="36">
        <f t="shared" si="47"/>
        <v>0</v>
      </c>
      <c r="CX20" s="37">
        <f t="shared" si="48"/>
        <v>0</v>
      </c>
      <c r="CY20"/>
    </row>
    <row r="21" spans="1:105" s="19" customFormat="1" ht="15.6" x14ac:dyDescent="0.3">
      <c r="A21" s="222"/>
      <c r="B21" s="225" t="s">
        <v>238</v>
      </c>
      <c r="C21" s="31"/>
      <c r="D21" s="3"/>
      <c r="E21" s="29"/>
      <c r="F21" s="3"/>
      <c r="G21" s="250">
        <f t="shared" si="6"/>
        <v>0</v>
      </c>
      <c r="H21" s="267" t="e">
        <f t="shared" si="7"/>
        <v>#DIV/0!</v>
      </c>
      <c r="I21" s="31"/>
      <c r="J21" s="3"/>
      <c r="K21" s="29"/>
      <c r="L21" s="3"/>
      <c r="M21" s="250">
        <f t="shared" si="8"/>
        <v>0</v>
      </c>
      <c r="N21" s="267" t="e">
        <f t="shared" si="9"/>
        <v>#DIV/0!</v>
      </c>
      <c r="O21" s="109">
        <f t="shared" si="10"/>
        <v>0</v>
      </c>
      <c r="P21" s="110">
        <f t="shared" si="11"/>
        <v>0</v>
      </c>
      <c r="Q21" s="275">
        <f t="shared" si="12"/>
        <v>0</v>
      </c>
      <c r="R21" s="32"/>
      <c r="S21" s="31"/>
      <c r="T21" s="3"/>
      <c r="U21" s="29"/>
      <c r="V21" s="3"/>
      <c r="W21" s="250">
        <f t="shared" si="13"/>
        <v>0</v>
      </c>
      <c r="X21" s="267" t="e">
        <f t="shared" si="14"/>
        <v>#DIV/0!</v>
      </c>
      <c r="Y21" s="31"/>
      <c r="Z21" s="3"/>
      <c r="AA21" s="29"/>
      <c r="AB21" s="3"/>
      <c r="AC21" s="250">
        <f t="shared" si="15"/>
        <v>0</v>
      </c>
      <c r="AD21" s="267" t="e">
        <f t="shared" si="16"/>
        <v>#DIV/0!</v>
      </c>
      <c r="AE21" s="109">
        <f t="shared" si="17"/>
        <v>0</v>
      </c>
      <c r="AF21" s="110">
        <f t="shared" ref="AF21" si="54">+U21+AA21</f>
        <v>0</v>
      </c>
      <c r="AG21" s="275">
        <f t="shared" si="19"/>
        <v>0</v>
      </c>
      <c r="AH21" s="32"/>
      <c r="AI21" s="31"/>
      <c r="AJ21" s="3"/>
      <c r="AK21" s="29"/>
      <c r="AL21" s="3"/>
      <c r="AM21" s="250">
        <f t="shared" si="20"/>
        <v>0</v>
      </c>
      <c r="AN21" s="267" t="e">
        <f t="shared" si="21"/>
        <v>#DIV/0!</v>
      </c>
      <c r="AO21" s="31"/>
      <c r="AP21" s="3"/>
      <c r="AQ21" s="29"/>
      <c r="AR21" s="3"/>
      <c r="AS21" s="250">
        <f t="shared" si="22"/>
        <v>0</v>
      </c>
      <c r="AT21" s="267" t="e">
        <f t="shared" si="23"/>
        <v>#DIV/0!</v>
      </c>
      <c r="AU21" s="109">
        <f t="shared" si="24"/>
        <v>0</v>
      </c>
      <c r="AV21" s="110">
        <f t="shared" ref="AV21" si="55">+AK21+AQ21</f>
        <v>0</v>
      </c>
      <c r="AW21" s="275">
        <f t="shared" si="26"/>
        <v>0</v>
      </c>
      <c r="AX21" s="32"/>
      <c r="AY21" s="31"/>
      <c r="AZ21" s="3"/>
      <c r="BA21" s="29"/>
      <c r="BB21" s="3"/>
      <c r="BC21" s="250">
        <f t="shared" si="27"/>
        <v>0</v>
      </c>
      <c r="BD21" s="267" t="e">
        <f t="shared" si="28"/>
        <v>#DIV/0!</v>
      </c>
      <c r="BE21" s="31"/>
      <c r="BF21" s="3"/>
      <c r="BG21" s="29"/>
      <c r="BH21" s="3"/>
      <c r="BI21" s="250">
        <f t="shared" si="29"/>
        <v>0</v>
      </c>
      <c r="BJ21" s="267" t="e">
        <f t="shared" si="30"/>
        <v>#DIV/0!</v>
      </c>
      <c r="BK21" s="109">
        <f t="shared" si="31"/>
        <v>0</v>
      </c>
      <c r="BL21" s="110">
        <f t="shared" ref="BL21" si="56">+BA21+BG21</f>
        <v>0</v>
      </c>
      <c r="BM21" s="275">
        <f t="shared" si="33"/>
        <v>0</v>
      </c>
      <c r="BN21" s="32"/>
      <c r="BO21" s="31"/>
      <c r="BP21" s="3"/>
      <c r="BQ21" s="29"/>
      <c r="BR21" s="3"/>
      <c r="BS21" s="250">
        <f t="shared" si="34"/>
        <v>0</v>
      </c>
      <c r="BT21" s="267" t="e">
        <f t="shared" si="35"/>
        <v>#DIV/0!</v>
      </c>
      <c r="BU21" s="31"/>
      <c r="BV21" s="3"/>
      <c r="BW21" s="29"/>
      <c r="BX21" s="3"/>
      <c r="BY21" s="250">
        <f t="shared" si="36"/>
        <v>0</v>
      </c>
      <c r="BZ21" s="267" t="e">
        <f t="shared" si="37"/>
        <v>#DIV/0!</v>
      </c>
      <c r="CA21" s="109">
        <f t="shared" si="38"/>
        <v>0</v>
      </c>
      <c r="CB21" s="110">
        <f t="shared" ref="CB21" si="57">+BQ21+BW21</f>
        <v>0</v>
      </c>
      <c r="CC21" s="275">
        <f t="shared" si="40"/>
        <v>0</v>
      </c>
      <c r="CD21"/>
      <c r="CE21" s="290"/>
      <c r="CF21" s="225" t="s">
        <v>238</v>
      </c>
      <c r="CG21" s="38">
        <f t="shared" si="41"/>
        <v>0</v>
      </c>
      <c r="CH21" s="36"/>
      <c r="CI21" s="36">
        <f t="shared" si="42"/>
        <v>0</v>
      </c>
      <c r="CJ21" s="39"/>
      <c r="CK21" s="36">
        <f t="shared" si="43"/>
        <v>0</v>
      </c>
      <c r="CL21" s="190"/>
      <c r="CM21" s="38">
        <f t="shared" si="44"/>
        <v>0</v>
      </c>
      <c r="CN21" s="39"/>
      <c r="CO21" s="36">
        <f t="shared" si="45"/>
        <v>0</v>
      </c>
      <c r="CP21" s="39"/>
      <c r="CQ21" s="36">
        <f t="shared" si="46"/>
        <v>0</v>
      </c>
      <c r="CR21" s="40"/>
      <c r="CS21"/>
      <c r="CT21" s="290"/>
      <c r="CU21" s="225" t="s">
        <v>238</v>
      </c>
      <c r="CV21" s="218">
        <f t="shared" si="49"/>
        <v>0</v>
      </c>
      <c r="CW21" s="36">
        <f t="shared" si="47"/>
        <v>0</v>
      </c>
      <c r="CX21" s="390">
        <f t="shared" si="48"/>
        <v>0</v>
      </c>
      <c r="CY21"/>
    </row>
    <row r="22" spans="1:105" s="19" customFormat="1" ht="15.6" x14ac:dyDescent="0.3">
      <c r="A22" s="222"/>
      <c r="B22" s="320" t="s">
        <v>239</v>
      </c>
      <c r="C22" s="247">
        <f>SUM(C12:C21)</f>
        <v>0</v>
      </c>
      <c r="D22" s="340" t="e">
        <f>+C22/$C$131</f>
        <v>#DIV/0!</v>
      </c>
      <c r="E22" s="248">
        <f>SUM(E12:E21)</f>
        <v>0</v>
      </c>
      <c r="F22" s="340" t="e">
        <f>+E22/$E$131</f>
        <v>#DIV/0!</v>
      </c>
      <c r="G22" s="237">
        <f>SUM(G12:G21)</f>
        <v>0</v>
      </c>
      <c r="H22" s="268" t="e">
        <f t="shared" si="7"/>
        <v>#DIV/0!</v>
      </c>
      <c r="I22" s="247">
        <f>SUM(I12:I21)</f>
        <v>0</v>
      </c>
      <c r="J22" s="340" t="e">
        <f>+I22/$C$131</f>
        <v>#DIV/0!</v>
      </c>
      <c r="K22" s="248">
        <f>SUM(K12:K21)</f>
        <v>0</v>
      </c>
      <c r="L22" s="340" t="e">
        <f>+K22/$E$131</f>
        <v>#DIV/0!</v>
      </c>
      <c r="M22" s="237">
        <f>SUM(M12:M21)</f>
        <v>0</v>
      </c>
      <c r="N22" s="268" t="e">
        <f t="shared" si="9"/>
        <v>#DIV/0!</v>
      </c>
      <c r="O22" s="242">
        <f>SUM(O12:O21)</f>
        <v>0</v>
      </c>
      <c r="P22" s="243">
        <f>SUM(P12:P21)</f>
        <v>0</v>
      </c>
      <c r="Q22" s="249">
        <f>SUM(Q12:Q21)</f>
        <v>0</v>
      </c>
      <c r="R22" s="32"/>
      <c r="S22" s="247">
        <f>SUM(S12:S21)</f>
        <v>0</v>
      </c>
      <c r="T22" s="340" t="e">
        <f>+S22/$C$131</f>
        <v>#DIV/0!</v>
      </c>
      <c r="U22" s="248">
        <f>SUM(U12:U21)</f>
        <v>0</v>
      </c>
      <c r="V22" s="340" t="e">
        <f>+U22/$E$131</f>
        <v>#DIV/0!</v>
      </c>
      <c r="W22" s="237">
        <f>SUM(W12:W21)</f>
        <v>0</v>
      </c>
      <c r="X22" s="268" t="e">
        <f t="shared" si="14"/>
        <v>#DIV/0!</v>
      </c>
      <c r="Y22" s="247">
        <f>SUM(Y12:Y21)</f>
        <v>0</v>
      </c>
      <c r="Z22" s="340" t="e">
        <f>+Y22/$C$131</f>
        <v>#DIV/0!</v>
      </c>
      <c r="AA22" s="248">
        <f>SUM(AA12:AA21)</f>
        <v>0</v>
      </c>
      <c r="AB22" s="340" t="e">
        <f>+AA22/$E$131</f>
        <v>#DIV/0!</v>
      </c>
      <c r="AC22" s="237">
        <f>SUM(AC12:AC21)</f>
        <v>0</v>
      </c>
      <c r="AD22" s="268" t="e">
        <f t="shared" si="16"/>
        <v>#DIV/0!</v>
      </c>
      <c r="AE22" s="242">
        <f>SUM(AE12:AE21)</f>
        <v>0</v>
      </c>
      <c r="AF22" s="243">
        <f>SUM(AF12:AF21)</f>
        <v>0</v>
      </c>
      <c r="AG22" s="249">
        <f>SUM(AG12:AG21)</f>
        <v>0</v>
      </c>
      <c r="AH22" s="32"/>
      <c r="AI22" s="247">
        <f>SUM(AI12:AI21)</f>
        <v>0</v>
      </c>
      <c r="AJ22" s="340" t="e">
        <f>+AI22/$C$131</f>
        <v>#DIV/0!</v>
      </c>
      <c r="AK22" s="248">
        <f>SUM(AK12:AK21)</f>
        <v>0</v>
      </c>
      <c r="AL22" s="340" t="e">
        <f>+AK22/$E$131</f>
        <v>#DIV/0!</v>
      </c>
      <c r="AM22" s="237">
        <f>SUM(AM12:AM21)</f>
        <v>0</v>
      </c>
      <c r="AN22" s="268" t="e">
        <f t="shared" si="21"/>
        <v>#DIV/0!</v>
      </c>
      <c r="AO22" s="247">
        <f>SUM(AO12:AO21)</f>
        <v>0</v>
      </c>
      <c r="AP22" s="340" t="e">
        <f>+AO22/$C$131</f>
        <v>#DIV/0!</v>
      </c>
      <c r="AQ22" s="248">
        <f>SUM(AQ12:AQ21)</f>
        <v>0</v>
      </c>
      <c r="AR22" s="340" t="e">
        <f>+AQ22/$E$131</f>
        <v>#DIV/0!</v>
      </c>
      <c r="AS22" s="237">
        <f>SUM(AS12:AS21)</f>
        <v>0</v>
      </c>
      <c r="AT22" s="268" t="e">
        <f t="shared" si="23"/>
        <v>#DIV/0!</v>
      </c>
      <c r="AU22" s="242">
        <f>SUM(AU12:AU21)</f>
        <v>0</v>
      </c>
      <c r="AV22" s="243">
        <f>SUM(AV12:AV21)</f>
        <v>0</v>
      </c>
      <c r="AW22" s="249">
        <f>SUM(AW12:AW21)</f>
        <v>0</v>
      </c>
      <c r="AX22" s="32"/>
      <c r="AY22" s="247">
        <f>SUM(AY12:AY21)</f>
        <v>0</v>
      </c>
      <c r="AZ22" s="340" t="e">
        <f>+AY22/$C$131</f>
        <v>#DIV/0!</v>
      </c>
      <c r="BA22" s="248">
        <f>SUM(BA12:BA21)</f>
        <v>0</v>
      </c>
      <c r="BB22" s="340" t="e">
        <f>+BA22/$E$131</f>
        <v>#DIV/0!</v>
      </c>
      <c r="BC22" s="237">
        <f>SUM(BC12:BC21)</f>
        <v>0</v>
      </c>
      <c r="BD22" s="268" t="e">
        <f t="shared" si="28"/>
        <v>#DIV/0!</v>
      </c>
      <c r="BE22" s="247">
        <f>SUM(BE12:BE21)</f>
        <v>0</v>
      </c>
      <c r="BF22" s="340" t="e">
        <f>+BE22/$C$131</f>
        <v>#DIV/0!</v>
      </c>
      <c r="BG22" s="248">
        <f>SUM(BG12:BG21)</f>
        <v>0</v>
      </c>
      <c r="BH22" s="340" t="e">
        <f>+BG22/$E$131</f>
        <v>#DIV/0!</v>
      </c>
      <c r="BI22" s="237">
        <f>SUM(BI12:BI21)</f>
        <v>0</v>
      </c>
      <c r="BJ22" s="268" t="e">
        <f t="shared" si="30"/>
        <v>#DIV/0!</v>
      </c>
      <c r="BK22" s="242">
        <f>SUM(BK12:BK21)</f>
        <v>0</v>
      </c>
      <c r="BL22" s="243">
        <f>SUM(BL12:BL21)</f>
        <v>0</v>
      </c>
      <c r="BM22" s="249">
        <f>SUM(BM12:BM21)</f>
        <v>0</v>
      </c>
      <c r="BN22" s="32"/>
      <c r="BO22" s="247">
        <f>SUM(BO12:BO21)</f>
        <v>0</v>
      </c>
      <c r="BP22" s="340" t="e">
        <f>+BO22/$C$131</f>
        <v>#DIV/0!</v>
      </c>
      <c r="BQ22" s="248">
        <f>SUM(BQ12:BQ21)</f>
        <v>0</v>
      </c>
      <c r="BR22" s="340" t="e">
        <f>+BQ22/$E$131</f>
        <v>#DIV/0!</v>
      </c>
      <c r="BS22" s="237">
        <f>SUM(BS12:BS21)</f>
        <v>0</v>
      </c>
      <c r="BT22" s="268" t="e">
        <f t="shared" si="35"/>
        <v>#DIV/0!</v>
      </c>
      <c r="BU22" s="247">
        <f>SUM(BU12:BU21)</f>
        <v>0</v>
      </c>
      <c r="BV22" s="340" t="e">
        <f>+BU22/$C$131</f>
        <v>#DIV/0!</v>
      </c>
      <c r="BW22" s="248">
        <f>SUM(BW12:BW21)</f>
        <v>0</v>
      </c>
      <c r="BX22" s="340" t="e">
        <f>+BW22/$E$131</f>
        <v>#DIV/0!</v>
      </c>
      <c r="BY22" s="237">
        <f>SUM(BY12:BY21)</f>
        <v>0</v>
      </c>
      <c r="BZ22" s="268" t="e">
        <f t="shared" si="37"/>
        <v>#DIV/0!</v>
      </c>
      <c r="CA22" s="242">
        <f>SUM(CA12:CA21)</f>
        <v>0</v>
      </c>
      <c r="CB22" s="243">
        <f>SUM(CB12:CB21)</f>
        <v>0</v>
      </c>
      <c r="CC22" s="249">
        <f>SUM(CC12:CC21)</f>
        <v>0</v>
      </c>
      <c r="CD22"/>
      <c r="CE22" s="290"/>
      <c r="CF22" s="225" t="s">
        <v>239</v>
      </c>
      <c r="CG22" s="242">
        <f>SUM(CG12:CG21)</f>
        <v>0</v>
      </c>
      <c r="CH22" s="36"/>
      <c r="CI22" s="243">
        <f>SUM(CI12:CI21)</f>
        <v>0</v>
      </c>
      <c r="CJ22" s="39"/>
      <c r="CK22" s="243">
        <f>SUM(CK12:CK21)</f>
        <v>0</v>
      </c>
      <c r="CL22" s="190"/>
      <c r="CM22" s="242">
        <f>SUM(CM12:CM21)</f>
        <v>0</v>
      </c>
      <c r="CN22" s="39"/>
      <c r="CO22" s="243">
        <f>SUM(CO12:CO21)</f>
        <v>0</v>
      </c>
      <c r="CP22" s="39"/>
      <c r="CQ22" s="243">
        <f>SUM(CQ12:CQ21)</f>
        <v>0</v>
      </c>
      <c r="CR22" s="40"/>
      <c r="CS22"/>
      <c r="CT22" s="290"/>
      <c r="CU22" s="320" t="s">
        <v>239</v>
      </c>
      <c r="CV22" s="391">
        <f>SUM(CV12:CV21)</f>
        <v>0</v>
      </c>
      <c r="CW22" s="243">
        <f t="shared" ref="CW22:CX22" si="58">SUM(CW12:CW21)</f>
        <v>0</v>
      </c>
      <c r="CX22" s="392">
        <f t="shared" si="58"/>
        <v>0</v>
      </c>
      <c r="CY22"/>
    </row>
    <row r="23" spans="1:105" s="19" customFormat="1" ht="15.6" x14ac:dyDescent="0.3">
      <c r="A23" s="222">
        <v>3</v>
      </c>
      <c r="B23" s="225" t="s">
        <v>240</v>
      </c>
      <c r="C23" s="31"/>
      <c r="D23" s="3"/>
      <c r="E23" s="29"/>
      <c r="F23" s="3"/>
      <c r="G23" s="250">
        <f t="shared" si="6"/>
        <v>0</v>
      </c>
      <c r="H23" s="267" t="e">
        <f t="shared" si="7"/>
        <v>#DIV/0!</v>
      </c>
      <c r="I23" s="31"/>
      <c r="J23" s="3"/>
      <c r="K23" s="29"/>
      <c r="L23" s="3"/>
      <c r="M23" s="250">
        <f t="shared" ref="M23:M28" si="59">+I23+K23</f>
        <v>0</v>
      </c>
      <c r="N23" s="267" t="e">
        <f t="shared" si="9"/>
        <v>#DIV/0!</v>
      </c>
      <c r="O23" s="109">
        <f t="shared" si="10"/>
        <v>0</v>
      </c>
      <c r="P23" s="110">
        <f t="shared" si="11"/>
        <v>0</v>
      </c>
      <c r="Q23" s="275">
        <f t="shared" ref="Q23:Q28" si="60">+O23+P23</f>
        <v>0</v>
      </c>
      <c r="R23" s="32"/>
      <c r="S23" s="31"/>
      <c r="T23" s="3"/>
      <c r="U23" s="29"/>
      <c r="V23" s="3"/>
      <c r="W23" s="250">
        <f t="shared" ref="W23:W28" si="61">+S23+U23</f>
        <v>0</v>
      </c>
      <c r="X23" s="267" t="e">
        <f t="shared" si="14"/>
        <v>#DIV/0!</v>
      </c>
      <c r="Y23" s="31"/>
      <c r="Z23" s="3"/>
      <c r="AA23" s="29"/>
      <c r="AB23" s="3"/>
      <c r="AC23" s="250">
        <f t="shared" ref="AC23:AC28" si="62">+Y23+AA23</f>
        <v>0</v>
      </c>
      <c r="AD23" s="267" t="e">
        <f t="shared" si="16"/>
        <v>#DIV/0!</v>
      </c>
      <c r="AE23" s="109">
        <f t="shared" ref="AE23:AE28" si="63">+S23+Y23</f>
        <v>0</v>
      </c>
      <c r="AF23" s="110">
        <f t="shared" ref="AF23:AF28" si="64">+U23+AA23</f>
        <v>0</v>
      </c>
      <c r="AG23" s="275">
        <f t="shared" ref="AG23:AG28" si="65">+AE23+AF23</f>
        <v>0</v>
      </c>
      <c r="AH23" s="32"/>
      <c r="AI23" s="31"/>
      <c r="AJ23" s="3"/>
      <c r="AK23" s="29"/>
      <c r="AL23" s="3"/>
      <c r="AM23" s="250">
        <f t="shared" ref="AM23:AM28" si="66">+AI23+AK23</f>
        <v>0</v>
      </c>
      <c r="AN23" s="267" t="e">
        <f t="shared" si="21"/>
        <v>#DIV/0!</v>
      </c>
      <c r="AO23" s="31"/>
      <c r="AP23" s="3"/>
      <c r="AQ23" s="29"/>
      <c r="AR23" s="3"/>
      <c r="AS23" s="250">
        <f t="shared" ref="AS23:AS28" si="67">+AO23+AQ23</f>
        <v>0</v>
      </c>
      <c r="AT23" s="267" t="e">
        <f t="shared" si="23"/>
        <v>#DIV/0!</v>
      </c>
      <c r="AU23" s="109">
        <f t="shared" ref="AU23:AU28" si="68">+AI23+AO23</f>
        <v>0</v>
      </c>
      <c r="AV23" s="110">
        <f t="shared" ref="AV23:AV28" si="69">+AK23+AQ23</f>
        <v>0</v>
      </c>
      <c r="AW23" s="275">
        <f t="shared" ref="AW23:AW28" si="70">+AU23+AV23</f>
        <v>0</v>
      </c>
      <c r="AX23" s="32"/>
      <c r="AY23" s="31"/>
      <c r="AZ23" s="3"/>
      <c r="BA23" s="29"/>
      <c r="BB23" s="3"/>
      <c r="BC23" s="250">
        <f t="shared" ref="BC23:BC28" si="71">+AY23+BA23</f>
        <v>0</v>
      </c>
      <c r="BD23" s="267" t="e">
        <f t="shared" si="28"/>
        <v>#DIV/0!</v>
      </c>
      <c r="BE23" s="31"/>
      <c r="BF23" s="3"/>
      <c r="BG23" s="29"/>
      <c r="BH23" s="3"/>
      <c r="BI23" s="250">
        <f t="shared" ref="BI23:BI28" si="72">+BE23+BG23</f>
        <v>0</v>
      </c>
      <c r="BJ23" s="267" t="e">
        <f t="shared" si="30"/>
        <v>#DIV/0!</v>
      </c>
      <c r="BK23" s="109">
        <f t="shared" ref="BK23:BK28" si="73">+AY23+BE23</f>
        <v>0</v>
      </c>
      <c r="BL23" s="110">
        <f t="shared" ref="BL23:BL28" si="74">+BA23+BG23</f>
        <v>0</v>
      </c>
      <c r="BM23" s="275">
        <f t="shared" ref="BM23:BM28" si="75">+BK23+BL23</f>
        <v>0</v>
      </c>
      <c r="BN23" s="32"/>
      <c r="BO23" s="31"/>
      <c r="BP23" s="3"/>
      <c r="BQ23" s="29"/>
      <c r="BR23" s="3"/>
      <c r="BS23" s="250">
        <f t="shared" ref="BS23:BS28" si="76">+BO23+BQ23</f>
        <v>0</v>
      </c>
      <c r="BT23" s="267" t="e">
        <f t="shared" si="35"/>
        <v>#DIV/0!</v>
      </c>
      <c r="BU23" s="31"/>
      <c r="BV23" s="3"/>
      <c r="BW23" s="29"/>
      <c r="BX23" s="3"/>
      <c r="BY23" s="250">
        <f t="shared" ref="BY23:BY28" si="77">+BU23+BW23</f>
        <v>0</v>
      </c>
      <c r="BZ23" s="267" t="e">
        <f t="shared" si="37"/>
        <v>#DIV/0!</v>
      </c>
      <c r="CA23" s="109">
        <f t="shared" ref="CA23:CA28" si="78">+BO23+BU23</f>
        <v>0</v>
      </c>
      <c r="CB23" s="110">
        <f t="shared" ref="CB23:CB28" si="79">+BQ23+BW23</f>
        <v>0</v>
      </c>
      <c r="CC23" s="275">
        <f t="shared" ref="CC23:CC28" si="80">+CA23+CB23</f>
        <v>0</v>
      </c>
      <c r="CD23"/>
      <c r="CE23" s="290">
        <v>3</v>
      </c>
      <c r="CF23" s="225" t="s">
        <v>240</v>
      </c>
      <c r="CG23" s="38">
        <f t="shared" ref="CG23:CG28" si="81">+C23+S23+AI23+AY23+BO23</f>
        <v>0</v>
      </c>
      <c r="CH23" s="36"/>
      <c r="CI23" s="36">
        <f t="shared" ref="CI23:CI28" si="82">+E23+U23+AK23+BA23+BQ23</f>
        <v>0</v>
      </c>
      <c r="CJ23" s="39"/>
      <c r="CK23" s="36">
        <f t="shared" si="43"/>
        <v>0</v>
      </c>
      <c r="CL23" s="190"/>
      <c r="CM23" s="38">
        <f t="shared" ref="CM23:CM28" si="83">+I23+Y23+AO23+BE23+BU23</f>
        <v>0</v>
      </c>
      <c r="CN23" s="39"/>
      <c r="CO23" s="36">
        <f t="shared" ref="CO23:CO28" si="84">+K23+AA23+AQ23+BG23+BW23</f>
        <v>0</v>
      </c>
      <c r="CP23" s="39"/>
      <c r="CQ23" s="36">
        <f t="shared" si="46"/>
        <v>0</v>
      </c>
      <c r="CR23" s="40"/>
      <c r="CS23"/>
      <c r="CT23" s="290">
        <v>3</v>
      </c>
      <c r="CU23" s="225" t="s">
        <v>240</v>
      </c>
      <c r="CV23" s="218">
        <f t="shared" si="49"/>
        <v>0</v>
      </c>
      <c r="CW23" s="36">
        <f t="shared" si="47"/>
        <v>0</v>
      </c>
      <c r="CX23" s="390">
        <f t="shared" si="48"/>
        <v>0</v>
      </c>
      <c r="CY23"/>
    </row>
    <row r="24" spans="1:105" s="19" customFormat="1" ht="15.6" x14ac:dyDescent="0.3">
      <c r="A24" s="222"/>
      <c r="B24" s="225" t="s">
        <v>241</v>
      </c>
      <c r="C24" s="31"/>
      <c r="D24" s="3"/>
      <c r="E24" s="29"/>
      <c r="F24" s="3"/>
      <c r="G24" s="250">
        <f t="shared" si="6"/>
        <v>0</v>
      </c>
      <c r="H24" s="267" t="e">
        <f t="shared" si="7"/>
        <v>#DIV/0!</v>
      </c>
      <c r="I24" s="31"/>
      <c r="J24" s="3"/>
      <c r="K24" s="29"/>
      <c r="L24" s="3"/>
      <c r="M24" s="250">
        <f t="shared" si="59"/>
        <v>0</v>
      </c>
      <c r="N24" s="267" t="e">
        <f t="shared" si="9"/>
        <v>#DIV/0!</v>
      </c>
      <c r="O24" s="109">
        <f t="shared" si="10"/>
        <v>0</v>
      </c>
      <c r="P24" s="110">
        <f t="shared" si="11"/>
        <v>0</v>
      </c>
      <c r="Q24" s="275">
        <f t="shared" si="60"/>
        <v>0</v>
      </c>
      <c r="R24" s="32"/>
      <c r="S24" s="31"/>
      <c r="T24" s="3"/>
      <c r="U24" s="29"/>
      <c r="V24" s="3"/>
      <c r="W24" s="250">
        <f t="shared" si="61"/>
        <v>0</v>
      </c>
      <c r="X24" s="267" t="e">
        <f t="shared" si="14"/>
        <v>#DIV/0!</v>
      </c>
      <c r="Y24" s="31"/>
      <c r="Z24" s="3"/>
      <c r="AA24" s="29"/>
      <c r="AB24" s="3"/>
      <c r="AC24" s="250">
        <f t="shared" si="62"/>
        <v>0</v>
      </c>
      <c r="AD24" s="267" t="e">
        <f t="shared" si="16"/>
        <v>#DIV/0!</v>
      </c>
      <c r="AE24" s="109">
        <f t="shared" si="63"/>
        <v>0</v>
      </c>
      <c r="AF24" s="110">
        <f t="shared" si="64"/>
        <v>0</v>
      </c>
      <c r="AG24" s="275">
        <f t="shared" si="65"/>
        <v>0</v>
      </c>
      <c r="AH24" s="32"/>
      <c r="AI24" s="31"/>
      <c r="AJ24" s="3"/>
      <c r="AK24" s="29"/>
      <c r="AL24" s="3"/>
      <c r="AM24" s="250">
        <f t="shared" si="66"/>
        <v>0</v>
      </c>
      <c r="AN24" s="267" t="e">
        <f t="shared" si="21"/>
        <v>#DIV/0!</v>
      </c>
      <c r="AO24" s="31"/>
      <c r="AP24" s="3"/>
      <c r="AQ24" s="29"/>
      <c r="AR24" s="3"/>
      <c r="AS24" s="250">
        <f t="shared" si="67"/>
        <v>0</v>
      </c>
      <c r="AT24" s="267" t="e">
        <f t="shared" si="23"/>
        <v>#DIV/0!</v>
      </c>
      <c r="AU24" s="109">
        <f t="shared" si="68"/>
        <v>0</v>
      </c>
      <c r="AV24" s="110">
        <f t="shared" si="69"/>
        <v>0</v>
      </c>
      <c r="AW24" s="275">
        <f t="shared" si="70"/>
        <v>0</v>
      </c>
      <c r="AX24" s="32"/>
      <c r="AY24" s="31"/>
      <c r="AZ24" s="3"/>
      <c r="BA24" s="29"/>
      <c r="BB24" s="3"/>
      <c r="BC24" s="250">
        <f t="shared" si="71"/>
        <v>0</v>
      </c>
      <c r="BD24" s="267" t="e">
        <f t="shared" si="28"/>
        <v>#DIV/0!</v>
      </c>
      <c r="BE24" s="31"/>
      <c r="BF24" s="3"/>
      <c r="BG24" s="29"/>
      <c r="BH24" s="3"/>
      <c r="BI24" s="250">
        <f t="shared" si="72"/>
        <v>0</v>
      </c>
      <c r="BJ24" s="267" t="e">
        <f t="shared" si="30"/>
        <v>#DIV/0!</v>
      </c>
      <c r="BK24" s="109">
        <f t="shared" si="73"/>
        <v>0</v>
      </c>
      <c r="BL24" s="110">
        <f t="shared" si="74"/>
        <v>0</v>
      </c>
      <c r="BM24" s="275">
        <f t="shared" si="75"/>
        <v>0</v>
      </c>
      <c r="BN24" s="32"/>
      <c r="BO24" s="31"/>
      <c r="BP24" s="3"/>
      <c r="BQ24" s="29"/>
      <c r="BR24" s="3"/>
      <c r="BS24" s="250">
        <f t="shared" si="76"/>
        <v>0</v>
      </c>
      <c r="BT24" s="267" t="e">
        <f t="shared" si="35"/>
        <v>#DIV/0!</v>
      </c>
      <c r="BU24" s="31"/>
      <c r="BV24" s="3"/>
      <c r="BW24" s="29"/>
      <c r="BX24" s="3"/>
      <c r="BY24" s="250">
        <f t="shared" si="77"/>
        <v>0</v>
      </c>
      <c r="BZ24" s="267" t="e">
        <f t="shared" si="37"/>
        <v>#DIV/0!</v>
      </c>
      <c r="CA24" s="109">
        <f t="shared" si="78"/>
        <v>0</v>
      </c>
      <c r="CB24" s="110">
        <f t="shared" si="79"/>
        <v>0</v>
      </c>
      <c r="CC24" s="275">
        <f t="shared" si="80"/>
        <v>0</v>
      </c>
      <c r="CD24"/>
      <c r="CE24" s="290"/>
      <c r="CF24" s="225" t="s">
        <v>241</v>
      </c>
      <c r="CG24" s="38">
        <f t="shared" si="81"/>
        <v>0</v>
      </c>
      <c r="CH24" s="36"/>
      <c r="CI24" s="36">
        <f t="shared" si="82"/>
        <v>0</v>
      </c>
      <c r="CJ24" s="39"/>
      <c r="CK24" s="36">
        <f t="shared" si="43"/>
        <v>0</v>
      </c>
      <c r="CL24" s="190"/>
      <c r="CM24" s="38">
        <f t="shared" si="83"/>
        <v>0</v>
      </c>
      <c r="CN24" s="39"/>
      <c r="CO24" s="36">
        <f t="shared" si="84"/>
        <v>0</v>
      </c>
      <c r="CP24" s="39"/>
      <c r="CQ24" s="36">
        <f t="shared" si="46"/>
        <v>0</v>
      </c>
      <c r="CR24" s="40"/>
      <c r="CS24"/>
      <c r="CT24" s="290"/>
      <c r="CU24" s="225" t="s">
        <v>241</v>
      </c>
      <c r="CV24" s="218">
        <f t="shared" si="49"/>
        <v>0</v>
      </c>
      <c r="CW24" s="36">
        <f t="shared" si="47"/>
        <v>0</v>
      </c>
      <c r="CX24" s="390">
        <f t="shared" si="48"/>
        <v>0</v>
      </c>
      <c r="CY24"/>
    </row>
    <row r="25" spans="1:105" s="19" customFormat="1" ht="15.6" x14ac:dyDescent="0.3">
      <c r="A25" s="222">
        <v>4</v>
      </c>
      <c r="B25" s="225" t="s">
        <v>2</v>
      </c>
      <c r="C25" s="31"/>
      <c r="D25" s="3"/>
      <c r="E25" s="29"/>
      <c r="F25" s="3"/>
      <c r="G25" s="250">
        <f t="shared" si="6"/>
        <v>0</v>
      </c>
      <c r="H25" s="267" t="e">
        <f t="shared" si="7"/>
        <v>#DIV/0!</v>
      </c>
      <c r="I25" s="31"/>
      <c r="J25" s="3"/>
      <c r="K25" s="29"/>
      <c r="L25" s="3"/>
      <c r="M25" s="250">
        <f t="shared" si="59"/>
        <v>0</v>
      </c>
      <c r="N25" s="267" t="e">
        <f t="shared" si="9"/>
        <v>#DIV/0!</v>
      </c>
      <c r="O25" s="109">
        <f t="shared" si="10"/>
        <v>0</v>
      </c>
      <c r="P25" s="110">
        <f t="shared" si="11"/>
        <v>0</v>
      </c>
      <c r="Q25" s="275">
        <f t="shared" si="60"/>
        <v>0</v>
      </c>
      <c r="R25" s="32"/>
      <c r="S25" s="31"/>
      <c r="T25" s="3"/>
      <c r="U25" s="29"/>
      <c r="V25" s="3"/>
      <c r="W25" s="250">
        <f t="shared" si="61"/>
        <v>0</v>
      </c>
      <c r="X25" s="267" t="e">
        <f t="shared" si="14"/>
        <v>#DIV/0!</v>
      </c>
      <c r="Y25" s="31"/>
      <c r="Z25" s="3"/>
      <c r="AA25" s="29"/>
      <c r="AB25" s="3"/>
      <c r="AC25" s="250">
        <f t="shared" si="62"/>
        <v>0</v>
      </c>
      <c r="AD25" s="267" t="e">
        <f t="shared" si="16"/>
        <v>#DIV/0!</v>
      </c>
      <c r="AE25" s="109">
        <f t="shared" si="63"/>
        <v>0</v>
      </c>
      <c r="AF25" s="110">
        <f t="shared" si="64"/>
        <v>0</v>
      </c>
      <c r="AG25" s="275">
        <f t="shared" si="65"/>
        <v>0</v>
      </c>
      <c r="AH25" s="32"/>
      <c r="AI25" s="31"/>
      <c r="AJ25" s="3"/>
      <c r="AK25" s="29"/>
      <c r="AL25" s="3"/>
      <c r="AM25" s="250">
        <f t="shared" si="66"/>
        <v>0</v>
      </c>
      <c r="AN25" s="267" t="e">
        <f t="shared" si="21"/>
        <v>#DIV/0!</v>
      </c>
      <c r="AO25" s="31"/>
      <c r="AP25" s="3"/>
      <c r="AQ25" s="29"/>
      <c r="AR25" s="3"/>
      <c r="AS25" s="250">
        <f t="shared" si="67"/>
        <v>0</v>
      </c>
      <c r="AT25" s="267" t="e">
        <f t="shared" si="23"/>
        <v>#DIV/0!</v>
      </c>
      <c r="AU25" s="109">
        <f t="shared" si="68"/>
        <v>0</v>
      </c>
      <c r="AV25" s="110">
        <f t="shared" si="69"/>
        <v>0</v>
      </c>
      <c r="AW25" s="275">
        <f t="shared" si="70"/>
        <v>0</v>
      </c>
      <c r="AX25" s="32"/>
      <c r="AY25" s="31"/>
      <c r="AZ25" s="3"/>
      <c r="BA25" s="29"/>
      <c r="BB25" s="3"/>
      <c r="BC25" s="250">
        <f t="shared" si="71"/>
        <v>0</v>
      </c>
      <c r="BD25" s="267" t="e">
        <f t="shared" si="28"/>
        <v>#DIV/0!</v>
      </c>
      <c r="BE25" s="31"/>
      <c r="BF25" s="3"/>
      <c r="BG25" s="29"/>
      <c r="BH25" s="3"/>
      <c r="BI25" s="250">
        <f t="shared" si="72"/>
        <v>0</v>
      </c>
      <c r="BJ25" s="267" t="e">
        <f t="shared" si="30"/>
        <v>#DIV/0!</v>
      </c>
      <c r="BK25" s="109">
        <f t="shared" si="73"/>
        <v>0</v>
      </c>
      <c r="BL25" s="110">
        <f t="shared" si="74"/>
        <v>0</v>
      </c>
      <c r="BM25" s="275">
        <f t="shared" si="75"/>
        <v>0</v>
      </c>
      <c r="BN25" s="32"/>
      <c r="BO25" s="31"/>
      <c r="BP25" s="3"/>
      <c r="BQ25" s="29"/>
      <c r="BR25" s="3"/>
      <c r="BS25" s="250">
        <f t="shared" si="76"/>
        <v>0</v>
      </c>
      <c r="BT25" s="267" t="e">
        <f t="shared" si="35"/>
        <v>#DIV/0!</v>
      </c>
      <c r="BU25" s="31"/>
      <c r="BV25" s="3"/>
      <c r="BW25" s="29"/>
      <c r="BX25" s="3"/>
      <c r="BY25" s="250">
        <f t="shared" si="77"/>
        <v>0</v>
      </c>
      <c r="BZ25" s="267" t="e">
        <f t="shared" si="37"/>
        <v>#DIV/0!</v>
      </c>
      <c r="CA25" s="109">
        <f t="shared" si="78"/>
        <v>0</v>
      </c>
      <c r="CB25" s="110">
        <f t="shared" si="79"/>
        <v>0</v>
      </c>
      <c r="CC25" s="275">
        <f t="shared" si="80"/>
        <v>0</v>
      </c>
      <c r="CD25"/>
      <c r="CE25" s="290">
        <v>4</v>
      </c>
      <c r="CF25" s="225" t="s">
        <v>2</v>
      </c>
      <c r="CG25" s="38">
        <f t="shared" si="81"/>
        <v>0</v>
      </c>
      <c r="CH25" s="36"/>
      <c r="CI25" s="36">
        <f t="shared" si="82"/>
        <v>0</v>
      </c>
      <c r="CJ25" s="39"/>
      <c r="CK25" s="36">
        <f t="shared" si="43"/>
        <v>0</v>
      </c>
      <c r="CL25" s="190"/>
      <c r="CM25" s="38">
        <f t="shared" si="83"/>
        <v>0</v>
      </c>
      <c r="CN25" s="39"/>
      <c r="CO25" s="36">
        <f t="shared" si="84"/>
        <v>0</v>
      </c>
      <c r="CP25" s="39"/>
      <c r="CQ25" s="36">
        <f t="shared" si="46"/>
        <v>0</v>
      </c>
      <c r="CR25" s="40"/>
      <c r="CS25"/>
      <c r="CT25" s="290">
        <v>4</v>
      </c>
      <c r="CU25" s="225" t="s">
        <v>2</v>
      </c>
      <c r="CV25" s="218">
        <f t="shared" si="49"/>
        <v>0</v>
      </c>
      <c r="CW25" s="36">
        <f t="shared" si="47"/>
        <v>0</v>
      </c>
      <c r="CX25" s="390">
        <f t="shared" si="48"/>
        <v>0</v>
      </c>
      <c r="CY25"/>
    </row>
    <row r="26" spans="1:105" s="19" customFormat="1" ht="15.6" x14ac:dyDescent="0.3">
      <c r="A26" s="222">
        <v>5</v>
      </c>
      <c r="B26" s="225" t="s">
        <v>3</v>
      </c>
      <c r="C26" s="31"/>
      <c r="D26" s="3"/>
      <c r="E26" s="29"/>
      <c r="F26" s="3"/>
      <c r="G26" s="250">
        <f t="shared" si="6"/>
        <v>0</v>
      </c>
      <c r="H26" s="267" t="e">
        <f t="shared" si="7"/>
        <v>#DIV/0!</v>
      </c>
      <c r="I26" s="31"/>
      <c r="J26" s="3"/>
      <c r="K26" s="29"/>
      <c r="L26" s="3"/>
      <c r="M26" s="250">
        <f t="shared" si="59"/>
        <v>0</v>
      </c>
      <c r="N26" s="267" t="e">
        <f t="shared" si="9"/>
        <v>#DIV/0!</v>
      </c>
      <c r="O26" s="109">
        <f t="shared" si="10"/>
        <v>0</v>
      </c>
      <c r="P26" s="110">
        <f t="shared" si="11"/>
        <v>0</v>
      </c>
      <c r="Q26" s="275">
        <f t="shared" si="60"/>
        <v>0</v>
      </c>
      <c r="R26" s="32"/>
      <c r="S26" s="31"/>
      <c r="T26" s="3"/>
      <c r="U26" s="29"/>
      <c r="V26" s="3"/>
      <c r="W26" s="250">
        <f t="shared" si="61"/>
        <v>0</v>
      </c>
      <c r="X26" s="267" t="e">
        <f t="shared" si="14"/>
        <v>#DIV/0!</v>
      </c>
      <c r="Y26" s="31"/>
      <c r="Z26" s="3"/>
      <c r="AA26" s="29"/>
      <c r="AB26" s="3"/>
      <c r="AC26" s="250">
        <f t="shared" si="62"/>
        <v>0</v>
      </c>
      <c r="AD26" s="267" t="e">
        <f t="shared" si="16"/>
        <v>#DIV/0!</v>
      </c>
      <c r="AE26" s="109">
        <f t="shared" si="63"/>
        <v>0</v>
      </c>
      <c r="AF26" s="110">
        <f t="shared" si="64"/>
        <v>0</v>
      </c>
      <c r="AG26" s="275">
        <f t="shared" si="65"/>
        <v>0</v>
      </c>
      <c r="AH26" s="32"/>
      <c r="AI26" s="31"/>
      <c r="AJ26" s="3"/>
      <c r="AK26" s="29"/>
      <c r="AL26" s="3"/>
      <c r="AM26" s="250">
        <f t="shared" si="66"/>
        <v>0</v>
      </c>
      <c r="AN26" s="267" t="e">
        <f t="shared" si="21"/>
        <v>#DIV/0!</v>
      </c>
      <c r="AO26" s="31"/>
      <c r="AP26" s="3"/>
      <c r="AQ26" s="29"/>
      <c r="AR26" s="3"/>
      <c r="AS26" s="250">
        <f t="shared" si="67"/>
        <v>0</v>
      </c>
      <c r="AT26" s="267" t="e">
        <f t="shared" si="23"/>
        <v>#DIV/0!</v>
      </c>
      <c r="AU26" s="109">
        <f t="shared" si="68"/>
        <v>0</v>
      </c>
      <c r="AV26" s="110">
        <f t="shared" si="69"/>
        <v>0</v>
      </c>
      <c r="AW26" s="275">
        <f t="shared" si="70"/>
        <v>0</v>
      </c>
      <c r="AX26" s="32"/>
      <c r="AY26" s="31"/>
      <c r="AZ26" s="3"/>
      <c r="BA26" s="29"/>
      <c r="BB26" s="3"/>
      <c r="BC26" s="250">
        <f t="shared" si="71"/>
        <v>0</v>
      </c>
      <c r="BD26" s="267" t="e">
        <f t="shared" si="28"/>
        <v>#DIV/0!</v>
      </c>
      <c r="BE26" s="31"/>
      <c r="BF26" s="3"/>
      <c r="BG26" s="29"/>
      <c r="BH26" s="3"/>
      <c r="BI26" s="250">
        <f t="shared" si="72"/>
        <v>0</v>
      </c>
      <c r="BJ26" s="267" t="e">
        <f t="shared" si="30"/>
        <v>#DIV/0!</v>
      </c>
      <c r="BK26" s="109">
        <f t="shared" si="73"/>
        <v>0</v>
      </c>
      <c r="BL26" s="110">
        <f t="shared" si="74"/>
        <v>0</v>
      </c>
      <c r="BM26" s="275">
        <f t="shared" si="75"/>
        <v>0</v>
      </c>
      <c r="BN26" s="32"/>
      <c r="BO26" s="31"/>
      <c r="BP26" s="3"/>
      <c r="BQ26" s="29"/>
      <c r="BR26" s="3"/>
      <c r="BS26" s="250">
        <f t="shared" si="76"/>
        <v>0</v>
      </c>
      <c r="BT26" s="267" t="e">
        <f t="shared" si="35"/>
        <v>#DIV/0!</v>
      </c>
      <c r="BU26" s="31"/>
      <c r="BV26" s="3"/>
      <c r="BW26" s="29"/>
      <c r="BX26" s="3"/>
      <c r="BY26" s="250">
        <f t="shared" si="77"/>
        <v>0</v>
      </c>
      <c r="BZ26" s="267" t="e">
        <f t="shared" si="37"/>
        <v>#DIV/0!</v>
      </c>
      <c r="CA26" s="109">
        <f t="shared" si="78"/>
        <v>0</v>
      </c>
      <c r="CB26" s="110">
        <f t="shared" si="79"/>
        <v>0</v>
      </c>
      <c r="CC26" s="275">
        <f t="shared" si="80"/>
        <v>0</v>
      </c>
      <c r="CD26"/>
      <c r="CE26" s="290">
        <v>5</v>
      </c>
      <c r="CF26" s="225" t="s">
        <v>3</v>
      </c>
      <c r="CG26" s="38">
        <f t="shared" si="81"/>
        <v>0</v>
      </c>
      <c r="CH26" s="36"/>
      <c r="CI26" s="36">
        <f t="shared" si="82"/>
        <v>0</v>
      </c>
      <c r="CJ26" s="39"/>
      <c r="CK26" s="36">
        <f t="shared" si="43"/>
        <v>0</v>
      </c>
      <c r="CL26" s="190"/>
      <c r="CM26" s="38">
        <f t="shared" si="83"/>
        <v>0</v>
      </c>
      <c r="CN26" s="39"/>
      <c r="CO26" s="36">
        <f t="shared" si="84"/>
        <v>0</v>
      </c>
      <c r="CP26" s="39"/>
      <c r="CQ26" s="36">
        <f t="shared" si="46"/>
        <v>0</v>
      </c>
      <c r="CR26" s="40"/>
      <c r="CS26"/>
      <c r="CT26" s="290">
        <v>5</v>
      </c>
      <c r="CU26" s="225" t="s">
        <v>3</v>
      </c>
      <c r="CV26" s="38">
        <f t="shared" si="49"/>
        <v>0</v>
      </c>
      <c r="CW26" s="36">
        <f t="shared" si="47"/>
        <v>0</v>
      </c>
      <c r="CX26" s="37">
        <f t="shared" si="48"/>
        <v>0</v>
      </c>
      <c r="CY26"/>
    </row>
    <row r="27" spans="1:105" s="19" customFormat="1" ht="15.6" x14ac:dyDescent="0.3">
      <c r="A27" s="222">
        <v>6</v>
      </c>
      <c r="B27" s="225" t="s">
        <v>242</v>
      </c>
      <c r="C27" s="31"/>
      <c r="D27" s="3"/>
      <c r="E27" s="29"/>
      <c r="F27" s="3"/>
      <c r="G27" s="250">
        <f t="shared" si="6"/>
        <v>0</v>
      </c>
      <c r="H27" s="267" t="e">
        <f t="shared" si="7"/>
        <v>#DIV/0!</v>
      </c>
      <c r="I27" s="31"/>
      <c r="J27" s="3"/>
      <c r="K27" s="29"/>
      <c r="L27" s="3"/>
      <c r="M27" s="250">
        <f t="shared" si="59"/>
        <v>0</v>
      </c>
      <c r="N27" s="267" t="e">
        <f t="shared" si="9"/>
        <v>#DIV/0!</v>
      </c>
      <c r="O27" s="109">
        <f t="shared" si="10"/>
        <v>0</v>
      </c>
      <c r="P27" s="110">
        <f t="shared" si="11"/>
        <v>0</v>
      </c>
      <c r="Q27" s="275">
        <f t="shared" si="60"/>
        <v>0</v>
      </c>
      <c r="R27" s="32"/>
      <c r="S27" s="31"/>
      <c r="T27" s="3"/>
      <c r="U27" s="29"/>
      <c r="V27" s="3"/>
      <c r="W27" s="250">
        <f t="shared" si="61"/>
        <v>0</v>
      </c>
      <c r="X27" s="267" t="e">
        <f t="shared" si="14"/>
        <v>#DIV/0!</v>
      </c>
      <c r="Y27" s="31"/>
      <c r="Z27" s="3"/>
      <c r="AA27" s="29"/>
      <c r="AB27" s="3"/>
      <c r="AC27" s="250">
        <f t="shared" si="62"/>
        <v>0</v>
      </c>
      <c r="AD27" s="267" t="e">
        <f t="shared" si="16"/>
        <v>#DIV/0!</v>
      </c>
      <c r="AE27" s="109">
        <f t="shared" si="63"/>
        <v>0</v>
      </c>
      <c r="AF27" s="110">
        <f t="shared" si="64"/>
        <v>0</v>
      </c>
      <c r="AG27" s="275">
        <f t="shared" si="65"/>
        <v>0</v>
      </c>
      <c r="AH27" s="32"/>
      <c r="AI27" s="31"/>
      <c r="AJ27" s="3"/>
      <c r="AK27" s="29"/>
      <c r="AL27" s="3"/>
      <c r="AM27" s="250">
        <f t="shared" si="66"/>
        <v>0</v>
      </c>
      <c r="AN27" s="267" t="e">
        <f t="shared" si="21"/>
        <v>#DIV/0!</v>
      </c>
      <c r="AO27" s="31"/>
      <c r="AP27" s="3"/>
      <c r="AQ27" s="29"/>
      <c r="AR27" s="3"/>
      <c r="AS27" s="250">
        <f t="shared" si="67"/>
        <v>0</v>
      </c>
      <c r="AT27" s="267" t="e">
        <f t="shared" si="23"/>
        <v>#DIV/0!</v>
      </c>
      <c r="AU27" s="109">
        <f t="shared" si="68"/>
        <v>0</v>
      </c>
      <c r="AV27" s="110">
        <f t="shared" si="69"/>
        <v>0</v>
      </c>
      <c r="AW27" s="275">
        <f t="shared" si="70"/>
        <v>0</v>
      </c>
      <c r="AX27" s="32"/>
      <c r="AY27" s="31"/>
      <c r="AZ27" s="3"/>
      <c r="BA27" s="29"/>
      <c r="BB27" s="3"/>
      <c r="BC27" s="250">
        <f t="shared" si="71"/>
        <v>0</v>
      </c>
      <c r="BD27" s="267" t="e">
        <f t="shared" si="28"/>
        <v>#DIV/0!</v>
      </c>
      <c r="BE27" s="31"/>
      <c r="BF27" s="3"/>
      <c r="BG27" s="29"/>
      <c r="BH27" s="3"/>
      <c r="BI27" s="250">
        <f t="shared" si="72"/>
        <v>0</v>
      </c>
      <c r="BJ27" s="267" t="e">
        <f t="shared" si="30"/>
        <v>#DIV/0!</v>
      </c>
      <c r="BK27" s="109">
        <f t="shared" si="73"/>
        <v>0</v>
      </c>
      <c r="BL27" s="110">
        <f t="shared" si="74"/>
        <v>0</v>
      </c>
      <c r="BM27" s="275">
        <f t="shared" si="75"/>
        <v>0</v>
      </c>
      <c r="BN27" s="32"/>
      <c r="BO27" s="31"/>
      <c r="BP27" s="3"/>
      <c r="BQ27" s="29"/>
      <c r="BR27" s="3"/>
      <c r="BS27" s="250">
        <f t="shared" si="76"/>
        <v>0</v>
      </c>
      <c r="BT27" s="267" t="e">
        <f t="shared" si="35"/>
        <v>#DIV/0!</v>
      </c>
      <c r="BU27" s="31"/>
      <c r="BV27" s="3"/>
      <c r="BW27" s="29"/>
      <c r="BX27" s="3"/>
      <c r="BY27" s="250">
        <f t="shared" si="77"/>
        <v>0</v>
      </c>
      <c r="BZ27" s="267" t="e">
        <f t="shared" si="37"/>
        <v>#DIV/0!</v>
      </c>
      <c r="CA27" s="109">
        <f t="shared" si="78"/>
        <v>0</v>
      </c>
      <c r="CB27" s="110">
        <f t="shared" si="79"/>
        <v>0</v>
      </c>
      <c r="CC27" s="275">
        <f t="shared" si="80"/>
        <v>0</v>
      </c>
      <c r="CD27"/>
      <c r="CE27" s="290">
        <v>6</v>
      </c>
      <c r="CF27" s="225" t="s">
        <v>242</v>
      </c>
      <c r="CG27" s="38">
        <f t="shared" si="81"/>
        <v>0</v>
      </c>
      <c r="CH27" s="36"/>
      <c r="CI27" s="36">
        <f t="shared" si="82"/>
        <v>0</v>
      </c>
      <c r="CJ27" s="39"/>
      <c r="CK27" s="36">
        <f t="shared" si="43"/>
        <v>0</v>
      </c>
      <c r="CL27" s="190"/>
      <c r="CM27" s="38">
        <f t="shared" si="83"/>
        <v>0</v>
      </c>
      <c r="CN27" s="39"/>
      <c r="CO27" s="36">
        <f t="shared" si="84"/>
        <v>0</v>
      </c>
      <c r="CP27" s="39"/>
      <c r="CQ27" s="36">
        <f t="shared" si="46"/>
        <v>0</v>
      </c>
      <c r="CR27" s="40"/>
      <c r="CS27"/>
      <c r="CT27" s="290">
        <v>6</v>
      </c>
      <c r="CU27" s="225" t="s">
        <v>242</v>
      </c>
      <c r="CV27" s="38">
        <f t="shared" si="49"/>
        <v>0</v>
      </c>
      <c r="CW27" s="36">
        <f t="shared" si="47"/>
        <v>0</v>
      </c>
      <c r="CX27" s="37">
        <f t="shared" si="48"/>
        <v>0</v>
      </c>
      <c r="CY27"/>
    </row>
    <row r="28" spans="1:105" s="19" customFormat="1" ht="15.6" x14ac:dyDescent="0.3">
      <c r="A28" s="222">
        <v>7</v>
      </c>
      <c r="B28" s="225" t="s">
        <v>243</v>
      </c>
      <c r="C28" s="31"/>
      <c r="D28" s="3"/>
      <c r="E28" s="29"/>
      <c r="F28" s="3"/>
      <c r="G28" s="250">
        <f t="shared" si="6"/>
        <v>0</v>
      </c>
      <c r="H28" s="267" t="e">
        <f t="shared" si="7"/>
        <v>#DIV/0!</v>
      </c>
      <c r="I28" s="31"/>
      <c r="J28" s="3"/>
      <c r="K28" s="29"/>
      <c r="L28" s="3"/>
      <c r="M28" s="250">
        <f t="shared" si="59"/>
        <v>0</v>
      </c>
      <c r="N28" s="267" t="e">
        <f t="shared" si="9"/>
        <v>#DIV/0!</v>
      </c>
      <c r="O28" s="109">
        <f t="shared" si="10"/>
        <v>0</v>
      </c>
      <c r="P28" s="110">
        <f t="shared" si="11"/>
        <v>0</v>
      </c>
      <c r="Q28" s="275">
        <f t="shared" si="60"/>
        <v>0</v>
      </c>
      <c r="R28" s="32"/>
      <c r="S28" s="31"/>
      <c r="T28" s="3"/>
      <c r="U28" s="29"/>
      <c r="V28" s="3"/>
      <c r="W28" s="250">
        <f t="shared" si="61"/>
        <v>0</v>
      </c>
      <c r="X28" s="267" t="e">
        <f t="shared" si="14"/>
        <v>#DIV/0!</v>
      </c>
      <c r="Y28" s="31"/>
      <c r="Z28" s="3"/>
      <c r="AA28" s="29"/>
      <c r="AB28" s="3"/>
      <c r="AC28" s="250">
        <f t="shared" si="62"/>
        <v>0</v>
      </c>
      <c r="AD28" s="267" t="e">
        <f t="shared" si="16"/>
        <v>#DIV/0!</v>
      </c>
      <c r="AE28" s="109">
        <f t="shared" si="63"/>
        <v>0</v>
      </c>
      <c r="AF28" s="110">
        <f t="shared" si="64"/>
        <v>0</v>
      </c>
      <c r="AG28" s="275">
        <f t="shared" si="65"/>
        <v>0</v>
      </c>
      <c r="AH28" s="32"/>
      <c r="AI28" s="31"/>
      <c r="AJ28" s="3"/>
      <c r="AK28" s="29"/>
      <c r="AL28" s="3"/>
      <c r="AM28" s="250">
        <f t="shared" si="66"/>
        <v>0</v>
      </c>
      <c r="AN28" s="267" t="e">
        <f t="shared" si="21"/>
        <v>#DIV/0!</v>
      </c>
      <c r="AO28" s="31"/>
      <c r="AP28" s="3"/>
      <c r="AQ28" s="29"/>
      <c r="AR28" s="3"/>
      <c r="AS28" s="250">
        <f t="shared" si="67"/>
        <v>0</v>
      </c>
      <c r="AT28" s="267" t="e">
        <f t="shared" si="23"/>
        <v>#DIV/0!</v>
      </c>
      <c r="AU28" s="109">
        <f t="shared" si="68"/>
        <v>0</v>
      </c>
      <c r="AV28" s="110">
        <f t="shared" si="69"/>
        <v>0</v>
      </c>
      <c r="AW28" s="275">
        <f t="shared" si="70"/>
        <v>0</v>
      </c>
      <c r="AX28" s="32"/>
      <c r="AY28" s="31"/>
      <c r="AZ28" s="3"/>
      <c r="BA28" s="29"/>
      <c r="BB28" s="3"/>
      <c r="BC28" s="250">
        <f t="shared" si="71"/>
        <v>0</v>
      </c>
      <c r="BD28" s="267" t="e">
        <f t="shared" si="28"/>
        <v>#DIV/0!</v>
      </c>
      <c r="BE28" s="31"/>
      <c r="BF28" s="3"/>
      <c r="BG28" s="29"/>
      <c r="BH28" s="3"/>
      <c r="BI28" s="250">
        <f t="shared" si="72"/>
        <v>0</v>
      </c>
      <c r="BJ28" s="267" t="e">
        <f t="shared" si="30"/>
        <v>#DIV/0!</v>
      </c>
      <c r="BK28" s="109">
        <f t="shared" si="73"/>
        <v>0</v>
      </c>
      <c r="BL28" s="110">
        <f t="shared" si="74"/>
        <v>0</v>
      </c>
      <c r="BM28" s="275">
        <f t="shared" si="75"/>
        <v>0</v>
      </c>
      <c r="BN28" s="32"/>
      <c r="BO28" s="31"/>
      <c r="BP28" s="3"/>
      <c r="BQ28" s="29"/>
      <c r="BR28" s="3"/>
      <c r="BS28" s="250">
        <f t="shared" si="76"/>
        <v>0</v>
      </c>
      <c r="BT28" s="267" t="e">
        <f t="shared" si="35"/>
        <v>#DIV/0!</v>
      </c>
      <c r="BU28" s="31"/>
      <c r="BV28" s="3"/>
      <c r="BW28" s="29"/>
      <c r="BX28" s="3"/>
      <c r="BY28" s="250">
        <f t="shared" si="77"/>
        <v>0</v>
      </c>
      <c r="BZ28" s="267" t="e">
        <f t="shared" si="37"/>
        <v>#DIV/0!</v>
      </c>
      <c r="CA28" s="109">
        <f t="shared" si="78"/>
        <v>0</v>
      </c>
      <c r="CB28" s="110">
        <f t="shared" si="79"/>
        <v>0</v>
      </c>
      <c r="CC28" s="275">
        <f t="shared" si="80"/>
        <v>0</v>
      </c>
      <c r="CD28"/>
      <c r="CE28" s="290">
        <v>7</v>
      </c>
      <c r="CF28" s="225" t="s">
        <v>243</v>
      </c>
      <c r="CG28" s="38">
        <f t="shared" si="81"/>
        <v>0</v>
      </c>
      <c r="CH28" s="36"/>
      <c r="CI28" s="36">
        <f t="shared" si="82"/>
        <v>0</v>
      </c>
      <c r="CJ28" s="39"/>
      <c r="CK28" s="36">
        <f t="shared" si="43"/>
        <v>0</v>
      </c>
      <c r="CL28" s="190"/>
      <c r="CM28" s="38">
        <f t="shared" si="83"/>
        <v>0</v>
      </c>
      <c r="CN28" s="39"/>
      <c r="CO28" s="36">
        <f t="shared" si="84"/>
        <v>0</v>
      </c>
      <c r="CP28" s="39"/>
      <c r="CQ28" s="36">
        <f t="shared" si="46"/>
        <v>0</v>
      </c>
      <c r="CR28" s="40"/>
      <c r="CS28"/>
      <c r="CT28" s="290">
        <v>7</v>
      </c>
      <c r="CU28" s="225" t="s">
        <v>243</v>
      </c>
      <c r="CV28" s="38">
        <f t="shared" si="49"/>
        <v>0</v>
      </c>
      <c r="CW28" s="36">
        <f t="shared" si="47"/>
        <v>0</v>
      </c>
      <c r="CX28" s="37">
        <f t="shared" si="48"/>
        <v>0</v>
      </c>
      <c r="CY28"/>
    </row>
    <row r="29" spans="1:105" s="19" customFormat="1" ht="15.6" x14ac:dyDescent="0.3">
      <c r="A29" s="222">
        <v>8</v>
      </c>
      <c r="B29" s="225" t="s">
        <v>244</v>
      </c>
      <c r="C29" s="235">
        <f>+C10+C22+C23+C24+C25+C26+C27+C28</f>
        <v>0</v>
      </c>
      <c r="D29" s="340" t="e">
        <f>+C29/$C$131</f>
        <v>#DIV/0!</v>
      </c>
      <c r="E29" s="237">
        <f>+E10+E22+E23+E24+E25+E26+E27+E28</f>
        <v>0</v>
      </c>
      <c r="F29" s="340" t="e">
        <f>+E29/$E$131</f>
        <v>#DIV/0!</v>
      </c>
      <c r="G29" s="237">
        <f>+G10+G22+G23+G24+G25+G26+G27+G28</f>
        <v>0</v>
      </c>
      <c r="H29" s="269" t="e">
        <f t="shared" si="7"/>
        <v>#DIV/0!</v>
      </c>
      <c r="I29" s="235">
        <f>+I10+I22+I23+I24+I25+I26+I27+I28</f>
        <v>0</v>
      </c>
      <c r="J29" s="340" t="e">
        <f>+I29/$C$131</f>
        <v>#DIV/0!</v>
      </c>
      <c r="K29" s="237">
        <f>+K10+K22+K23+K24+K25+K26+K27+K28</f>
        <v>0</v>
      </c>
      <c r="L29" s="340" t="e">
        <f>+K29/$E$131</f>
        <v>#DIV/0!</v>
      </c>
      <c r="M29" s="237">
        <f>+M10+M22+M23+M24+M25+M26+M27+M28</f>
        <v>0</v>
      </c>
      <c r="N29" s="269" t="e">
        <f t="shared" si="9"/>
        <v>#DIV/0!</v>
      </c>
      <c r="O29" s="115">
        <f>+O10+O22+O23+O24+O25+O26+O27+O28</f>
        <v>0</v>
      </c>
      <c r="P29" s="116">
        <f>+P10+P22+P23+P24+P25+P26+P27+P28</f>
        <v>0</v>
      </c>
      <c r="Q29" s="276">
        <f>+Q10+Q22+Q23+Q24+Q25+Q26+Q27+Q28</f>
        <v>0</v>
      </c>
      <c r="R29" s="32"/>
      <c r="S29" s="235">
        <f>+S10+S22+S23+S24+S25+S26+S27+S28</f>
        <v>0</v>
      </c>
      <c r="T29" s="340" t="e">
        <f>+S29/$C$131</f>
        <v>#DIV/0!</v>
      </c>
      <c r="U29" s="237">
        <f>+U10+U22+U23+U24+U25+U26+U27+U28</f>
        <v>0</v>
      </c>
      <c r="V29" s="340" t="e">
        <f>+U29/$E$131</f>
        <v>#DIV/0!</v>
      </c>
      <c r="W29" s="237">
        <f>+W10+W22+W23+W24+W25+W26+W27+W28</f>
        <v>0</v>
      </c>
      <c r="X29" s="269" t="e">
        <f t="shared" si="14"/>
        <v>#DIV/0!</v>
      </c>
      <c r="Y29" s="235">
        <f>+Y10+Y22+Y23+Y24+Y25+Y26+Y27+Y28</f>
        <v>0</v>
      </c>
      <c r="Z29" s="340" t="e">
        <f>+Y29/$C$131</f>
        <v>#DIV/0!</v>
      </c>
      <c r="AA29" s="237">
        <f>+AA10+AA22+AA23+AA24+AA25+AA26+AA27+AA28</f>
        <v>0</v>
      </c>
      <c r="AB29" s="340" t="e">
        <f>+AA29/$E$131</f>
        <v>#DIV/0!</v>
      </c>
      <c r="AC29" s="237">
        <f>+AC10+AC22+AC23+AC24+AC25+AC26+AC27+AC28</f>
        <v>0</v>
      </c>
      <c r="AD29" s="269" t="e">
        <f t="shared" si="16"/>
        <v>#DIV/0!</v>
      </c>
      <c r="AE29" s="115">
        <f>+AE10+AE22+AE23+AE24+AE25+AE26+AE27+AE28</f>
        <v>0</v>
      </c>
      <c r="AF29" s="116">
        <f>+AF10+AF22+AF23+AF24+AF25+AF26+AF27+AF28</f>
        <v>0</v>
      </c>
      <c r="AG29" s="276">
        <f>+AG10+AG22+AG23+AG24+AG25+AG26+AG27+AG28</f>
        <v>0</v>
      </c>
      <c r="AH29" s="32"/>
      <c r="AI29" s="235">
        <f>+AI10+AI22+AI23+AI24+AI25+AI26+AI27+AI28</f>
        <v>0</v>
      </c>
      <c r="AJ29" s="340" t="e">
        <f>+AI29/$C$131</f>
        <v>#DIV/0!</v>
      </c>
      <c r="AK29" s="237">
        <f>+AK10+AK22+AK23+AK24+AK25+AK26+AK27+AK28</f>
        <v>0</v>
      </c>
      <c r="AL29" s="340" t="e">
        <f>+AK29/$E$131</f>
        <v>#DIV/0!</v>
      </c>
      <c r="AM29" s="237">
        <f>+AM10+AM22+AM23+AM24+AM25+AM26+AM27+AM28</f>
        <v>0</v>
      </c>
      <c r="AN29" s="269" t="e">
        <f t="shared" si="21"/>
        <v>#DIV/0!</v>
      </c>
      <c r="AO29" s="235">
        <f>+AO10+AO22+AO23+AO24+AO25+AO26+AO27+AO28</f>
        <v>0</v>
      </c>
      <c r="AP29" s="340" t="e">
        <f>+AO29/$C$131</f>
        <v>#DIV/0!</v>
      </c>
      <c r="AQ29" s="237">
        <f>+AQ10+AQ22+AQ23+AQ24+AQ25+AQ26+AQ27+AQ28</f>
        <v>0</v>
      </c>
      <c r="AR29" s="340" t="e">
        <f>+AQ29/$E$131</f>
        <v>#DIV/0!</v>
      </c>
      <c r="AS29" s="237">
        <f>+AS10+AS22+AS23+AS24+AS25+AS26+AS27+AS28</f>
        <v>0</v>
      </c>
      <c r="AT29" s="269" t="e">
        <f t="shared" si="23"/>
        <v>#DIV/0!</v>
      </c>
      <c r="AU29" s="115">
        <f>+AU10+AU22+AU23+AU24+AU25+AU26+AU27+AU28</f>
        <v>0</v>
      </c>
      <c r="AV29" s="116">
        <f>+AV10+AV22+AV23+AV24+AV25+AV26+AV27+AV28</f>
        <v>0</v>
      </c>
      <c r="AW29" s="276">
        <f>+AW10+AW22+AW23+AW24+AW25+AW26+AW27+AW28</f>
        <v>0</v>
      </c>
      <c r="AX29" s="32"/>
      <c r="AY29" s="235">
        <f>+AY10+AY22+AY23+AY24+AY25+AY26+AY27+AY28</f>
        <v>0</v>
      </c>
      <c r="AZ29" s="340" t="e">
        <f>+AY29/$C$131</f>
        <v>#DIV/0!</v>
      </c>
      <c r="BA29" s="237">
        <f>+BA10+BA22+BA23+BA24+BA25+BA26+BA27+BA28</f>
        <v>0</v>
      </c>
      <c r="BB29" s="340" t="e">
        <f>+BA29/$E$131</f>
        <v>#DIV/0!</v>
      </c>
      <c r="BC29" s="237">
        <f>+BC10+BC22+BC23+BC24+BC25+BC26+BC27+BC28</f>
        <v>0</v>
      </c>
      <c r="BD29" s="269" t="e">
        <f t="shared" si="28"/>
        <v>#DIV/0!</v>
      </c>
      <c r="BE29" s="235">
        <f>+BE10+BE22+BE23+BE24+BE25+BE26+BE27+BE28</f>
        <v>0</v>
      </c>
      <c r="BF29" s="340" t="e">
        <f>+BE29/$C$131</f>
        <v>#DIV/0!</v>
      </c>
      <c r="BG29" s="237">
        <f>+BG10+BG22+BG23+BG24+BG25+BG26+BG27+BG28</f>
        <v>0</v>
      </c>
      <c r="BH29" s="340" t="e">
        <f>+BG29/$E$131</f>
        <v>#DIV/0!</v>
      </c>
      <c r="BI29" s="237">
        <f>+BI10+BI22+BI23+BI24+BI25+BI26+BI27+BI28</f>
        <v>0</v>
      </c>
      <c r="BJ29" s="269" t="e">
        <f t="shared" si="30"/>
        <v>#DIV/0!</v>
      </c>
      <c r="BK29" s="115">
        <f>+BK10+BK22+BK23+BK24+BK25+BK26+BK27+BK28</f>
        <v>0</v>
      </c>
      <c r="BL29" s="116">
        <f>+BL10+BL22+BL23+BL24+BL25+BL26+BL27+BL28</f>
        <v>0</v>
      </c>
      <c r="BM29" s="276">
        <f>+BM10+BM22+BM23+BM24+BM25+BM26+BM27+BM28</f>
        <v>0</v>
      </c>
      <c r="BN29" s="32"/>
      <c r="BO29" s="235">
        <f>+BO10+BO22+BO23+BO24+BO25+BO26+BO27+BO28</f>
        <v>0</v>
      </c>
      <c r="BP29" s="340" t="e">
        <f>+BO29/$C$131</f>
        <v>#DIV/0!</v>
      </c>
      <c r="BQ29" s="237">
        <f>+BQ10+BQ22+BQ23+BQ24+BQ25+BQ26+BQ27+BQ28</f>
        <v>0</v>
      </c>
      <c r="BR29" s="340" t="e">
        <f>+BQ29/$E$131</f>
        <v>#DIV/0!</v>
      </c>
      <c r="BS29" s="237">
        <f>+BS10+BS22+BS23+BS24+BS25+BS26+BS27+BS28</f>
        <v>0</v>
      </c>
      <c r="BT29" s="269" t="e">
        <f t="shared" si="35"/>
        <v>#DIV/0!</v>
      </c>
      <c r="BU29" s="235">
        <f>+BU10+BU22+BU23+BU24+BU25+BU26+BU27+BU28</f>
        <v>0</v>
      </c>
      <c r="BV29" s="340" t="e">
        <f>+BU29/$C$131</f>
        <v>#DIV/0!</v>
      </c>
      <c r="BW29" s="237">
        <f>+BW10+BW22+BW23+BW24+BW25+BW26+BW27+BW28</f>
        <v>0</v>
      </c>
      <c r="BX29" s="340" t="e">
        <f>+BW29/$E$131</f>
        <v>#DIV/0!</v>
      </c>
      <c r="BY29" s="237">
        <f>+BY10+BY22+BY23+BY24+BY25+BY26+BY27+BY28</f>
        <v>0</v>
      </c>
      <c r="BZ29" s="269" t="e">
        <f t="shared" si="37"/>
        <v>#DIV/0!</v>
      </c>
      <c r="CA29" s="115">
        <f>+CA10+CA22+CA23+CA24+CA25+CA26+CA27+CA28</f>
        <v>0</v>
      </c>
      <c r="CB29" s="116">
        <f>+CB10+CB22+CB23+CB24+CB25+CB26+CB27+CB28</f>
        <v>0</v>
      </c>
      <c r="CC29" s="276">
        <f>+CC10+CC22+CC23+CC24+CC25+CC26+CC27+CC28</f>
        <v>0</v>
      </c>
      <c r="CD29"/>
      <c r="CE29" s="290">
        <v>8</v>
      </c>
      <c r="CF29" s="225" t="s">
        <v>244</v>
      </c>
      <c r="CG29" s="238">
        <f>+CG10+CG22+CG23+CG24+CG25+CG26+CG27+CG28</f>
        <v>0</v>
      </c>
      <c r="CH29" s="239" t="e">
        <f>+CG29/$CG$131</f>
        <v>#DIV/0!</v>
      </c>
      <c r="CI29" s="240">
        <f>+CI10+CI22+CI23+CI24+CI25+CI26+CI27+CI28</f>
        <v>0</v>
      </c>
      <c r="CJ29" s="239" t="e">
        <f>+CI29/$CI$131</f>
        <v>#DIV/0!</v>
      </c>
      <c r="CK29" s="240">
        <f>+CK10+CK22+CK23+CK24+CK25+CK26+CK27+CK28</f>
        <v>0</v>
      </c>
      <c r="CL29" s="371" t="e">
        <f>+CK29/$CK$131</f>
        <v>#DIV/0!</v>
      </c>
      <c r="CM29" s="238">
        <f>+CM10+CM22+CM23+CM24+CM25+CM26+CM27+CM28</f>
        <v>0</v>
      </c>
      <c r="CN29" s="239" t="e">
        <f>+CM29/$CM$136</f>
        <v>#DIV/0!</v>
      </c>
      <c r="CO29" s="240">
        <f>+CO10+CO22+CO23+CO24+CO25+CO26+CO27+CO28</f>
        <v>0</v>
      </c>
      <c r="CP29" s="239" t="e">
        <f>+CO29/$CO$136</f>
        <v>#DIV/0!</v>
      </c>
      <c r="CQ29" s="240">
        <f>+CQ10+CQ22+CQ23+CQ24+CQ25+CQ26+CQ27+CQ28</f>
        <v>0</v>
      </c>
      <c r="CR29" s="241" t="e">
        <f>+CQ29/$CQ$136</f>
        <v>#DIV/0!</v>
      </c>
      <c r="CS29"/>
      <c r="CT29" s="290">
        <v>8</v>
      </c>
      <c r="CU29" s="225" t="s">
        <v>244</v>
      </c>
      <c r="CV29" s="393">
        <f>+CV10+CV22+CV23+CV24+CV25+CV26+CV27+CV28</f>
        <v>0</v>
      </c>
      <c r="CW29" s="371">
        <f>+CW10+CW22+CW23+CW24+CW25+CW26+CW27+CW28</f>
        <v>0</v>
      </c>
      <c r="CX29" s="241">
        <f>+CX10+CX22+CX23+CX24+CX25+CX26+CX27+CX28</f>
        <v>0</v>
      </c>
      <c r="CY29"/>
      <c r="DA29" s="48"/>
    </row>
    <row r="30" spans="1:105" s="19" customFormat="1" ht="15.6" x14ac:dyDescent="0.3">
      <c r="A30" s="26"/>
      <c r="B30" s="226"/>
      <c r="C30" s="233"/>
      <c r="D30" s="5"/>
      <c r="E30" s="5"/>
      <c r="F30" s="5"/>
      <c r="G30" s="5"/>
      <c r="H30" s="270"/>
      <c r="I30" s="233"/>
      <c r="J30" s="5"/>
      <c r="K30" s="5"/>
      <c r="L30" s="5"/>
      <c r="M30" s="5"/>
      <c r="N30" s="270"/>
      <c r="O30" s="118"/>
      <c r="P30" s="119"/>
      <c r="Q30" s="277"/>
      <c r="R30" s="32"/>
      <c r="S30" s="233"/>
      <c r="T30" s="5"/>
      <c r="U30" s="5"/>
      <c r="V30" s="5"/>
      <c r="W30" s="5"/>
      <c r="X30" s="270"/>
      <c r="Y30" s="233"/>
      <c r="Z30" s="5"/>
      <c r="AA30" s="5"/>
      <c r="AB30" s="5"/>
      <c r="AC30" s="5"/>
      <c r="AD30" s="270"/>
      <c r="AE30" s="118"/>
      <c r="AF30" s="119"/>
      <c r="AG30" s="277"/>
      <c r="AH30" s="32"/>
      <c r="AI30" s="233"/>
      <c r="AJ30" s="5"/>
      <c r="AK30" s="5"/>
      <c r="AL30" s="5"/>
      <c r="AM30" s="5"/>
      <c r="AN30" s="270"/>
      <c r="AO30" s="233"/>
      <c r="AP30" s="5"/>
      <c r="AQ30" s="5"/>
      <c r="AR30" s="5"/>
      <c r="AS30" s="5"/>
      <c r="AT30" s="270"/>
      <c r="AU30" s="118"/>
      <c r="AV30" s="119"/>
      <c r="AW30" s="277"/>
      <c r="AX30" s="32"/>
      <c r="AY30" s="233"/>
      <c r="AZ30" s="5"/>
      <c r="BA30" s="5"/>
      <c r="BB30" s="5"/>
      <c r="BC30" s="5"/>
      <c r="BD30" s="270"/>
      <c r="BE30" s="233"/>
      <c r="BF30" s="5"/>
      <c r="BG30" s="5"/>
      <c r="BH30" s="5"/>
      <c r="BI30" s="5"/>
      <c r="BJ30" s="270"/>
      <c r="BK30" s="118"/>
      <c r="BL30" s="119"/>
      <c r="BM30" s="277"/>
      <c r="BN30" s="32"/>
      <c r="BO30" s="233"/>
      <c r="BP30" s="5"/>
      <c r="BQ30" s="5"/>
      <c r="BR30" s="5"/>
      <c r="BS30" s="5"/>
      <c r="BT30" s="270"/>
      <c r="BU30" s="233"/>
      <c r="BV30" s="5"/>
      <c r="BW30" s="5"/>
      <c r="BX30" s="5"/>
      <c r="BY30" s="5"/>
      <c r="BZ30" s="270"/>
      <c r="CA30" s="118"/>
      <c r="CB30" s="119"/>
      <c r="CC30" s="277"/>
      <c r="CD30"/>
      <c r="CE30" s="151"/>
      <c r="CF30" s="226"/>
      <c r="CG30" s="38"/>
      <c r="CH30" s="36"/>
      <c r="CI30" s="39"/>
      <c r="CJ30" s="39"/>
      <c r="CK30" s="36"/>
      <c r="CL30" s="190"/>
      <c r="CM30" s="49"/>
      <c r="CN30" s="39"/>
      <c r="CO30" s="39"/>
      <c r="CP30" s="39"/>
      <c r="CQ30" s="39"/>
      <c r="CR30" s="40"/>
      <c r="CS30"/>
      <c r="CT30" s="151"/>
      <c r="CU30" s="226"/>
      <c r="CV30" s="38"/>
      <c r="CW30" s="36"/>
      <c r="CX30" s="37"/>
      <c r="CY30"/>
    </row>
    <row r="31" spans="1:105" s="19" customFormat="1" ht="15.6" x14ac:dyDescent="0.3">
      <c r="A31" s="221" t="s">
        <v>52</v>
      </c>
      <c r="B31" s="225"/>
      <c r="C31" s="233"/>
      <c r="D31" s="5"/>
      <c r="E31" s="5"/>
      <c r="F31" s="5"/>
      <c r="G31" s="5"/>
      <c r="H31" s="270"/>
      <c r="I31" s="233"/>
      <c r="J31" s="5"/>
      <c r="K31" s="5"/>
      <c r="L31" s="5"/>
      <c r="M31" s="5"/>
      <c r="N31" s="270"/>
      <c r="O31" s="118"/>
      <c r="P31" s="119"/>
      <c r="Q31" s="277"/>
      <c r="R31" s="32"/>
      <c r="S31" s="233"/>
      <c r="T31" s="5"/>
      <c r="U31" s="5"/>
      <c r="V31" s="5"/>
      <c r="W31" s="5"/>
      <c r="X31" s="270"/>
      <c r="Y31" s="233"/>
      <c r="Z31" s="5"/>
      <c r="AA31" s="5"/>
      <c r="AB31" s="5"/>
      <c r="AC31" s="5"/>
      <c r="AD31" s="270"/>
      <c r="AE31" s="118"/>
      <c r="AF31" s="119"/>
      <c r="AG31" s="277"/>
      <c r="AH31" s="32"/>
      <c r="AI31" s="233"/>
      <c r="AJ31" s="5"/>
      <c r="AK31" s="5"/>
      <c r="AL31" s="5"/>
      <c r="AM31" s="5"/>
      <c r="AN31" s="270"/>
      <c r="AO31" s="233"/>
      <c r="AP31" s="5"/>
      <c r="AQ31" s="5"/>
      <c r="AR31" s="5"/>
      <c r="AS31" s="5"/>
      <c r="AT31" s="270"/>
      <c r="AU31" s="118"/>
      <c r="AV31" s="119"/>
      <c r="AW31" s="277"/>
      <c r="AX31" s="32"/>
      <c r="AY31" s="233"/>
      <c r="AZ31" s="5"/>
      <c r="BA31" s="5"/>
      <c r="BB31" s="5"/>
      <c r="BC31" s="5"/>
      <c r="BD31" s="270"/>
      <c r="BE31" s="233"/>
      <c r="BF31" s="5"/>
      <c r="BG31" s="5"/>
      <c r="BH31" s="5"/>
      <c r="BI31" s="5"/>
      <c r="BJ31" s="270"/>
      <c r="BK31" s="118"/>
      <c r="BL31" s="119"/>
      <c r="BM31" s="277"/>
      <c r="BN31" s="32"/>
      <c r="BO31" s="233"/>
      <c r="BP31" s="5"/>
      <c r="BQ31" s="5"/>
      <c r="BR31" s="5"/>
      <c r="BS31" s="5"/>
      <c r="BT31" s="270"/>
      <c r="BU31" s="233"/>
      <c r="BV31" s="5"/>
      <c r="BW31" s="5"/>
      <c r="BX31" s="5"/>
      <c r="BY31" s="5"/>
      <c r="BZ31" s="270"/>
      <c r="CA31" s="118"/>
      <c r="CB31" s="119"/>
      <c r="CC31" s="277"/>
      <c r="CD31"/>
      <c r="CE31" s="359" t="s">
        <v>52</v>
      </c>
      <c r="CF31" s="225"/>
      <c r="CG31" s="38"/>
      <c r="CH31" s="36"/>
      <c r="CI31" s="39"/>
      <c r="CJ31" s="39"/>
      <c r="CK31" s="36"/>
      <c r="CL31" s="190"/>
      <c r="CM31" s="49"/>
      <c r="CN31" s="39"/>
      <c r="CO31" s="39"/>
      <c r="CP31" s="39"/>
      <c r="CQ31" s="39"/>
      <c r="CR31" s="40"/>
      <c r="CS31"/>
      <c r="CT31" s="359" t="s">
        <v>52</v>
      </c>
      <c r="CU31" s="225"/>
      <c r="CV31" s="38"/>
      <c r="CW31" s="36"/>
      <c r="CX31" s="37"/>
      <c r="CY31"/>
    </row>
    <row r="32" spans="1:105" s="19" customFormat="1" ht="15.6" customHeight="1" x14ac:dyDescent="0.3">
      <c r="A32" s="221"/>
      <c r="B32" s="227" t="s">
        <v>63</v>
      </c>
      <c r="C32" s="233"/>
      <c r="D32" s="5"/>
      <c r="E32" s="3"/>
      <c r="F32" s="5"/>
      <c r="G32" s="5"/>
      <c r="H32" s="270"/>
      <c r="I32" s="233"/>
      <c r="J32" s="5"/>
      <c r="K32" s="3"/>
      <c r="L32" s="5"/>
      <c r="M32" s="5"/>
      <c r="N32" s="270"/>
      <c r="O32" s="118"/>
      <c r="P32" s="119"/>
      <c r="Q32" s="277"/>
      <c r="R32" s="32"/>
      <c r="S32" s="233"/>
      <c r="T32" s="5"/>
      <c r="U32" s="3"/>
      <c r="V32" s="5"/>
      <c r="W32" s="5"/>
      <c r="X32" s="270"/>
      <c r="Y32" s="233"/>
      <c r="Z32" s="5"/>
      <c r="AA32" s="3"/>
      <c r="AB32" s="5"/>
      <c r="AC32" s="5"/>
      <c r="AD32" s="270"/>
      <c r="AE32" s="118"/>
      <c r="AF32" s="119"/>
      <c r="AG32" s="277"/>
      <c r="AH32" s="32"/>
      <c r="AI32" s="233"/>
      <c r="AJ32" s="5"/>
      <c r="AK32" s="3"/>
      <c r="AL32" s="5"/>
      <c r="AM32" s="5"/>
      <c r="AN32" s="270"/>
      <c r="AO32" s="233"/>
      <c r="AP32" s="5"/>
      <c r="AQ32" s="3"/>
      <c r="AR32" s="5"/>
      <c r="AS32" s="5"/>
      <c r="AT32" s="270"/>
      <c r="AU32" s="118"/>
      <c r="AV32" s="119"/>
      <c r="AW32" s="277"/>
      <c r="AX32" s="32"/>
      <c r="AY32" s="233"/>
      <c r="AZ32" s="5"/>
      <c r="BA32" s="3"/>
      <c r="BB32" s="5"/>
      <c r="BC32" s="5"/>
      <c r="BD32" s="270"/>
      <c r="BE32" s="233"/>
      <c r="BF32" s="5"/>
      <c r="BG32" s="3"/>
      <c r="BH32" s="5"/>
      <c r="BI32" s="5"/>
      <c r="BJ32" s="270"/>
      <c r="BK32" s="118"/>
      <c r="BL32" s="119"/>
      <c r="BM32" s="277"/>
      <c r="BN32" s="32"/>
      <c r="BO32" s="233"/>
      <c r="BP32" s="5"/>
      <c r="BQ32" s="3"/>
      <c r="BR32" s="5"/>
      <c r="BS32" s="5"/>
      <c r="BT32" s="270"/>
      <c r="BU32" s="233"/>
      <c r="BV32" s="5"/>
      <c r="BW32" s="3"/>
      <c r="BX32" s="5"/>
      <c r="BY32" s="5"/>
      <c r="BZ32" s="270"/>
      <c r="CA32" s="118"/>
      <c r="CB32" s="119"/>
      <c r="CC32" s="277"/>
      <c r="CD32"/>
      <c r="CE32" s="359"/>
      <c r="CF32" s="227" t="s">
        <v>63</v>
      </c>
      <c r="CG32" s="38"/>
      <c r="CH32" s="36"/>
      <c r="CI32" s="39"/>
      <c r="CJ32" s="39"/>
      <c r="CK32" s="36"/>
      <c r="CL32" s="190"/>
      <c r="CM32" s="49"/>
      <c r="CN32" s="39"/>
      <c r="CO32" s="39"/>
      <c r="CP32" s="39"/>
      <c r="CQ32" s="39"/>
      <c r="CR32" s="40"/>
      <c r="CS32"/>
      <c r="CT32" s="359"/>
      <c r="CU32" s="227" t="s">
        <v>63</v>
      </c>
      <c r="CV32" s="38"/>
      <c r="CW32" s="36"/>
      <c r="CX32" s="37"/>
      <c r="CY32"/>
    </row>
    <row r="33" spans="1:103" s="19" customFormat="1" ht="15.6" customHeight="1" x14ac:dyDescent="0.3">
      <c r="A33" s="222">
        <v>9</v>
      </c>
      <c r="B33" s="225" t="s">
        <v>19</v>
      </c>
      <c r="C33" s="31"/>
      <c r="D33" s="340" t="e">
        <f t="shared" ref="D33:D88" si="85">+C33/$C$131</f>
        <v>#DIV/0!</v>
      </c>
      <c r="E33" s="29"/>
      <c r="F33" s="3" t="e">
        <f t="shared" ref="F33:F88" si="86">+E33/$E$131</f>
        <v>#DIV/0!</v>
      </c>
      <c r="G33" s="250">
        <f t="shared" ref="G33:G71" si="87">+C33+E33</f>
        <v>0</v>
      </c>
      <c r="H33" s="270" t="e">
        <f t="shared" ref="H33:H88" si="88">+G33/$G$131</f>
        <v>#DIV/0!</v>
      </c>
      <c r="I33" s="31"/>
      <c r="J33" s="340" t="e">
        <f t="shared" ref="J33:J88" si="89">+I33/$C$131</f>
        <v>#DIV/0!</v>
      </c>
      <c r="K33" s="29"/>
      <c r="L33" s="3" t="e">
        <f t="shared" ref="L33:L88" si="90">+K33/$E$131</f>
        <v>#DIV/0!</v>
      </c>
      <c r="M33" s="250">
        <f t="shared" ref="M33:M71" si="91">+I33+K33</f>
        <v>0</v>
      </c>
      <c r="N33" s="270" t="e">
        <f t="shared" ref="N33:N88" si="92">+M33/$G$131</f>
        <v>#DIV/0!</v>
      </c>
      <c r="O33" s="109">
        <f>+C33+I33</f>
        <v>0</v>
      </c>
      <c r="P33" s="110">
        <f>+E33+K33</f>
        <v>0</v>
      </c>
      <c r="Q33" s="275">
        <f>+O33+P33</f>
        <v>0</v>
      </c>
      <c r="R33" s="32"/>
      <c r="S33" s="31"/>
      <c r="T33" s="340" t="e">
        <f t="shared" ref="T33:T88" si="93">+S33/$C$131</f>
        <v>#DIV/0!</v>
      </c>
      <c r="U33" s="29"/>
      <c r="V33" s="3" t="e">
        <f t="shared" ref="V33:V88" si="94">+U33/$E$131</f>
        <v>#DIV/0!</v>
      </c>
      <c r="W33" s="250">
        <f t="shared" ref="W33:W71" si="95">+S33+U33</f>
        <v>0</v>
      </c>
      <c r="X33" s="270" t="e">
        <f t="shared" ref="X33:X88" si="96">+W33/$G$131</f>
        <v>#DIV/0!</v>
      </c>
      <c r="Y33" s="31"/>
      <c r="Z33" s="340" t="e">
        <f t="shared" ref="Z33:Z88" si="97">+Y33/$C$131</f>
        <v>#DIV/0!</v>
      </c>
      <c r="AA33" s="29"/>
      <c r="AB33" s="3" t="e">
        <f t="shared" ref="AB33:AB88" si="98">+AA33/$E$131</f>
        <v>#DIV/0!</v>
      </c>
      <c r="AC33" s="250">
        <f t="shared" ref="AC33:AC71" si="99">+Y33+AA33</f>
        <v>0</v>
      </c>
      <c r="AD33" s="270" t="e">
        <f t="shared" ref="AD33:AD88" si="100">+AC33/$G$131</f>
        <v>#DIV/0!</v>
      </c>
      <c r="AE33" s="109">
        <f>+S33+Y33</f>
        <v>0</v>
      </c>
      <c r="AF33" s="110">
        <f>+U33+AA33</f>
        <v>0</v>
      </c>
      <c r="AG33" s="275">
        <f>+AE33+AF33</f>
        <v>0</v>
      </c>
      <c r="AH33" s="32"/>
      <c r="AI33" s="31"/>
      <c r="AJ33" s="340" t="e">
        <f t="shared" ref="AJ33:AJ88" si="101">+AI33/$C$131</f>
        <v>#DIV/0!</v>
      </c>
      <c r="AK33" s="29"/>
      <c r="AL33" s="3" t="e">
        <f t="shared" ref="AL33:AL88" si="102">+AK33/$E$131</f>
        <v>#DIV/0!</v>
      </c>
      <c r="AM33" s="250">
        <f t="shared" ref="AM33:AM71" si="103">+AI33+AK33</f>
        <v>0</v>
      </c>
      <c r="AN33" s="270" t="e">
        <f t="shared" ref="AN33:AN88" si="104">+AM33/$G$131</f>
        <v>#DIV/0!</v>
      </c>
      <c r="AO33" s="31"/>
      <c r="AP33" s="340" t="e">
        <f t="shared" ref="AP33:AP88" si="105">+AO33/$C$131</f>
        <v>#DIV/0!</v>
      </c>
      <c r="AQ33" s="29"/>
      <c r="AR33" s="3" t="e">
        <f t="shared" ref="AR33:AR88" si="106">+AQ33/$E$131</f>
        <v>#DIV/0!</v>
      </c>
      <c r="AS33" s="250">
        <f t="shared" ref="AS33:AS71" si="107">+AO33+AQ33</f>
        <v>0</v>
      </c>
      <c r="AT33" s="270" t="e">
        <f t="shared" ref="AT33:AT88" si="108">+AS33/$G$131</f>
        <v>#DIV/0!</v>
      </c>
      <c r="AU33" s="109">
        <f>+AI33+AO33</f>
        <v>0</v>
      </c>
      <c r="AV33" s="110">
        <f>+AK33+AQ33</f>
        <v>0</v>
      </c>
      <c r="AW33" s="275">
        <f>+AU33+AV33</f>
        <v>0</v>
      </c>
      <c r="AX33" s="32"/>
      <c r="AY33" s="31"/>
      <c r="AZ33" s="340" t="e">
        <f t="shared" ref="AZ33:AZ88" si="109">+AY33/$C$131</f>
        <v>#DIV/0!</v>
      </c>
      <c r="BA33" s="29"/>
      <c r="BB33" s="3" t="e">
        <f t="shared" ref="BB33:BB88" si="110">+BA33/$E$131</f>
        <v>#DIV/0!</v>
      </c>
      <c r="BC33" s="250">
        <f t="shared" ref="BC33:BC71" si="111">+AY33+BA33</f>
        <v>0</v>
      </c>
      <c r="BD33" s="270" t="e">
        <f t="shared" ref="BD33:BD88" si="112">+BC33/$G$131</f>
        <v>#DIV/0!</v>
      </c>
      <c r="BE33" s="31"/>
      <c r="BF33" s="340" t="e">
        <f t="shared" ref="BF33:BF88" si="113">+BE33/$C$131</f>
        <v>#DIV/0!</v>
      </c>
      <c r="BG33" s="29"/>
      <c r="BH33" s="3" t="e">
        <f t="shared" ref="BH33:BH88" si="114">+BG33/$E$131</f>
        <v>#DIV/0!</v>
      </c>
      <c r="BI33" s="250">
        <f t="shared" ref="BI33:BI71" si="115">+BE33+BG33</f>
        <v>0</v>
      </c>
      <c r="BJ33" s="270" t="e">
        <f t="shared" ref="BJ33:BJ88" si="116">+BI33/$G$131</f>
        <v>#DIV/0!</v>
      </c>
      <c r="BK33" s="109">
        <f>+AY33+BE33</f>
        <v>0</v>
      </c>
      <c r="BL33" s="110">
        <f>+BA33+BG33</f>
        <v>0</v>
      </c>
      <c r="BM33" s="275">
        <f>+BK33+BL33</f>
        <v>0</v>
      </c>
      <c r="BN33" s="32"/>
      <c r="BO33" s="31"/>
      <c r="BP33" s="340" t="e">
        <f t="shared" ref="BP33:BP88" si="117">+BO33/$C$131</f>
        <v>#DIV/0!</v>
      </c>
      <c r="BQ33" s="29"/>
      <c r="BR33" s="3" t="e">
        <f t="shared" ref="BR33:BR88" si="118">+BQ33/$E$131</f>
        <v>#DIV/0!</v>
      </c>
      <c r="BS33" s="250">
        <f t="shared" ref="BS33:BS71" si="119">+BO33+BQ33</f>
        <v>0</v>
      </c>
      <c r="BT33" s="270" t="e">
        <f t="shared" ref="BT33:BT88" si="120">+BS33/$G$131</f>
        <v>#DIV/0!</v>
      </c>
      <c r="BU33" s="31"/>
      <c r="BV33" s="340" t="e">
        <f t="shared" ref="BV33:BV88" si="121">+BU33/$C$131</f>
        <v>#DIV/0!</v>
      </c>
      <c r="BW33" s="29"/>
      <c r="BX33" s="3" t="e">
        <f t="shared" ref="BX33:BX88" si="122">+BW33/$E$131</f>
        <v>#DIV/0!</v>
      </c>
      <c r="BY33" s="250">
        <f t="shared" ref="BY33:BY71" si="123">+BU33+BW33</f>
        <v>0</v>
      </c>
      <c r="BZ33" s="270" t="e">
        <f t="shared" ref="BZ33:BZ88" si="124">+BY33/$G$131</f>
        <v>#DIV/0!</v>
      </c>
      <c r="CA33" s="109">
        <f>+BO33+BU33</f>
        <v>0</v>
      </c>
      <c r="CB33" s="110">
        <f>+BQ33+BW33</f>
        <v>0</v>
      </c>
      <c r="CC33" s="275">
        <f>+CA33+CB33</f>
        <v>0</v>
      </c>
      <c r="CD33"/>
      <c r="CE33" s="290">
        <v>9</v>
      </c>
      <c r="CF33" s="225" t="s">
        <v>19</v>
      </c>
      <c r="CG33" s="38">
        <f t="shared" ref="CG33:CG71" si="125">+C33+S33+AI33+AY33+BO33</f>
        <v>0</v>
      </c>
      <c r="CH33" s="39" t="e">
        <f t="shared" ref="CH33:CH71" si="126">+CG33/$CG$131</f>
        <v>#DIV/0!</v>
      </c>
      <c r="CI33" s="36">
        <f t="shared" ref="CI33:CI71" si="127">+E33+U33+AK33+BA33+BQ33</f>
        <v>0</v>
      </c>
      <c r="CJ33" s="39" t="e">
        <f t="shared" ref="CJ33:CJ71" si="128">+CI33/$CI$131</f>
        <v>#DIV/0!</v>
      </c>
      <c r="CK33" s="36">
        <f t="shared" ref="CK33:CK81" si="129">+CG33+CI33</f>
        <v>0</v>
      </c>
      <c r="CL33" s="190" t="e">
        <f t="shared" ref="CL33:CL71" si="130">+CK33/$CK$131</f>
        <v>#DIV/0!</v>
      </c>
      <c r="CM33" s="38">
        <f t="shared" ref="CM33:CM70" si="131">+I33+Y33+AO33+BE33+BU33</f>
        <v>0</v>
      </c>
      <c r="CN33" s="39" t="e">
        <f t="shared" ref="CN33:CN74" si="132">+CM33/$CM$136</f>
        <v>#DIV/0!</v>
      </c>
      <c r="CO33" s="36">
        <f t="shared" ref="CO33:CO71" si="133">+K33+AA33+AQ33+BG33+BW33</f>
        <v>0</v>
      </c>
      <c r="CP33" s="39" t="e">
        <f t="shared" ref="CP33:CP87" si="134">+CO33/$CO$136</f>
        <v>#DIV/0!</v>
      </c>
      <c r="CQ33" s="36">
        <f t="shared" ref="CQ33:CQ73" si="135">+CM33+CO33</f>
        <v>0</v>
      </c>
      <c r="CR33" s="40" t="e">
        <f t="shared" ref="CR33:CR87" si="136">+CQ33/$CQ$136</f>
        <v>#DIV/0!</v>
      </c>
      <c r="CS33"/>
      <c r="CT33" s="290">
        <v>9</v>
      </c>
      <c r="CU33" s="225" t="s">
        <v>19</v>
      </c>
      <c r="CV33" s="38">
        <f t="shared" ref="CV33:CV73" si="137">+CK33</f>
        <v>0</v>
      </c>
      <c r="CW33" s="36">
        <f t="shared" ref="CW33:CW73" si="138">+CQ33</f>
        <v>0</v>
      </c>
      <c r="CX33" s="37">
        <f t="shared" ref="CX33:CX85" si="139">+CV33+CW33</f>
        <v>0</v>
      </c>
      <c r="CY33"/>
    </row>
    <row r="34" spans="1:103" s="19" customFormat="1" ht="15.6" customHeight="1" x14ac:dyDescent="0.3">
      <c r="A34" s="222">
        <v>10</v>
      </c>
      <c r="B34" s="225" t="s">
        <v>20</v>
      </c>
      <c r="C34" s="31"/>
      <c r="D34" s="340" t="e">
        <f t="shared" si="85"/>
        <v>#DIV/0!</v>
      </c>
      <c r="E34" s="29"/>
      <c r="F34" s="3" t="e">
        <f t="shared" si="86"/>
        <v>#DIV/0!</v>
      </c>
      <c r="G34" s="250">
        <f t="shared" si="87"/>
        <v>0</v>
      </c>
      <c r="H34" s="270" t="e">
        <f t="shared" si="88"/>
        <v>#DIV/0!</v>
      </c>
      <c r="I34" s="31"/>
      <c r="J34" s="340" t="e">
        <f t="shared" si="89"/>
        <v>#DIV/0!</v>
      </c>
      <c r="K34" s="29"/>
      <c r="L34" s="3" t="e">
        <f t="shared" si="90"/>
        <v>#DIV/0!</v>
      </c>
      <c r="M34" s="250">
        <f t="shared" si="91"/>
        <v>0</v>
      </c>
      <c r="N34" s="270" t="e">
        <f t="shared" si="92"/>
        <v>#DIV/0!</v>
      </c>
      <c r="O34" s="109">
        <f t="shared" ref="O34:O82" si="140">+C34+I34</f>
        <v>0</v>
      </c>
      <c r="P34" s="110">
        <f t="shared" ref="P34:P82" si="141">+E34+K34</f>
        <v>0</v>
      </c>
      <c r="Q34" s="275">
        <f t="shared" ref="Q34:Q82" si="142">+O34+P34</f>
        <v>0</v>
      </c>
      <c r="R34" s="32"/>
      <c r="S34" s="31"/>
      <c r="T34" s="340" t="e">
        <f t="shared" si="93"/>
        <v>#DIV/0!</v>
      </c>
      <c r="U34" s="29"/>
      <c r="V34" s="3" t="e">
        <f t="shared" si="94"/>
        <v>#DIV/0!</v>
      </c>
      <c r="W34" s="250">
        <f t="shared" si="95"/>
        <v>0</v>
      </c>
      <c r="X34" s="270" t="e">
        <f t="shared" si="96"/>
        <v>#DIV/0!</v>
      </c>
      <c r="Y34" s="31"/>
      <c r="Z34" s="340" t="e">
        <f t="shared" si="97"/>
        <v>#DIV/0!</v>
      </c>
      <c r="AA34" s="29"/>
      <c r="AB34" s="3" t="e">
        <f t="shared" si="98"/>
        <v>#DIV/0!</v>
      </c>
      <c r="AC34" s="250">
        <f t="shared" si="99"/>
        <v>0</v>
      </c>
      <c r="AD34" s="270" t="e">
        <f t="shared" si="100"/>
        <v>#DIV/0!</v>
      </c>
      <c r="AE34" s="109">
        <f t="shared" ref="AE34:AE71" si="143">+S34+Y34</f>
        <v>0</v>
      </c>
      <c r="AF34" s="110">
        <f t="shared" ref="AF34:AF71" si="144">+U34+AA34</f>
        <v>0</v>
      </c>
      <c r="AG34" s="275">
        <f t="shared" ref="AG34:AG71" si="145">+AE34+AF34</f>
        <v>0</v>
      </c>
      <c r="AH34" s="32"/>
      <c r="AI34" s="31"/>
      <c r="AJ34" s="340" t="e">
        <f t="shared" si="101"/>
        <v>#DIV/0!</v>
      </c>
      <c r="AK34" s="29"/>
      <c r="AL34" s="3" t="e">
        <f t="shared" si="102"/>
        <v>#DIV/0!</v>
      </c>
      <c r="AM34" s="250">
        <f t="shared" si="103"/>
        <v>0</v>
      </c>
      <c r="AN34" s="270" t="e">
        <f t="shared" si="104"/>
        <v>#DIV/0!</v>
      </c>
      <c r="AO34" s="31"/>
      <c r="AP34" s="340" t="e">
        <f t="shared" si="105"/>
        <v>#DIV/0!</v>
      </c>
      <c r="AQ34" s="29"/>
      <c r="AR34" s="3" t="e">
        <f t="shared" si="106"/>
        <v>#DIV/0!</v>
      </c>
      <c r="AS34" s="250">
        <f t="shared" si="107"/>
        <v>0</v>
      </c>
      <c r="AT34" s="270" t="e">
        <f t="shared" si="108"/>
        <v>#DIV/0!</v>
      </c>
      <c r="AU34" s="109">
        <f t="shared" ref="AU34:AU71" si="146">+AI34+AO34</f>
        <v>0</v>
      </c>
      <c r="AV34" s="110">
        <f t="shared" ref="AV34:AV71" si="147">+AK34+AQ34</f>
        <v>0</v>
      </c>
      <c r="AW34" s="275">
        <f t="shared" ref="AW34:AW71" si="148">+AU34+AV34</f>
        <v>0</v>
      </c>
      <c r="AX34" s="32"/>
      <c r="AY34" s="31"/>
      <c r="AZ34" s="340" t="e">
        <f t="shared" si="109"/>
        <v>#DIV/0!</v>
      </c>
      <c r="BA34" s="29"/>
      <c r="BB34" s="3" t="e">
        <f t="shared" si="110"/>
        <v>#DIV/0!</v>
      </c>
      <c r="BC34" s="250">
        <f t="shared" si="111"/>
        <v>0</v>
      </c>
      <c r="BD34" s="270" t="e">
        <f t="shared" si="112"/>
        <v>#DIV/0!</v>
      </c>
      <c r="BE34" s="31"/>
      <c r="BF34" s="340" t="e">
        <f t="shared" si="113"/>
        <v>#DIV/0!</v>
      </c>
      <c r="BG34" s="29"/>
      <c r="BH34" s="3" t="e">
        <f t="shared" si="114"/>
        <v>#DIV/0!</v>
      </c>
      <c r="BI34" s="250">
        <f t="shared" si="115"/>
        <v>0</v>
      </c>
      <c r="BJ34" s="270" t="e">
        <f t="shared" si="116"/>
        <v>#DIV/0!</v>
      </c>
      <c r="BK34" s="109">
        <f t="shared" ref="BK34:BK71" si="149">+AY34+BE34</f>
        <v>0</v>
      </c>
      <c r="BL34" s="110">
        <f t="shared" ref="BL34:BL71" si="150">+BA34+BG34</f>
        <v>0</v>
      </c>
      <c r="BM34" s="275">
        <f t="shared" ref="BM34:BM71" si="151">+BK34+BL34</f>
        <v>0</v>
      </c>
      <c r="BN34" s="32"/>
      <c r="BO34" s="31"/>
      <c r="BP34" s="340" t="e">
        <f t="shared" si="117"/>
        <v>#DIV/0!</v>
      </c>
      <c r="BQ34" s="29"/>
      <c r="BR34" s="3" t="e">
        <f t="shared" si="118"/>
        <v>#DIV/0!</v>
      </c>
      <c r="BS34" s="250">
        <f t="shared" si="119"/>
        <v>0</v>
      </c>
      <c r="BT34" s="270" t="e">
        <f t="shared" si="120"/>
        <v>#DIV/0!</v>
      </c>
      <c r="BU34" s="31"/>
      <c r="BV34" s="340" t="e">
        <f t="shared" si="121"/>
        <v>#DIV/0!</v>
      </c>
      <c r="BW34" s="29"/>
      <c r="BX34" s="3" t="e">
        <f t="shared" si="122"/>
        <v>#DIV/0!</v>
      </c>
      <c r="BY34" s="250">
        <f t="shared" si="123"/>
        <v>0</v>
      </c>
      <c r="BZ34" s="270" t="e">
        <f t="shared" si="124"/>
        <v>#DIV/0!</v>
      </c>
      <c r="CA34" s="109">
        <f t="shared" ref="CA34:CA71" si="152">+BO34+BU34</f>
        <v>0</v>
      </c>
      <c r="CB34" s="110">
        <f t="shared" ref="CB34:CB71" si="153">+BQ34+BW34</f>
        <v>0</v>
      </c>
      <c r="CC34" s="275">
        <f t="shared" ref="CC34:CC71" si="154">+CA34+CB34</f>
        <v>0</v>
      </c>
      <c r="CD34"/>
      <c r="CE34" s="290">
        <v>10</v>
      </c>
      <c r="CF34" s="225" t="s">
        <v>20</v>
      </c>
      <c r="CG34" s="38">
        <f t="shared" si="125"/>
        <v>0</v>
      </c>
      <c r="CH34" s="39" t="e">
        <f t="shared" si="126"/>
        <v>#DIV/0!</v>
      </c>
      <c r="CI34" s="36">
        <f t="shared" si="127"/>
        <v>0</v>
      </c>
      <c r="CJ34" s="39" t="e">
        <f t="shared" si="128"/>
        <v>#DIV/0!</v>
      </c>
      <c r="CK34" s="36">
        <f t="shared" si="129"/>
        <v>0</v>
      </c>
      <c r="CL34" s="190" t="e">
        <f t="shared" si="130"/>
        <v>#DIV/0!</v>
      </c>
      <c r="CM34" s="38">
        <f t="shared" si="131"/>
        <v>0</v>
      </c>
      <c r="CN34" s="39" t="e">
        <f t="shared" si="132"/>
        <v>#DIV/0!</v>
      </c>
      <c r="CO34" s="36">
        <f t="shared" si="133"/>
        <v>0</v>
      </c>
      <c r="CP34" s="39" t="e">
        <f t="shared" si="134"/>
        <v>#DIV/0!</v>
      </c>
      <c r="CQ34" s="36">
        <f t="shared" si="135"/>
        <v>0</v>
      </c>
      <c r="CR34" s="40" t="e">
        <f t="shared" si="136"/>
        <v>#DIV/0!</v>
      </c>
      <c r="CS34"/>
      <c r="CT34" s="290">
        <v>10</v>
      </c>
      <c r="CU34" s="225" t="s">
        <v>20</v>
      </c>
      <c r="CV34" s="38">
        <f t="shared" si="137"/>
        <v>0</v>
      </c>
      <c r="CW34" s="36">
        <f t="shared" si="138"/>
        <v>0</v>
      </c>
      <c r="CX34" s="37">
        <f t="shared" si="139"/>
        <v>0</v>
      </c>
      <c r="CY34"/>
    </row>
    <row r="35" spans="1:103" s="19" customFormat="1" ht="15.6" customHeight="1" x14ac:dyDescent="0.3">
      <c r="A35" s="222">
        <v>11</v>
      </c>
      <c r="B35" s="225" t="s">
        <v>21</v>
      </c>
      <c r="C35" s="31"/>
      <c r="D35" s="340" t="e">
        <f t="shared" si="85"/>
        <v>#DIV/0!</v>
      </c>
      <c r="E35" s="29"/>
      <c r="F35" s="3" t="e">
        <f t="shared" si="86"/>
        <v>#DIV/0!</v>
      </c>
      <c r="G35" s="250">
        <f t="shared" si="87"/>
        <v>0</v>
      </c>
      <c r="H35" s="270" t="e">
        <f t="shared" si="88"/>
        <v>#DIV/0!</v>
      </c>
      <c r="I35" s="31"/>
      <c r="J35" s="340" t="e">
        <f t="shared" si="89"/>
        <v>#DIV/0!</v>
      </c>
      <c r="K35" s="29"/>
      <c r="L35" s="3" t="e">
        <f t="shared" si="90"/>
        <v>#DIV/0!</v>
      </c>
      <c r="M35" s="250">
        <f t="shared" si="91"/>
        <v>0</v>
      </c>
      <c r="N35" s="270" t="e">
        <f t="shared" si="92"/>
        <v>#DIV/0!</v>
      </c>
      <c r="O35" s="109">
        <f t="shared" si="140"/>
        <v>0</v>
      </c>
      <c r="P35" s="110">
        <f t="shared" si="141"/>
        <v>0</v>
      </c>
      <c r="Q35" s="275">
        <f t="shared" si="142"/>
        <v>0</v>
      </c>
      <c r="R35" s="32"/>
      <c r="S35" s="31"/>
      <c r="T35" s="340" t="e">
        <f t="shared" si="93"/>
        <v>#DIV/0!</v>
      </c>
      <c r="U35" s="29"/>
      <c r="V35" s="3" t="e">
        <f t="shared" si="94"/>
        <v>#DIV/0!</v>
      </c>
      <c r="W35" s="250">
        <f t="shared" si="95"/>
        <v>0</v>
      </c>
      <c r="X35" s="270" t="e">
        <f t="shared" si="96"/>
        <v>#DIV/0!</v>
      </c>
      <c r="Y35" s="31"/>
      <c r="Z35" s="340" t="e">
        <f t="shared" si="97"/>
        <v>#DIV/0!</v>
      </c>
      <c r="AA35" s="29"/>
      <c r="AB35" s="3" t="e">
        <f t="shared" si="98"/>
        <v>#DIV/0!</v>
      </c>
      <c r="AC35" s="250">
        <f t="shared" si="99"/>
        <v>0</v>
      </c>
      <c r="AD35" s="270" t="e">
        <f t="shared" si="100"/>
        <v>#DIV/0!</v>
      </c>
      <c r="AE35" s="109">
        <f t="shared" si="143"/>
        <v>0</v>
      </c>
      <c r="AF35" s="110">
        <f t="shared" si="144"/>
        <v>0</v>
      </c>
      <c r="AG35" s="275">
        <f t="shared" si="145"/>
        <v>0</v>
      </c>
      <c r="AH35" s="32"/>
      <c r="AI35" s="31"/>
      <c r="AJ35" s="340" t="e">
        <f t="shared" si="101"/>
        <v>#DIV/0!</v>
      </c>
      <c r="AK35" s="29"/>
      <c r="AL35" s="3" t="e">
        <f t="shared" si="102"/>
        <v>#DIV/0!</v>
      </c>
      <c r="AM35" s="250">
        <f t="shared" si="103"/>
        <v>0</v>
      </c>
      <c r="AN35" s="270" t="e">
        <f t="shared" si="104"/>
        <v>#DIV/0!</v>
      </c>
      <c r="AO35" s="31"/>
      <c r="AP35" s="340" t="e">
        <f t="shared" si="105"/>
        <v>#DIV/0!</v>
      </c>
      <c r="AQ35" s="29"/>
      <c r="AR35" s="3" t="e">
        <f t="shared" si="106"/>
        <v>#DIV/0!</v>
      </c>
      <c r="AS35" s="250">
        <f t="shared" si="107"/>
        <v>0</v>
      </c>
      <c r="AT35" s="270" t="e">
        <f t="shared" si="108"/>
        <v>#DIV/0!</v>
      </c>
      <c r="AU35" s="109">
        <f t="shared" si="146"/>
        <v>0</v>
      </c>
      <c r="AV35" s="110">
        <f t="shared" si="147"/>
        <v>0</v>
      </c>
      <c r="AW35" s="275">
        <f t="shared" si="148"/>
        <v>0</v>
      </c>
      <c r="AX35" s="32"/>
      <c r="AY35" s="31"/>
      <c r="AZ35" s="340" t="e">
        <f t="shared" si="109"/>
        <v>#DIV/0!</v>
      </c>
      <c r="BA35" s="29"/>
      <c r="BB35" s="3" t="e">
        <f t="shared" si="110"/>
        <v>#DIV/0!</v>
      </c>
      <c r="BC35" s="250">
        <f t="shared" si="111"/>
        <v>0</v>
      </c>
      <c r="BD35" s="270" t="e">
        <f t="shared" si="112"/>
        <v>#DIV/0!</v>
      </c>
      <c r="BE35" s="31"/>
      <c r="BF35" s="340" t="e">
        <f t="shared" si="113"/>
        <v>#DIV/0!</v>
      </c>
      <c r="BG35" s="29"/>
      <c r="BH35" s="3" t="e">
        <f t="shared" si="114"/>
        <v>#DIV/0!</v>
      </c>
      <c r="BI35" s="250">
        <f t="shared" si="115"/>
        <v>0</v>
      </c>
      <c r="BJ35" s="270" t="e">
        <f t="shared" si="116"/>
        <v>#DIV/0!</v>
      </c>
      <c r="BK35" s="109">
        <f t="shared" si="149"/>
        <v>0</v>
      </c>
      <c r="BL35" s="110">
        <f t="shared" si="150"/>
        <v>0</v>
      </c>
      <c r="BM35" s="275">
        <f t="shared" si="151"/>
        <v>0</v>
      </c>
      <c r="BN35" s="32"/>
      <c r="BO35" s="31"/>
      <c r="BP35" s="340" t="e">
        <f t="shared" si="117"/>
        <v>#DIV/0!</v>
      </c>
      <c r="BQ35" s="29"/>
      <c r="BR35" s="3" t="e">
        <f t="shared" si="118"/>
        <v>#DIV/0!</v>
      </c>
      <c r="BS35" s="250">
        <f t="shared" si="119"/>
        <v>0</v>
      </c>
      <c r="BT35" s="270" t="e">
        <f t="shared" si="120"/>
        <v>#DIV/0!</v>
      </c>
      <c r="BU35" s="31"/>
      <c r="BV35" s="340" t="e">
        <f t="shared" si="121"/>
        <v>#DIV/0!</v>
      </c>
      <c r="BW35" s="29"/>
      <c r="BX35" s="3" t="e">
        <f t="shared" si="122"/>
        <v>#DIV/0!</v>
      </c>
      <c r="BY35" s="250">
        <f t="shared" si="123"/>
        <v>0</v>
      </c>
      <c r="BZ35" s="270" t="e">
        <f t="shared" si="124"/>
        <v>#DIV/0!</v>
      </c>
      <c r="CA35" s="109">
        <f t="shared" si="152"/>
        <v>0</v>
      </c>
      <c r="CB35" s="110">
        <f t="shared" si="153"/>
        <v>0</v>
      </c>
      <c r="CC35" s="275">
        <f t="shared" si="154"/>
        <v>0</v>
      </c>
      <c r="CD35"/>
      <c r="CE35" s="290">
        <v>11</v>
      </c>
      <c r="CF35" s="225" t="s">
        <v>21</v>
      </c>
      <c r="CG35" s="38">
        <f t="shared" si="125"/>
        <v>0</v>
      </c>
      <c r="CH35" s="39" t="e">
        <f t="shared" si="126"/>
        <v>#DIV/0!</v>
      </c>
      <c r="CI35" s="36">
        <f t="shared" si="127"/>
        <v>0</v>
      </c>
      <c r="CJ35" s="39" t="e">
        <f t="shared" si="128"/>
        <v>#DIV/0!</v>
      </c>
      <c r="CK35" s="36">
        <f t="shared" si="129"/>
        <v>0</v>
      </c>
      <c r="CL35" s="190" t="e">
        <f t="shared" si="130"/>
        <v>#DIV/0!</v>
      </c>
      <c r="CM35" s="38">
        <f t="shared" si="131"/>
        <v>0</v>
      </c>
      <c r="CN35" s="39" t="e">
        <f t="shared" si="132"/>
        <v>#DIV/0!</v>
      </c>
      <c r="CO35" s="36">
        <f t="shared" si="133"/>
        <v>0</v>
      </c>
      <c r="CP35" s="39" t="e">
        <f t="shared" si="134"/>
        <v>#DIV/0!</v>
      </c>
      <c r="CQ35" s="36">
        <f t="shared" si="135"/>
        <v>0</v>
      </c>
      <c r="CR35" s="40" t="e">
        <f t="shared" si="136"/>
        <v>#DIV/0!</v>
      </c>
      <c r="CS35"/>
      <c r="CT35" s="290">
        <v>11</v>
      </c>
      <c r="CU35" s="225" t="s">
        <v>21</v>
      </c>
      <c r="CV35" s="38">
        <f t="shared" si="137"/>
        <v>0</v>
      </c>
      <c r="CW35" s="36">
        <f t="shared" si="138"/>
        <v>0</v>
      </c>
      <c r="CX35" s="37">
        <f t="shared" si="139"/>
        <v>0</v>
      </c>
      <c r="CY35"/>
    </row>
    <row r="36" spans="1:103" s="19" customFormat="1" ht="15.6" customHeight="1" x14ac:dyDescent="0.3">
      <c r="A36" s="222">
        <v>12</v>
      </c>
      <c r="B36" s="225" t="s">
        <v>22</v>
      </c>
      <c r="C36" s="31"/>
      <c r="D36" s="340" t="e">
        <f t="shared" si="85"/>
        <v>#DIV/0!</v>
      </c>
      <c r="E36" s="29"/>
      <c r="F36" s="3" t="e">
        <f t="shared" si="86"/>
        <v>#DIV/0!</v>
      </c>
      <c r="G36" s="250">
        <f t="shared" si="87"/>
        <v>0</v>
      </c>
      <c r="H36" s="270" t="e">
        <f t="shared" si="88"/>
        <v>#DIV/0!</v>
      </c>
      <c r="I36" s="31"/>
      <c r="J36" s="340" t="e">
        <f t="shared" si="89"/>
        <v>#DIV/0!</v>
      </c>
      <c r="K36" s="29"/>
      <c r="L36" s="3" t="e">
        <f t="shared" si="90"/>
        <v>#DIV/0!</v>
      </c>
      <c r="M36" s="250">
        <f t="shared" si="91"/>
        <v>0</v>
      </c>
      <c r="N36" s="270" t="e">
        <f t="shared" si="92"/>
        <v>#DIV/0!</v>
      </c>
      <c r="O36" s="109">
        <f t="shared" si="140"/>
        <v>0</v>
      </c>
      <c r="P36" s="110">
        <f t="shared" si="141"/>
        <v>0</v>
      </c>
      <c r="Q36" s="275">
        <f t="shared" si="142"/>
        <v>0</v>
      </c>
      <c r="R36" s="32"/>
      <c r="S36" s="31"/>
      <c r="T36" s="340" t="e">
        <f t="shared" si="93"/>
        <v>#DIV/0!</v>
      </c>
      <c r="U36" s="29"/>
      <c r="V36" s="3" t="e">
        <f t="shared" si="94"/>
        <v>#DIV/0!</v>
      </c>
      <c r="W36" s="250">
        <f t="shared" si="95"/>
        <v>0</v>
      </c>
      <c r="X36" s="270" t="e">
        <f t="shared" si="96"/>
        <v>#DIV/0!</v>
      </c>
      <c r="Y36" s="31"/>
      <c r="Z36" s="340" t="e">
        <f t="shared" si="97"/>
        <v>#DIV/0!</v>
      </c>
      <c r="AA36" s="29"/>
      <c r="AB36" s="3" t="e">
        <f t="shared" si="98"/>
        <v>#DIV/0!</v>
      </c>
      <c r="AC36" s="250">
        <f t="shared" si="99"/>
        <v>0</v>
      </c>
      <c r="AD36" s="270" t="e">
        <f t="shared" si="100"/>
        <v>#DIV/0!</v>
      </c>
      <c r="AE36" s="109">
        <f t="shared" si="143"/>
        <v>0</v>
      </c>
      <c r="AF36" s="110">
        <f t="shared" si="144"/>
        <v>0</v>
      </c>
      <c r="AG36" s="275">
        <f t="shared" si="145"/>
        <v>0</v>
      </c>
      <c r="AH36" s="32"/>
      <c r="AI36" s="31"/>
      <c r="AJ36" s="340" t="e">
        <f t="shared" si="101"/>
        <v>#DIV/0!</v>
      </c>
      <c r="AK36" s="29"/>
      <c r="AL36" s="3" t="e">
        <f t="shared" si="102"/>
        <v>#DIV/0!</v>
      </c>
      <c r="AM36" s="250">
        <f t="shared" si="103"/>
        <v>0</v>
      </c>
      <c r="AN36" s="270" t="e">
        <f t="shared" si="104"/>
        <v>#DIV/0!</v>
      </c>
      <c r="AO36" s="31"/>
      <c r="AP36" s="340" t="e">
        <f t="shared" si="105"/>
        <v>#DIV/0!</v>
      </c>
      <c r="AQ36" s="29"/>
      <c r="AR36" s="3" t="e">
        <f t="shared" si="106"/>
        <v>#DIV/0!</v>
      </c>
      <c r="AS36" s="250">
        <f t="shared" si="107"/>
        <v>0</v>
      </c>
      <c r="AT36" s="270" t="e">
        <f t="shared" si="108"/>
        <v>#DIV/0!</v>
      </c>
      <c r="AU36" s="109">
        <f t="shared" si="146"/>
        <v>0</v>
      </c>
      <c r="AV36" s="110">
        <f t="shared" si="147"/>
        <v>0</v>
      </c>
      <c r="AW36" s="275">
        <f t="shared" si="148"/>
        <v>0</v>
      </c>
      <c r="AX36" s="32"/>
      <c r="AY36" s="31"/>
      <c r="AZ36" s="340" t="e">
        <f t="shared" si="109"/>
        <v>#DIV/0!</v>
      </c>
      <c r="BA36" s="29"/>
      <c r="BB36" s="3" t="e">
        <f t="shared" si="110"/>
        <v>#DIV/0!</v>
      </c>
      <c r="BC36" s="250">
        <f t="shared" si="111"/>
        <v>0</v>
      </c>
      <c r="BD36" s="270" t="e">
        <f t="shared" si="112"/>
        <v>#DIV/0!</v>
      </c>
      <c r="BE36" s="31"/>
      <c r="BF36" s="340" t="e">
        <f t="shared" si="113"/>
        <v>#DIV/0!</v>
      </c>
      <c r="BG36" s="29"/>
      <c r="BH36" s="3" t="e">
        <f t="shared" si="114"/>
        <v>#DIV/0!</v>
      </c>
      <c r="BI36" s="250">
        <f t="shared" si="115"/>
        <v>0</v>
      </c>
      <c r="BJ36" s="270" t="e">
        <f t="shared" si="116"/>
        <v>#DIV/0!</v>
      </c>
      <c r="BK36" s="109">
        <f t="shared" si="149"/>
        <v>0</v>
      </c>
      <c r="BL36" s="110">
        <f t="shared" si="150"/>
        <v>0</v>
      </c>
      <c r="BM36" s="275">
        <f t="shared" si="151"/>
        <v>0</v>
      </c>
      <c r="BN36" s="32"/>
      <c r="BO36" s="31"/>
      <c r="BP36" s="340" t="e">
        <f t="shared" si="117"/>
        <v>#DIV/0!</v>
      </c>
      <c r="BQ36" s="29"/>
      <c r="BR36" s="3" t="e">
        <f t="shared" si="118"/>
        <v>#DIV/0!</v>
      </c>
      <c r="BS36" s="250">
        <f t="shared" si="119"/>
        <v>0</v>
      </c>
      <c r="BT36" s="270" t="e">
        <f t="shared" si="120"/>
        <v>#DIV/0!</v>
      </c>
      <c r="BU36" s="31"/>
      <c r="BV36" s="340" t="e">
        <f t="shared" si="121"/>
        <v>#DIV/0!</v>
      </c>
      <c r="BW36" s="29"/>
      <c r="BX36" s="3" t="e">
        <f t="shared" si="122"/>
        <v>#DIV/0!</v>
      </c>
      <c r="BY36" s="250">
        <f t="shared" si="123"/>
        <v>0</v>
      </c>
      <c r="BZ36" s="270" t="e">
        <f t="shared" si="124"/>
        <v>#DIV/0!</v>
      </c>
      <c r="CA36" s="109">
        <f t="shared" si="152"/>
        <v>0</v>
      </c>
      <c r="CB36" s="110">
        <f t="shared" si="153"/>
        <v>0</v>
      </c>
      <c r="CC36" s="275">
        <f t="shared" si="154"/>
        <v>0</v>
      </c>
      <c r="CD36"/>
      <c r="CE36" s="290">
        <v>12</v>
      </c>
      <c r="CF36" s="225" t="s">
        <v>22</v>
      </c>
      <c r="CG36" s="38">
        <f t="shared" si="125"/>
        <v>0</v>
      </c>
      <c r="CH36" s="39" t="e">
        <f t="shared" si="126"/>
        <v>#DIV/0!</v>
      </c>
      <c r="CI36" s="36">
        <f t="shared" si="127"/>
        <v>0</v>
      </c>
      <c r="CJ36" s="39" t="e">
        <f t="shared" si="128"/>
        <v>#DIV/0!</v>
      </c>
      <c r="CK36" s="36">
        <f t="shared" si="129"/>
        <v>0</v>
      </c>
      <c r="CL36" s="190" t="e">
        <f t="shared" si="130"/>
        <v>#DIV/0!</v>
      </c>
      <c r="CM36" s="38">
        <f t="shared" si="131"/>
        <v>0</v>
      </c>
      <c r="CN36" s="39" t="e">
        <f t="shared" si="132"/>
        <v>#DIV/0!</v>
      </c>
      <c r="CO36" s="36">
        <f t="shared" si="133"/>
        <v>0</v>
      </c>
      <c r="CP36" s="39" t="e">
        <f t="shared" si="134"/>
        <v>#DIV/0!</v>
      </c>
      <c r="CQ36" s="36">
        <f t="shared" si="135"/>
        <v>0</v>
      </c>
      <c r="CR36" s="40" t="e">
        <f t="shared" si="136"/>
        <v>#DIV/0!</v>
      </c>
      <c r="CS36"/>
      <c r="CT36" s="290">
        <v>12</v>
      </c>
      <c r="CU36" s="225" t="s">
        <v>22</v>
      </c>
      <c r="CV36" s="38">
        <f t="shared" si="137"/>
        <v>0</v>
      </c>
      <c r="CW36" s="36">
        <f t="shared" si="138"/>
        <v>0</v>
      </c>
      <c r="CX36" s="37">
        <f t="shared" si="139"/>
        <v>0</v>
      </c>
      <c r="CY36"/>
    </row>
    <row r="37" spans="1:103" s="19" customFormat="1" ht="15.6" customHeight="1" x14ac:dyDescent="0.3">
      <c r="A37" s="222">
        <v>13</v>
      </c>
      <c r="B37" s="225" t="s">
        <v>245</v>
      </c>
      <c r="C37" s="31"/>
      <c r="D37" s="340" t="e">
        <f t="shared" si="85"/>
        <v>#DIV/0!</v>
      </c>
      <c r="E37" s="29"/>
      <c r="F37" s="3" t="e">
        <f t="shared" si="86"/>
        <v>#DIV/0!</v>
      </c>
      <c r="G37" s="250">
        <f t="shared" si="87"/>
        <v>0</v>
      </c>
      <c r="H37" s="270" t="e">
        <f t="shared" si="88"/>
        <v>#DIV/0!</v>
      </c>
      <c r="I37" s="31"/>
      <c r="J37" s="340" t="e">
        <f t="shared" si="89"/>
        <v>#DIV/0!</v>
      </c>
      <c r="K37" s="29"/>
      <c r="L37" s="3" t="e">
        <f t="shared" si="90"/>
        <v>#DIV/0!</v>
      </c>
      <c r="M37" s="250">
        <f t="shared" si="91"/>
        <v>0</v>
      </c>
      <c r="N37" s="270" t="e">
        <f t="shared" si="92"/>
        <v>#DIV/0!</v>
      </c>
      <c r="O37" s="109">
        <f t="shared" si="140"/>
        <v>0</v>
      </c>
      <c r="P37" s="110">
        <f t="shared" si="141"/>
        <v>0</v>
      </c>
      <c r="Q37" s="275">
        <f t="shared" si="142"/>
        <v>0</v>
      </c>
      <c r="R37" s="32"/>
      <c r="S37" s="31"/>
      <c r="T37" s="340" t="e">
        <f t="shared" si="93"/>
        <v>#DIV/0!</v>
      </c>
      <c r="U37" s="29"/>
      <c r="V37" s="3" t="e">
        <f t="shared" si="94"/>
        <v>#DIV/0!</v>
      </c>
      <c r="W37" s="250">
        <f t="shared" si="95"/>
        <v>0</v>
      </c>
      <c r="X37" s="270" t="e">
        <f t="shared" si="96"/>
        <v>#DIV/0!</v>
      </c>
      <c r="Y37" s="31"/>
      <c r="Z37" s="340" t="e">
        <f t="shared" si="97"/>
        <v>#DIV/0!</v>
      </c>
      <c r="AA37" s="29"/>
      <c r="AB37" s="3" t="e">
        <f t="shared" si="98"/>
        <v>#DIV/0!</v>
      </c>
      <c r="AC37" s="250">
        <f t="shared" si="99"/>
        <v>0</v>
      </c>
      <c r="AD37" s="270" t="e">
        <f t="shared" si="100"/>
        <v>#DIV/0!</v>
      </c>
      <c r="AE37" s="109">
        <f t="shared" si="143"/>
        <v>0</v>
      </c>
      <c r="AF37" s="110">
        <f t="shared" si="144"/>
        <v>0</v>
      </c>
      <c r="AG37" s="275">
        <f t="shared" si="145"/>
        <v>0</v>
      </c>
      <c r="AH37" s="32"/>
      <c r="AI37" s="31"/>
      <c r="AJ37" s="340" t="e">
        <f t="shared" si="101"/>
        <v>#DIV/0!</v>
      </c>
      <c r="AK37" s="29"/>
      <c r="AL37" s="3" t="e">
        <f t="shared" si="102"/>
        <v>#DIV/0!</v>
      </c>
      <c r="AM37" s="250">
        <f t="shared" si="103"/>
        <v>0</v>
      </c>
      <c r="AN37" s="270" t="e">
        <f t="shared" si="104"/>
        <v>#DIV/0!</v>
      </c>
      <c r="AO37" s="31"/>
      <c r="AP37" s="340" t="e">
        <f t="shared" si="105"/>
        <v>#DIV/0!</v>
      </c>
      <c r="AQ37" s="29"/>
      <c r="AR37" s="3" t="e">
        <f t="shared" si="106"/>
        <v>#DIV/0!</v>
      </c>
      <c r="AS37" s="250">
        <f t="shared" si="107"/>
        <v>0</v>
      </c>
      <c r="AT37" s="270" t="e">
        <f t="shared" si="108"/>
        <v>#DIV/0!</v>
      </c>
      <c r="AU37" s="109">
        <f t="shared" si="146"/>
        <v>0</v>
      </c>
      <c r="AV37" s="110">
        <f t="shared" si="147"/>
        <v>0</v>
      </c>
      <c r="AW37" s="275">
        <f t="shared" si="148"/>
        <v>0</v>
      </c>
      <c r="AX37" s="32"/>
      <c r="AY37" s="31"/>
      <c r="AZ37" s="340" t="e">
        <f t="shared" si="109"/>
        <v>#DIV/0!</v>
      </c>
      <c r="BA37" s="29"/>
      <c r="BB37" s="3" t="e">
        <f t="shared" si="110"/>
        <v>#DIV/0!</v>
      </c>
      <c r="BC37" s="250">
        <f t="shared" si="111"/>
        <v>0</v>
      </c>
      <c r="BD37" s="270" t="e">
        <f t="shared" si="112"/>
        <v>#DIV/0!</v>
      </c>
      <c r="BE37" s="31"/>
      <c r="BF37" s="340" t="e">
        <f t="shared" si="113"/>
        <v>#DIV/0!</v>
      </c>
      <c r="BG37" s="29"/>
      <c r="BH37" s="3" t="e">
        <f t="shared" si="114"/>
        <v>#DIV/0!</v>
      </c>
      <c r="BI37" s="250">
        <f t="shared" si="115"/>
        <v>0</v>
      </c>
      <c r="BJ37" s="270" t="e">
        <f t="shared" si="116"/>
        <v>#DIV/0!</v>
      </c>
      <c r="BK37" s="109">
        <f t="shared" si="149"/>
        <v>0</v>
      </c>
      <c r="BL37" s="110">
        <f t="shared" si="150"/>
        <v>0</v>
      </c>
      <c r="BM37" s="275">
        <f t="shared" si="151"/>
        <v>0</v>
      </c>
      <c r="BN37" s="32"/>
      <c r="BO37" s="31"/>
      <c r="BP37" s="340" t="e">
        <f t="shared" si="117"/>
        <v>#DIV/0!</v>
      </c>
      <c r="BQ37" s="29"/>
      <c r="BR37" s="3" t="e">
        <f t="shared" si="118"/>
        <v>#DIV/0!</v>
      </c>
      <c r="BS37" s="250">
        <f t="shared" si="119"/>
        <v>0</v>
      </c>
      <c r="BT37" s="270" t="e">
        <f t="shared" si="120"/>
        <v>#DIV/0!</v>
      </c>
      <c r="BU37" s="31"/>
      <c r="BV37" s="340" t="e">
        <f t="shared" si="121"/>
        <v>#DIV/0!</v>
      </c>
      <c r="BW37" s="29"/>
      <c r="BX37" s="3" t="e">
        <f t="shared" si="122"/>
        <v>#DIV/0!</v>
      </c>
      <c r="BY37" s="250">
        <f t="shared" si="123"/>
        <v>0</v>
      </c>
      <c r="BZ37" s="270" t="e">
        <f t="shared" si="124"/>
        <v>#DIV/0!</v>
      </c>
      <c r="CA37" s="109">
        <f t="shared" si="152"/>
        <v>0</v>
      </c>
      <c r="CB37" s="110">
        <f t="shared" si="153"/>
        <v>0</v>
      </c>
      <c r="CC37" s="275">
        <f t="shared" si="154"/>
        <v>0</v>
      </c>
      <c r="CD37"/>
      <c r="CE37" s="290">
        <v>13</v>
      </c>
      <c r="CF37" s="225" t="s">
        <v>245</v>
      </c>
      <c r="CG37" s="38">
        <f t="shared" si="125"/>
        <v>0</v>
      </c>
      <c r="CH37" s="39" t="e">
        <f t="shared" si="126"/>
        <v>#DIV/0!</v>
      </c>
      <c r="CI37" s="36">
        <f t="shared" si="127"/>
        <v>0</v>
      </c>
      <c r="CJ37" s="39" t="e">
        <f t="shared" si="128"/>
        <v>#DIV/0!</v>
      </c>
      <c r="CK37" s="36">
        <f t="shared" si="129"/>
        <v>0</v>
      </c>
      <c r="CL37" s="190" t="e">
        <f t="shared" si="130"/>
        <v>#DIV/0!</v>
      </c>
      <c r="CM37" s="38">
        <f t="shared" si="131"/>
        <v>0</v>
      </c>
      <c r="CN37" s="39" t="e">
        <f t="shared" si="132"/>
        <v>#DIV/0!</v>
      </c>
      <c r="CO37" s="36">
        <f t="shared" si="133"/>
        <v>0</v>
      </c>
      <c r="CP37" s="39" t="e">
        <f t="shared" si="134"/>
        <v>#DIV/0!</v>
      </c>
      <c r="CQ37" s="36">
        <f t="shared" si="135"/>
        <v>0</v>
      </c>
      <c r="CR37" s="40" t="e">
        <f t="shared" si="136"/>
        <v>#DIV/0!</v>
      </c>
      <c r="CS37"/>
      <c r="CT37" s="290">
        <v>13</v>
      </c>
      <c r="CU37" s="225" t="s">
        <v>245</v>
      </c>
      <c r="CV37" s="38">
        <f t="shared" si="137"/>
        <v>0</v>
      </c>
      <c r="CW37" s="36">
        <f t="shared" si="138"/>
        <v>0</v>
      </c>
      <c r="CX37" s="37">
        <f t="shared" si="139"/>
        <v>0</v>
      </c>
      <c r="CY37"/>
    </row>
    <row r="38" spans="1:103" s="19" customFormat="1" ht="15.6" customHeight="1" x14ac:dyDescent="0.3">
      <c r="A38" s="222">
        <v>14</v>
      </c>
      <c r="B38" s="225" t="s">
        <v>246</v>
      </c>
      <c r="C38" s="31"/>
      <c r="D38" s="340" t="e">
        <f t="shared" si="85"/>
        <v>#DIV/0!</v>
      </c>
      <c r="E38" s="29"/>
      <c r="F38" s="3" t="e">
        <f t="shared" si="86"/>
        <v>#DIV/0!</v>
      </c>
      <c r="G38" s="250">
        <f t="shared" si="87"/>
        <v>0</v>
      </c>
      <c r="H38" s="270" t="e">
        <f t="shared" si="88"/>
        <v>#DIV/0!</v>
      </c>
      <c r="I38" s="31"/>
      <c r="J38" s="340" t="e">
        <f t="shared" si="89"/>
        <v>#DIV/0!</v>
      </c>
      <c r="K38" s="29"/>
      <c r="L38" s="3" t="e">
        <f t="shared" si="90"/>
        <v>#DIV/0!</v>
      </c>
      <c r="M38" s="250">
        <f t="shared" si="91"/>
        <v>0</v>
      </c>
      <c r="N38" s="270" t="e">
        <f t="shared" si="92"/>
        <v>#DIV/0!</v>
      </c>
      <c r="O38" s="109">
        <f t="shared" si="140"/>
        <v>0</v>
      </c>
      <c r="P38" s="110">
        <f t="shared" si="141"/>
        <v>0</v>
      </c>
      <c r="Q38" s="275">
        <f t="shared" si="142"/>
        <v>0</v>
      </c>
      <c r="R38" s="32"/>
      <c r="S38" s="31"/>
      <c r="T38" s="340" t="e">
        <f t="shared" si="93"/>
        <v>#DIV/0!</v>
      </c>
      <c r="U38" s="29"/>
      <c r="V38" s="3" t="e">
        <f t="shared" si="94"/>
        <v>#DIV/0!</v>
      </c>
      <c r="W38" s="250">
        <f t="shared" si="95"/>
        <v>0</v>
      </c>
      <c r="X38" s="270" t="e">
        <f t="shared" si="96"/>
        <v>#DIV/0!</v>
      </c>
      <c r="Y38" s="31"/>
      <c r="Z38" s="340" t="e">
        <f t="shared" si="97"/>
        <v>#DIV/0!</v>
      </c>
      <c r="AA38" s="29"/>
      <c r="AB38" s="3" t="e">
        <f t="shared" si="98"/>
        <v>#DIV/0!</v>
      </c>
      <c r="AC38" s="250">
        <f t="shared" si="99"/>
        <v>0</v>
      </c>
      <c r="AD38" s="270" t="e">
        <f t="shared" si="100"/>
        <v>#DIV/0!</v>
      </c>
      <c r="AE38" s="109">
        <f t="shared" si="143"/>
        <v>0</v>
      </c>
      <c r="AF38" s="110">
        <f t="shared" si="144"/>
        <v>0</v>
      </c>
      <c r="AG38" s="275">
        <f t="shared" si="145"/>
        <v>0</v>
      </c>
      <c r="AH38" s="32"/>
      <c r="AI38" s="31"/>
      <c r="AJ38" s="340" t="e">
        <f t="shared" si="101"/>
        <v>#DIV/0!</v>
      </c>
      <c r="AK38" s="29"/>
      <c r="AL38" s="3" t="e">
        <f t="shared" si="102"/>
        <v>#DIV/0!</v>
      </c>
      <c r="AM38" s="250">
        <f t="shared" si="103"/>
        <v>0</v>
      </c>
      <c r="AN38" s="270" t="e">
        <f t="shared" si="104"/>
        <v>#DIV/0!</v>
      </c>
      <c r="AO38" s="31"/>
      <c r="AP38" s="340" t="e">
        <f t="shared" si="105"/>
        <v>#DIV/0!</v>
      </c>
      <c r="AQ38" s="29"/>
      <c r="AR38" s="3" t="e">
        <f t="shared" si="106"/>
        <v>#DIV/0!</v>
      </c>
      <c r="AS38" s="250">
        <f t="shared" si="107"/>
        <v>0</v>
      </c>
      <c r="AT38" s="270" t="e">
        <f t="shared" si="108"/>
        <v>#DIV/0!</v>
      </c>
      <c r="AU38" s="109">
        <f t="shared" si="146"/>
        <v>0</v>
      </c>
      <c r="AV38" s="110">
        <f t="shared" si="147"/>
        <v>0</v>
      </c>
      <c r="AW38" s="275">
        <f t="shared" si="148"/>
        <v>0</v>
      </c>
      <c r="AX38" s="32"/>
      <c r="AY38" s="31"/>
      <c r="AZ38" s="340" t="e">
        <f t="shared" si="109"/>
        <v>#DIV/0!</v>
      </c>
      <c r="BA38" s="29"/>
      <c r="BB38" s="3" t="e">
        <f t="shared" si="110"/>
        <v>#DIV/0!</v>
      </c>
      <c r="BC38" s="250">
        <f t="shared" si="111"/>
        <v>0</v>
      </c>
      <c r="BD38" s="270" t="e">
        <f t="shared" si="112"/>
        <v>#DIV/0!</v>
      </c>
      <c r="BE38" s="31"/>
      <c r="BF38" s="340" t="e">
        <f t="shared" si="113"/>
        <v>#DIV/0!</v>
      </c>
      <c r="BG38" s="29"/>
      <c r="BH38" s="3" t="e">
        <f t="shared" si="114"/>
        <v>#DIV/0!</v>
      </c>
      <c r="BI38" s="250">
        <f t="shared" si="115"/>
        <v>0</v>
      </c>
      <c r="BJ38" s="270" t="e">
        <f t="shared" si="116"/>
        <v>#DIV/0!</v>
      </c>
      <c r="BK38" s="109">
        <f t="shared" si="149"/>
        <v>0</v>
      </c>
      <c r="BL38" s="110">
        <f t="shared" si="150"/>
        <v>0</v>
      </c>
      <c r="BM38" s="275">
        <f t="shared" si="151"/>
        <v>0</v>
      </c>
      <c r="BN38" s="32"/>
      <c r="BO38" s="31"/>
      <c r="BP38" s="340" t="e">
        <f t="shared" si="117"/>
        <v>#DIV/0!</v>
      </c>
      <c r="BQ38" s="29"/>
      <c r="BR38" s="3" t="e">
        <f t="shared" si="118"/>
        <v>#DIV/0!</v>
      </c>
      <c r="BS38" s="250">
        <f t="shared" si="119"/>
        <v>0</v>
      </c>
      <c r="BT38" s="270" t="e">
        <f t="shared" si="120"/>
        <v>#DIV/0!</v>
      </c>
      <c r="BU38" s="31"/>
      <c r="BV38" s="340" t="e">
        <f t="shared" si="121"/>
        <v>#DIV/0!</v>
      </c>
      <c r="BW38" s="29"/>
      <c r="BX38" s="3" t="e">
        <f t="shared" si="122"/>
        <v>#DIV/0!</v>
      </c>
      <c r="BY38" s="250">
        <f t="shared" si="123"/>
        <v>0</v>
      </c>
      <c r="BZ38" s="270" t="e">
        <f t="shared" si="124"/>
        <v>#DIV/0!</v>
      </c>
      <c r="CA38" s="109">
        <f t="shared" si="152"/>
        <v>0</v>
      </c>
      <c r="CB38" s="110">
        <f t="shared" si="153"/>
        <v>0</v>
      </c>
      <c r="CC38" s="275">
        <f t="shared" si="154"/>
        <v>0</v>
      </c>
      <c r="CD38"/>
      <c r="CE38" s="290">
        <v>14</v>
      </c>
      <c r="CF38" s="225" t="s">
        <v>246</v>
      </c>
      <c r="CG38" s="38">
        <f t="shared" si="125"/>
        <v>0</v>
      </c>
      <c r="CH38" s="39" t="e">
        <f t="shared" si="126"/>
        <v>#DIV/0!</v>
      </c>
      <c r="CI38" s="36">
        <f t="shared" si="127"/>
        <v>0</v>
      </c>
      <c r="CJ38" s="39" t="e">
        <f t="shared" si="128"/>
        <v>#DIV/0!</v>
      </c>
      <c r="CK38" s="36">
        <f t="shared" si="129"/>
        <v>0</v>
      </c>
      <c r="CL38" s="190" t="e">
        <f t="shared" si="130"/>
        <v>#DIV/0!</v>
      </c>
      <c r="CM38" s="38">
        <f t="shared" si="131"/>
        <v>0</v>
      </c>
      <c r="CN38" s="39" t="e">
        <f t="shared" si="132"/>
        <v>#DIV/0!</v>
      </c>
      <c r="CO38" s="36">
        <f t="shared" si="133"/>
        <v>0</v>
      </c>
      <c r="CP38" s="39" t="e">
        <f t="shared" si="134"/>
        <v>#DIV/0!</v>
      </c>
      <c r="CQ38" s="36">
        <f t="shared" si="135"/>
        <v>0</v>
      </c>
      <c r="CR38" s="40" t="e">
        <f t="shared" si="136"/>
        <v>#DIV/0!</v>
      </c>
      <c r="CS38"/>
      <c r="CT38" s="290">
        <v>14</v>
      </c>
      <c r="CU38" s="225" t="s">
        <v>246</v>
      </c>
      <c r="CV38" s="38">
        <f t="shared" si="137"/>
        <v>0</v>
      </c>
      <c r="CW38" s="36">
        <f t="shared" si="138"/>
        <v>0</v>
      </c>
      <c r="CX38" s="37">
        <f>+CV38+CW38</f>
        <v>0</v>
      </c>
      <c r="CY38"/>
    </row>
    <row r="39" spans="1:103" s="19" customFormat="1" ht="15.6" customHeight="1" x14ac:dyDescent="0.3">
      <c r="A39" s="222">
        <v>15</v>
      </c>
      <c r="B39" s="225" t="s">
        <v>25</v>
      </c>
      <c r="C39" s="31"/>
      <c r="D39" s="340" t="e">
        <f t="shared" si="85"/>
        <v>#DIV/0!</v>
      </c>
      <c r="E39" s="29"/>
      <c r="F39" s="3" t="e">
        <f t="shared" si="86"/>
        <v>#DIV/0!</v>
      </c>
      <c r="G39" s="250">
        <f t="shared" si="87"/>
        <v>0</v>
      </c>
      <c r="H39" s="270" t="e">
        <f t="shared" si="88"/>
        <v>#DIV/0!</v>
      </c>
      <c r="I39" s="31"/>
      <c r="J39" s="340" t="e">
        <f t="shared" si="89"/>
        <v>#DIV/0!</v>
      </c>
      <c r="K39" s="29"/>
      <c r="L39" s="3" t="e">
        <f t="shared" si="90"/>
        <v>#DIV/0!</v>
      </c>
      <c r="M39" s="250">
        <f t="shared" si="91"/>
        <v>0</v>
      </c>
      <c r="N39" s="270" t="e">
        <f t="shared" si="92"/>
        <v>#DIV/0!</v>
      </c>
      <c r="O39" s="109">
        <f t="shared" si="140"/>
        <v>0</v>
      </c>
      <c r="P39" s="110">
        <f t="shared" si="141"/>
        <v>0</v>
      </c>
      <c r="Q39" s="275">
        <f t="shared" si="142"/>
        <v>0</v>
      </c>
      <c r="R39" s="32"/>
      <c r="S39" s="31"/>
      <c r="T39" s="340" t="e">
        <f t="shared" si="93"/>
        <v>#DIV/0!</v>
      </c>
      <c r="U39" s="29"/>
      <c r="V39" s="3" t="e">
        <f t="shared" si="94"/>
        <v>#DIV/0!</v>
      </c>
      <c r="W39" s="250">
        <f t="shared" si="95"/>
        <v>0</v>
      </c>
      <c r="X39" s="270" t="e">
        <f t="shared" si="96"/>
        <v>#DIV/0!</v>
      </c>
      <c r="Y39" s="31"/>
      <c r="Z39" s="340" t="e">
        <f t="shared" si="97"/>
        <v>#DIV/0!</v>
      </c>
      <c r="AA39" s="29"/>
      <c r="AB39" s="3" t="e">
        <f t="shared" si="98"/>
        <v>#DIV/0!</v>
      </c>
      <c r="AC39" s="250">
        <f t="shared" si="99"/>
        <v>0</v>
      </c>
      <c r="AD39" s="270" t="e">
        <f t="shared" si="100"/>
        <v>#DIV/0!</v>
      </c>
      <c r="AE39" s="109">
        <f t="shared" si="143"/>
        <v>0</v>
      </c>
      <c r="AF39" s="110">
        <f t="shared" si="144"/>
        <v>0</v>
      </c>
      <c r="AG39" s="275">
        <f t="shared" si="145"/>
        <v>0</v>
      </c>
      <c r="AH39" s="32"/>
      <c r="AI39" s="31"/>
      <c r="AJ39" s="340" t="e">
        <f t="shared" si="101"/>
        <v>#DIV/0!</v>
      </c>
      <c r="AK39" s="29"/>
      <c r="AL39" s="3" t="e">
        <f t="shared" si="102"/>
        <v>#DIV/0!</v>
      </c>
      <c r="AM39" s="250">
        <f t="shared" si="103"/>
        <v>0</v>
      </c>
      <c r="AN39" s="270" t="e">
        <f t="shared" si="104"/>
        <v>#DIV/0!</v>
      </c>
      <c r="AO39" s="31"/>
      <c r="AP39" s="340" t="e">
        <f t="shared" si="105"/>
        <v>#DIV/0!</v>
      </c>
      <c r="AQ39" s="29"/>
      <c r="AR39" s="3" t="e">
        <f t="shared" si="106"/>
        <v>#DIV/0!</v>
      </c>
      <c r="AS39" s="250">
        <f t="shared" si="107"/>
        <v>0</v>
      </c>
      <c r="AT39" s="270" t="e">
        <f t="shared" si="108"/>
        <v>#DIV/0!</v>
      </c>
      <c r="AU39" s="109">
        <f t="shared" si="146"/>
        <v>0</v>
      </c>
      <c r="AV39" s="110">
        <f t="shared" si="147"/>
        <v>0</v>
      </c>
      <c r="AW39" s="275">
        <f t="shared" si="148"/>
        <v>0</v>
      </c>
      <c r="AX39" s="32"/>
      <c r="AY39" s="31"/>
      <c r="AZ39" s="340" t="e">
        <f t="shared" si="109"/>
        <v>#DIV/0!</v>
      </c>
      <c r="BA39" s="29"/>
      <c r="BB39" s="3" t="e">
        <f t="shared" si="110"/>
        <v>#DIV/0!</v>
      </c>
      <c r="BC39" s="250">
        <f t="shared" si="111"/>
        <v>0</v>
      </c>
      <c r="BD39" s="270" t="e">
        <f t="shared" si="112"/>
        <v>#DIV/0!</v>
      </c>
      <c r="BE39" s="31"/>
      <c r="BF39" s="340" t="e">
        <f t="shared" si="113"/>
        <v>#DIV/0!</v>
      </c>
      <c r="BG39" s="29"/>
      <c r="BH39" s="3" t="e">
        <f t="shared" si="114"/>
        <v>#DIV/0!</v>
      </c>
      <c r="BI39" s="250">
        <f t="shared" si="115"/>
        <v>0</v>
      </c>
      <c r="BJ39" s="270" t="e">
        <f t="shared" si="116"/>
        <v>#DIV/0!</v>
      </c>
      <c r="BK39" s="109">
        <f t="shared" si="149"/>
        <v>0</v>
      </c>
      <c r="BL39" s="110">
        <f t="shared" si="150"/>
        <v>0</v>
      </c>
      <c r="BM39" s="275">
        <f t="shared" si="151"/>
        <v>0</v>
      </c>
      <c r="BN39" s="32"/>
      <c r="BO39" s="31"/>
      <c r="BP39" s="340" t="e">
        <f t="shared" si="117"/>
        <v>#DIV/0!</v>
      </c>
      <c r="BQ39" s="29"/>
      <c r="BR39" s="3" t="e">
        <f t="shared" si="118"/>
        <v>#DIV/0!</v>
      </c>
      <c r="BS39" s="250">
        <f t="shared" si="119"/>
        <v>0</v>
      </c>
      <c r="BT39" s="270" t="e">
        <f t="shared" si="120"/>
        <v>#DIV/0!</v>
      </c>
      <c r="BU39" s="31"/>
      <c r="BV39" s="340" t="e">
        <f t="shared" si="121"/>
        <v>#DIV/0!</v>
      </c>
      <c r="BW39" s="29"/>
      <c r="BX39" s="3" t="e">
        <f t="shared" si="122"/>
        <v>#DIV/0!</v>
      </c>
      <c r="BY39" s="250">
        <f t="shared" si="123"/>
        <v>0</v>
      </c>
      <c r="BZ39" s="270" t="e">
        <f t="shared" si="124"/>
        <v>#DIV/0!</v>
      </c>
      <c r="CA39" s="109">
        <f t="shared" si="152"/>
        <v>0</v>
      </c>
      <c r="CB39" s="110">
        <f t="shared" si="153"/>
        <v>0</v>
      </c>
      <c r="CC39" s="275">
        <f t="shared" si="154"/>
        <v>0</v>
      </c>
      <c r="CD39"/>
      <c r="CE39" s="290">
        <v>15</v>
      </c>
      <c r="CF39" s="225" t="s">
        <v>25</v>
      </c>
      <c r="CG39" s="38">
        <f t="shared" si="125"/>
        <v>0</v>
      </c>
      <c r="CH39" s="39" t="e">
        <f t="shared" si="126"/>
        <v>#DIV/0!</v>
      </c>
      <c r="CI39" s="36">
        <f t="shared" si="127"/>
        <v>0</v>
      </c>
      <c r="CJ39" s="39" t="e">
        <f t="shared" si="128"/>
        <v>#DIV/0!</v>
      </c>
      <c r="CK39" s="36">
        <f t="shared" si="129"/>
        <v>0</v>
      </c>
      <c r="CL39" s="190" t="e">
        <f t="shared" si="130"/>
        <v>#DIV/0!</v>
      </c>
      <c r="CM39" s="38">
        <f t="shared" si="131"/>
        <v>0</v>
      </c>
      <c r="CN39" s="39" t="e">
        <f t="shared" si="132"/>
        <v>#DIV/0!</v>
      </c>
      <c r="CO39" s="36">
        <f t="shared" si="133"/>
        <v>0</v>
      </c>
      <c r="CP39" s="39" t="e">
        <f t="shared" si="134"/>
        <v>#DIV/0!</v>
      </c>
      <c r="CQ39" s="36">
        <f t="shared" si="135"/>
        <v>0</v>
      </c>
      <c r="CR39" s="40" t="e">
        <f t="shared" si="136"/>
        <v>#DIV/0!</v>
      </c>
      <c r="CS39"/>
      <c r="CT39" s="290">
        <v>15</v>
      </c>
      <c r="CU39" s="225" t="s">
        <v>25</v>
      </c>
      <c r="CV39" s="38">
        <f t="shared" si="137"/>
        <v>0</v>
      </c>
      <c r="CW39" s="36">
        <f t="shared" si="138"/>
        <v>0</v>
      </c>
      <c r="CX39" s="37">
        <f t="shared" si="139"/>
        <v>0</v>
      </c>
      <c r="CY39"/>
    </row>
    <row r="40" spans="1:103" s="19" customFormat="1" ht="15.6" customHeight="1" x14ac:dyDescent="0.3">
      <c r="A40" s="222">
        <v>16</v>
      </c>
      <c r="B40" s="225" t="s">
        <v>26</v>
      </c>
      <c r="C40" s="31"/>
      <c r="D40" s="340" t="e">
        <f t="shared" si="85"/>
        <v>#DIV/0!</v>
      </c>
      <c r="E40" s="29"/>
      <c r="F40" s="3" t="e">
        <f t="shared" si="86"/>
        <v>#DIV/0!</v>
      </c>
      <c r="G40" s="250">
        <f t="shared" si="87"/>
        <v>0</v>
      </c>
      <c r="H40" s="270" t="e">
        <f t="shared" si="88"/>
        <v>#DIV/0!</v>
      </c>
      <c r="I40" s="31"/>
      <c r="J40" s="340" t="e">
        <f t="shared" si="89"/>
        <v>#DIV/0!</v>
      </c>
      <c r="K40" s="29"/>
      <c r="L40" s="3" t="e">
        <f t="shared" si="90"/>
        <v>#DIV/0!</v>
      </c>
      <c r="M40" s="250">
        <f t="shared" si="91"/>
        <v>0</v>
      </c>
      <c r="N40" s="270" t="e">
        <f t="shared" si="92"/>
        <v>#DIV/0!</v>
      </c>
      <c r="O40" s="109">
        <f t="shared" si="140"/>
        <v>0</v>
      </c>
      <c r="P40" s="110">
        <f t="shared" si="141"/>
        <v>0</v>
      </c>
      <c r="Q40" s="275">
        <f t="shared" si="142"/>
        <v>0</v>
      </c>
      <c r="R40" s="32"/>
      <c r="S40" s="31"/>
      <c r="T40" s="340" t="e">
        <f t="shared" si="93"/>
        <v>#DIV/0!</v>
      </c>
      <c r="U40" s="29"/>
      <c r="V40" s="3" t="e">
        <f t="shared" si="94"/>
        <v>#DIV/0!</v>
      </c>
      <c r="W40" s="250">
        <f t="shared" si="95"/>
        <v>0</v>
      </c>
      <c r="X40" s="270" t="e">
        <f t="shared" si="96"/>
        <v>#DIV/0!</v>
      </c>
      <c r="Y40" s="31"/>
      <c r="Z40" s="340" t="e">
        <f t="shared" si="97"/>
        <v>#DIV/0!</v>
      </c>
      <c r="AA40" s="29"/>
      <c r="AB40" s="3" t="e">
        <f t="shared" si="98"/>
        <v>#DIV/0!</v>
      </c>
      <c r="AC40" s="250">
        <f t="shared" si="99"/>
        <v>0</v>
      </c>
      <c r="AD40" s="270" t="e">
        <f t="shared" si="100"/>
        <v>#DIV/0!</v>
      </c>
      <c r="AE40" s="109">
        <f t="shared" si="143"/>
        <v>0</v>
      </c>
      <c r="AF40" s="110">
        <f t="shared" si="144"/>
        <v>0</v>
      </c>
      <c r="AG40" s="275">
        <f t="shared" si="145"/>
        <v>0</v>
      </c>
      <c r="AH40" s="32"/>
      <c r="AI40" s="31"/>
      <c r="AJ40" s="340" t="e">
        <f t="shared" si="101"/>
        <v>#DIV/0!</v>
      </c>
      <c r="AK40" s="29"/>
      <c r="AL40" s="3" t="e">
        <f t="shared" si="102"/>
        <v>#DIV/0!</v>
      </c>
      <c r="AM40" s="250">
        <f t="shared" si="103"/>
        <v>0</v>
      </c>
      <c r="AN40" s="270" t="e">
        <f t="shared" si="104"/>
        <v>#DIV/0!</v>
      </c>
      <c r="AO40" s="31"/>
      <c r="AP40" s="340" t="e">
        <f t="shared" si="105"/>
        <v>#DIV/0!</v>
      </c>
      <c r="AQ40" s="29"/>
      <c r="AR40" s="3" t="e">
        <f t="shared" si="106"/>
        <v>#DIV/0!</v>
      </c>
      <c r="AS40" s="250">
        <f t="shared" si="107"/>
        <v>0</v>
      </c>
      <c r="AT40" s="270" t="e">
        <f t="shared" si="108"/>
        <v>#DIV/0!</v>
      </c>
      <c r="AU40" s="109">
        <f t="shared" si="146"/>
        <v>0</v>
      </c>
      <c r="AV40" s="110">
        <f t="shared" si="147"/>
        <v>0</v>
      </c>
      <c r="AW40" s="275">
        <f t="shared" si="148"/>
        <v>0</v>
      </c>
      <c r="AX40" s="32"/>
      <c r="AY40" s="31"/>
      <c r="AZ40" s="340" t="e">
        <f t="shared" si="109"/>
        <v>#DIV/0!</v>
      </c>
      <c r="BA40" s="29"/>
      <c r="BB40" s="3" t="e">
        <f t="shared" si="110"/>
        <v>#DIV/0!</v>
      </c>
      <c r="BC40" s="250">
        <f t="shared" si="111"/>
        <v>0</v>
      </c>
      <c r="BD40" s="270" t="e">
        <f t="shared" si="112"/>
        <v>#DIV/0!</v>
      </c>
      <c r="BE40" s="31"/>
      <c r="BF40" s="340" t="e">
        <f t="shared" si="113"/>
        <v>#DIV/0!</v>
      </c>
      <c r="BG40" s="29"/>
      <c r="BH40" s="3" t="e">
        <f t="shared" si="114"/>
        <v>#DIV/0!</v>
      </c>
      <c r="BI40" s="250">
        <f t="shared" si="115"/>
        <v>0</v>
      </c>
      <c r="BJ40" s="270" t="e">
        <f t="shared" si="116"/>
        <v>#DIV/0!</v>
      </c>
      <c r="BK40" s="109">
        <f t="shared" si="149"/>
        <v>0</v>
      </c>
      <c r="BL40" s="110">
        <f t="shared" si="150"/>
        <v>0</v>
      </c>
      <c r="BM40" s="275">
        <f t="shared" si="151"/>
        <v>0</v>
      </c>
      <c r="BN40" s="32"/>
      <c r="BO40" s="31"/>
      <c r="BP40" s="340" t="e">
        <f t="shared" si="117"/>
        <v>#DIV/0!</v>
      </c>
      <c r="BQ40" s="29"/>
      <c r="BR40" s="3" t="e">
        <f t="shared" si="118"/>
        <v>#DIV/0!</v>
      </c>
      <c r="BS40" s="250">
        <f t="shared" si="119"/>
        <v>0</v>
      </c>
      <c r="BT40" s="270" t="e">
        <f t="shared" si="120"/>
        <v>#DIV/0!</v>
      </c>
      <c r="BU40" s="31"/>
      <c r="BV40" s="340" t="e">
        <f t="shared" si="121"/>
        <v>#DIV/0!</v>
      </c>
      <c r="BW40" s="29"/>
      <c r="BX40" s="3" t="e">
        <f t="shared" si="122"/>
        <v>#DIV/0!</v>
      </c>
      <c r="BY40" s="250">
        <f t="shared" si="123"/>
        <v>0</v>
      </c>
      <c r="BZ40" s="270" t="e">
        <f t="shared" si="124"/>
        <v>#DIV/0!</v>
      </c>
      <c r="CA40" s="109">
        <f t="shared" si="152"/>
        <v>0</v>
      </c>
      <c r="CB40" s="110">
        <f t="shared" si="153"/>
        <v>0</v>
      </c>
      <c r="CC40" s="275">
        <f t="shared" si="154"/>
        <v>0</v>
      </c>
      <c r="CD40"/>
      <c r="CE40" s="290">
        <v>16</v>
      </c>
      <c r="CF40" s="225" t="s">
        <v>26</v>
      </c>
      <c r="CG40" s="38">
        <f t="shared" si="125"/>
        <v>0</v>
      </c>
      <c r="CH40" s="39" t="e">
        <f t="shared" si="126"/>
        <v>#DIV/0!</v>
      </c>
      <c r="CI40" s="36">
        <f t="shared" si="127"/>
        <v>0</v>
      </c>
      <c r="CJ40" s="39" t="e">
        <f t="shared" si="128"/>
        <v>#DIV/0!</v>
      </c>
      <c r="CK40" s="36">
        <f t="shared" si="129"/>
        <v>0</v>
      </c>
      <c r="CL40" s="190" t="e">
        <f t="shared" si="130"/>
        <v>#DIV/0!</v>
      </c>
      <c r="CM40" s="38">
        <f t="shared" si="131"/>
        <v>0</v>
      </c>
      <c r="CN40" s="39" t="e">
        <f t="shared" si="132"/>
        <v>#DIV/0!</v>
      </c>
      <c r="CO40" s="36">
        <f t="shared" si="133"/>
        <v>0</v>
      </c>
      <c r="CP40" s="39" t="e">
        <f t="shared" si="134"/>
        <v>#DIV/0!</v>
      </c>
      <c r="CQ40" s="36">
        <f t="shared" si="135"/>
        <v>0</v>
      </c>
      <c r="CR40" s="40" t="e">
        <f t="shared" si="136"/>
        <v>#DIV/0!</v>
      </c>
      <c r="CS40"/>
      <c r="CT40" s="290">
        <v>16</v>
      </c>
      <c r="CU40" s="225" t="s">
        <v>26</v>
      </c>
      <c r="CV40" s="38">
        <f t="shared" si="137"/>
        <v>0</v>
      </c>
      <c r="CW40" s="36">
        <f t="shared" si="138"/>
        <v>0</v>
      </c>
      <c r="CX40" s="37">
        <f t="shared" si="139"/>
        <v>0</v>
      </c>
      <c r="CY40"/>
    </row>
    <row r="41" spans="1:103" s="19" customFormat="1" ht="15.6" customHeight="1" x14ac:dyDescent="0.3">
      <c r="A41" s="222">
        <v>17</v>
      </c>
      <c r="B41" s="225" t="s">
        <v>27</v>
      </c>
      <c r="C41" s="31"/>
      <c r="D41" s="340" t="e">
        <f t="shared" si="85"/>
        <v>#DIV/0!</v>
      </c>
      <c r="E41" s="29"/>
      <c r="F41" s="3" t="e">
        <f t="shared" si="86"/>
        <v>#DIV/0!</v>
      </c>
      <c r="G41" s="250">
        <f t="shared" si="87"/>
        <v>0</v>
      </c>
      <c r="H41" s="270" t="e">
        <f t="shared" si="88"/>
        <v>#DIV/0!</v>
      </c>
      <c r="I41" s="31"/>
      <c r="J41" s="340" t="e">
        <f t="shared" si="89"/>
        <v>#DIV/0!</v>
      </c>
      <c r="K41" s="29"/>
      <c r="L41" s="3" t="e">
        <f t="shared" si="90"/>
        <v>#DIV/0!</v>
      </c>
      <c r="M41" s="250">
        <f t="shared" si="91"/>
        <v>0</v>
      </c>
      <c r="N41" s="270" t="e">
        <f t="shared" si="92"/>
        <v>#DIV/0!</v>
      </c>
      <c r="O41" s="109">
        <f t="shared" si="140"/>
        <v>0</v>
      </c>
      <c r="P41" s="110">
        <f t="shared" si="141"/>
        <v>0</v>
      </c>
      <c r="Q41" s="275">
        <f t="shared" si="142"/>
        <v>0</v>
      </c>
      <c r="R41" s="32"/>
      <c r="S41" s="31"/>
      <c r="T41" s="340" t="e">
        <f t="shared" si="93"/>
        <v>#DIV/0!</v>
      </c>
      <c r="U41" s="29"/>
      <c r="V41" s="3" t="e">
        <f t="shared" si="94"/>
        <v>#DIV/0!</v>
      </c>
      <c r="W41" s="250">
        <f t="shared" si="95"/>
        <v>0</v>
      </c>
      <c r="X41" s="270" t="e">
        <f t="shared" si="96"/>
        <v>#DIV/0!</v>
      </c>
      <c r="Y41" s="31"/>
      <c r="Z41" s="340" t="e">
        <f t="shared" si="97"/>
        <v>#DIV/0!</v>
      </c>
      <c r="AA41" s="29"/>
      <c r="AB41" s="3" t="e">
        <f t="shared" si="98"/>
        <v>#DIV/0!</v>
      </c>
      <c r="AC41" s="250">
        <f t="shared" si="99"/>
        <v>0</v>
      </c>
      <c r="AD41" s="270" t="e">
        <f t="shared" si="100"/>
        <v>#DIV/0!</v>
      </c>
      <c r="AE41" s="109">
        <f t="shared" si="143"/>
        <v>0</v>
      </c>
      <c r="AF41" s="110">
        <f t="shared" si="144"/>
        <v>0</v>
      </c>
      <c r="AG41" s="275">
        <f t="shared" si="145"/>
        <v>0</v>
      </c>
      <c r="AH41" s="32"/>
      <c r="AI41" s="31"/>
      <c r="AJ41" s="340" t="e">
        <f t="shared" si="101"/>
        <v>#DIV/0!</v>
      </c>
      <c r="AK41" s="29"/>
      <c r="AL41" s="3" t="e">
        <f t="shared" si="102"/>
        <v>#DIV/0!</v>
      </c>
      <c r="AM41" s="250">
        <f t="shared" si="103"/>
        <v>0</v>
      </c>
      <c r="AN41" s="270" t="e">
        <f t="shared" si="104"/>
        <v>#DIV/0!</v>
      </c>
      <c r="AO41" s="31"/>
      <c r="AP41" s="340" t="e">
        <f t="shared" si="105"/>
        <v>#DIV/0!</v>
      </c>
      <c r="AQ41" s="29"/>
      <c r="AR41" s="3" t="e">
        <f t="shared" si="106"/>
        <v>#DIV/0!</v>
      </c>
      <c r="AS41" s="250">
        <f t="shared" si="107"/>
        <v>0</v>
      </c>
      <c r="AT41" s="270" t="e">
        <f t="shared" si="108"/>
        <v>#DIV/0!</v>
      </c>
      <c r="AU41" s="109">
        <f t="shared" si="146"/>
        <v>0</v>
      </c>
      <c r="AV41" s="110">
        <f t="shared" si="147"/>
        <v>0</v>
      </c>
      <c r="AW41" s="275">
        <f t="shared" si="148"/>
        <v>0</v>
      </c>
      <c r="AX41" s="32"/>
      <c r="AY41" s="31"/>
      <c r="AZ41" s="340" t="e">
        <f t="shared" si="109"/>
        <v>#DIV/0!</v>
      </c>
      <c r="BA41" s="29"/>
      <c r="BB41" s="3" t="e">
        <f t="shared" si="110"/>
        <v>#DIV/0!</v>
      </c>
      <c r="BC41" s="250">
        <f t="shared" si="111"/>
        <v>0</v>
      </c>
      <c r="BD41" s="270" t="e">
        <f t="shared" si="112"/>
        <v>#DIV/0!</v>
      </c>
      <c r="BE41" s="31"/>
      <c r="BF41" s="340" t="e">
        <f t="shared" si="113"/>
        <v>#DIV/0!</v>
      </c>
      <c r="BG41" s="29"/>
      <c r="BH41" s="3" t="e">
        <f t="shared" si="114"/>
        <v>#DIV/0!</v>
      </c>
      <c r="BI41" s="250">
        <f t="shared" si="115"/>
        <v>0</v>
      </c>
      <c r="BJ41" s="270" t="e">
        <f t="shared" si="116"/>
        <v>#DIV/0!</v>
      </c>
      <c r="BK41" s="109">
        <f t="shared" si="149"/>
        <v>0</v>
      </c>
      <c r="BL41" s="110">
        <f t="shared" si="150"/>
        <v>0</v>
      </c>
      <c r="BM41" s="275">
        <f t="shared" si="151"/>
        <v>0</v>
      </c>
      <c r="BN41" s="32"/>
      <c r="BO41" s="31"/>
      <c r="BP41" s="340" t="e">
        <f t="shared" si="117"/>
        <v>#DIV/0!</v>
      </c>
      <c r="BQ41" s="29"/>
      <c r="BR41" s="3" t="e">
        <f t="shared" si="118"/>
        <v>#DIV/0!</v>
      </c>
      <c r="BS41" s="250">
        <f t="shared" si="119"/>
        <v>0</v>
      </c>
      <c r="BT41" s="270" t="e">
        <f t="shared" si="120"/>
        <v>#DIV/0!</v>
      </c>
      <c r="BU41" s="31"/>
      <c r="BV41" s="340" t="e">
        <f t="shared" si="121"/>
        <v>#DIV/0!</v>
      </c>
      <c r="BW41" s="29"/>
      <c r="BX41" s="3" t="e">
        <f t="shared" si="122"/>
        <v>#DIV/0!</v>
      </c>
      <c r="BY41" s="250">
        <f t="shared" si="123"/>
        <v>0</v>
      </c>
      <c r="BZ41" s="270" t="e">
        <f t="shared" si="124"/>
        <v>#DIV/0!</v>
      </c>
      <c r="CA41" s="109">
        <f t="shared" si="152"/>
        <v>0</v>
      </c>
      <c r="CB41" s="110">
        <f t="shared" si="153"/>
        <v>0</v>
      </c>
      <c r="CC41" s="275">
        <f t="shared" si="154"/>
        <v>0</v>
      </c>
      <c r="CD41"/>
      <c r="CE41" s="290">
        <v>17</v>
      </c>
      <c r="CF41" s="225" t="s">
        <v>27</v>
      </c>
      <c r="CG41" s="38">
        <f t="shared" si="125"/>
        <v>0</v>
      </c>
      <c r="CH41" s="39" t="e">
        <f t="shared" si="126"/>
        <v>#DIV/0!</v>
      </c>
      <c r="CI41" s="36">
        <f t="shared" si="127"/>
        <v>0</v>
      </c>
      <c r="CJ41" s="39" t="e">
        <f t="shared" si="128"/>
        <v>#DIV/0!</v>
      </c>
      <c r="CK41" s="36">
        <f t="shared" si="129"/>
        <v>0</v>
      </c>
      <c r="CL41" s="190" t="e">
        <f t="shared" si="130"/>
        <v>#DIV/0!</v>
      </c>
      <c r="CM41" s="38">
        <f t="shared" si="131"/>
        <v>0</v>
      </c>
      <c r="CN41" s="39" t="e">
        <f t="shared" si="132"/>
        <v>#DIV/0!</v>
      </c>
      <c r="CO41" s="36">
        <f t="shared" si="133"/>
        <v>0</v>
      </c>
      <c r="CP41" s="39" t="e">
        <f t="shared" si="134"/>
        <v>#DIV/0!</v>
      </c>
      <c r="CQ41" s="36">
        <f t="shared" si="135"/>
        <v>0</v>
      </c>
      <c r="CR41" s="40" t="e">
        <f t="shared" si="136"/>
        <v>#DIV/0!</v>
      </c>
      <c r="CS41"/>
      <c r="CT41" s="290">
        <v>17</v>
      </c>
      <c r="CU41" s="225" t="s">
        <v>27</v>
      </c>
      <c r="CV41" s="38">
        <f t="shared" si="137"/>
        <v>0</v>
      </c>
      <c r="CW41" s="36">
        <f t="shared" si="138"/>
        <v>0</v>
      </c>
      <c r="CX41" s="37">
        <f t="shared" si="139"/>
        <v>0</v>
      </c>
      <c r="CY41"/>
    </row>
    <row r="42" spans="1:103" s="19" customFormat="1" ht="15.6" customHeight="1" x14ac:dyDescent="0.3">
      <c r="A42" s="222">
        <v>18</v>
      </c>
      <c r="B42" s="225" t="s">
        <v>28</v>
      </c>
      <c r="C42" s="31"/>
      <c r="D42" s="340" t="e">
        <f t="shared" si="85"/>
        <v>#DIV/0!</v>
      </c>
      <c r="E42" s="29"/>
      <c r="F42" s="3" t="e">
        <f t="shared" si="86"/>
        <v>#DIV/0!</v>
      </c>
      <c r="G42" s="250">
        <f t="shared" si="87"/>
        <v>0</v>
      </c>
      <c r="H42" s="270" t="e">
        <f t="shared" si="88"/>
        <v>#DIV/0!</v>
      </c>
      <c r="I42" s="31"/>
      <c r="J42" s="340" t="e">
        <f t="shared" si="89"/>
        <v>#DIV/0!</v>
      </c>
      <c r="K42" s="29"/>
      <c r="L42" s="3" t="e">
        <f t="shared" si="90"/>
        <v>#DIV/0!</v>
      </c>
      <c r="M42" s="250">
        <f t="shared" si="91"/>
        <v>0</v>
      </c>
      <c r="N42" s="270" t="e">
        <f t="shared" si="92"/>
        <v>#DIV/0!</v>
      </c>
      <c r="O42" s="109">
        <f t="shared" si="140"/>
        <v>0</v>
      </c>
      <c r="P42" s="110">
        <f t="shared" si="141"/>
        <v>0</v>
      </c>
      <c r="Q42" s="275">
        <f t="shared" si="142"/>
        <v>0</v>
      </c>
      <c r="R42" s="32"/>
      <c r="S42" s="31"/>
      <c r="T42" s="340" t="e">
        <f t="shared" si="93"/>
        <v>#DIV/0!</v>
      </c>
      <c r="U42" s="29"/>
      <c r="V42" s="3" t="e">
        <f t="shared" si="94"/>
        <v>#DIV/0!</v>
      </c>
      <c r="W42" s="250">
        <f t="shared" si="95"/>
        <v>0</v>
      </c>
      <c r="X42" s="270" t="e">
        <f t="shared" si="96"/>
        <v>#DIV/0!</v>
      </c>
      <c r="Y42" s="31"/>
      <c r="Z42" s="340" t="e">
        <f t="shared" si="97"/>
        <v>#DIV/0!</v>
      </c>
      <c r="AA42" s="29"/>
      <c r="AB42" s="3" t="e">
        <f t="shared" si="98"/>
        <v>#DIV/0!</v>
      </c>
      <c r="AC42" s="250">
        <f t="shared" si="99"/>
        <v>0</v>
      </c>
      <c r="AD42" s="270" t="e">
        <f t="shared" si="100"/>
        <v>#DIV/0!</v>
      </c>
      <c r="AE42" s="109">
        <f t="shared" si="143"/>
        <v>0</v>
      </c>
      <c r="AF42" s="110">
        <f t="shared" si="144"/>
        <v>0</v>
      </c>
      <c r="AG42" s="275">
        <f t="shared" si="145"/>
        <v>0</v>
      </c>
      <c r="AH42" s="32"/>
      <c r="AI42" s="31"/>
      <c r="AJ42" s="340" t="e">
        <f t="shared" si="101"/>
        <v>#DIV/0!</v>
      </c>
      <c r="AK42" s="29"/>
      <c r="AL42" s="3" t="e">
        <f t="shared" si="102"/>
        <v>#DIV/0!</v>
      </c>
      <c r="AM42" s="250">
        <f t="shared" si="103"/>
        <v>0</v>
      </c>
      <c r="AN42" s="270" t="e">
        <f t="shared" si="104"/>
        <v>#DIV/0!</v>
      </c>
      <c r="AO42" s="31"/>
      <c r="AP42" s="340" t="e">
        <f t="shared" si="105"/>
        <v>#DIV/0!</v>
      </c>
      <c r="AQ42" s="29"/>
      <c r="AR42" s="3" t="e">
        <f t="shared" si="106"/>
        <v>#DIV/0!</v>
      </c>
      <c r="AS42" s="250">
        <f t="shared" si="107"/>
        <v>0</v>
      </c>
      <c r="AT42" s="270" t="e">
        <f t="shared" si="108"/>
        <v>#DIV/0!</v>
      </c>
      <c r="AU42" s="109">
        <f t="shared" si="146"/>
        <v>0</v>
      </c>
      <c r="AV42" s="110">
        <f t="shared" si="147"/>
        <v>0</v>
      </c>
      <c r="AW42" s="275">
        <f t="shared" si="148"/>
        <v>0</v>
      </c>
      <c r="AX42" s="32"/>
      <c r="AY42" s="31"/>
      <c r="AZ42" s="340" t="e">
        <f t="shared" si="109"/>
        <v>#DIV/0!</v>
      </c>
      <c r="BA42" s="29"/>
      <c r="BB42" s="3" t="e">
        <f t="shared" si="110"/>
        <v>#DIV/0!</v>
      </c>
      <c r="BC42" s="250">
        <f t="shared" si="111"/>
        <v>0</v>
      </c>
      <c r="BD42" s="270" t="e">
        <f t="shared" si="112"/>
        <v>#DIV/0!</v>
      </c>
      <c r="BE42" s="31"/>
      <c r="BF42" s="340" t="e">
        <f t="shared" si="113"/>
        <v>#DIV/0!</v>
      </c>
      <c r="BG42" s="29"/>
      <c r="BH42" s="3" t="e">
        <f t="shared" si="114"/>
        <v>#DIV/0!</v>
      </c>
      <c r="BI42" s="250">
        <f t="shared" si="115"/>
        <v>0</v>
      </c>
      <c r="BJ42" s="270" t="e">
        <f t="shared" si="116"/>
        <v>#DIV/0!</v>
      </c>
      <c r="BK42" s="109">
        <f t="shared" si="149"/>
        <v>0</v>
      </c>
      <c r="BL42" s="110">
        <f t="shared" si="150"/>
        <v>0</v>
      </c>
      <c r="BM42" s="275">
        <f t="shared" si="151"/>
        <v>0</v>
      </c>
      <c r="BN42" s="32"/>
      <c r="BO42" s="31"/>
      <c r="BP42" s="340" t="e">
        <f t="shared" si="117"/>
        <v>#DIV/0!</v>
      </c>
      <c r="BQ42" s="29"/>
      <c r="BR42" s="3" t="e">
        <f t="shared" si="118"/>
        <v>#DIV/0!</v>
      </c>
      <c r="BS42" s="250">
        <f t="shared" si="119"/>
        <v>0</v>
      </c>
      <c r="BT42" s="270" t="e">
        <f t="shared" si="120"/>
        <v>#DIV/0!</v>
      </c>
      <c r="BU42" s="31"/>
      <c r="BV42" s="340" t="e">
        <f t="shared" si="121"/>
        <v>#DIV/0!</v>
      </c>
      <c r="BW42" s="29"/>
      <c r="BX42" s="3" t="e">
        <f t="shared" si="122"/>
        <v>#DIV/0!</v>
      </c>
      <c r="BY42" s="250">
        <f t="shared" si="123"/>
        <v>0</v>
      </c>
      <c r="BZ42" s="270" t="e">
        <f t="shared" si="124"/>
        <v>#DIV/0!</v>
      </c>
      <c r="CA42" s="109">
        <f t="shared" si="152"/>
        <v>0</v>
      </c>
      <c r="CB42" s="110">
        <f t="shared" si="153"/>
        <v>0</v>
      </c>
      <c r="CC42" s="275">
        <f t="shared" si="154"/>
        <v>0</v>
      </c>
      <c r="CD42"/>
      <c r="CE42" s="290">
        <v>18</v>
      </c>
      <c r="CF42" s="225" t="s">
        <v>28</v>
      </c>
      <c r="CG42" s="38">
        <f t="shared" si="125"/>
        <v>0</v>
      </c>
      <c r="CH42" s="39" t="e">
        <f t="shared" si="126"/>
        <v>#DIV/0!</v>
      </c>
      <c r="CI42" s="36">
        <f t="shared" si="127"/>
        <v>0</v>
      </c>
      <c r="CJ42" s="39" t="e">
        <f t="shared" si="128"/>
        <v>#DIV/0!</v>
      </c>
      <c r="CK42" s="36">
        <f t="shared" si="129"/>
        <v>0</v>
      </c>
      <c r="CL42" s="190" t="e">
        <f t="shared" si="130"/>
        <v>#DIV/0!</v>
      </c>
      <c r="CM42" s="38">
        <f t="shared" si="131"/>
        <v>0</v>
      </c>
      <c r="CN42" s="39" t="e">
        <f t="shared" si="132"/>
        <v>#DIV/0!</v>
      </c>
      <c r="CO42" s="36">
        <f t="shared" si="133"/>
        <v>0</v>
      </c>
      <c r="CP42" s="39" t="e">
        <f t="shared" si="134"/>
        <v>#DIV/0!</v>
      </c>
      <c r="CQ42" s="36">
        <f t="shared" si="135"/>
        <v>0</v>
      </c>
      <c r="CR42" s="40" t="e">
        <f t="shared" si="136"/>
        <v>#DIV/0!</v>
      </c>
      <c r="CS42"/>
      <c r="CT42" s="290">
        <v>18</v>
      </c>
      <c r="CU42" s="225" t="s">
        <v>28</v>
      </c>
      <c r="CV42" s="38">
        <f t="shared" si="137"/>
        <v>0</v>
      </c>
      <c r="CW42" s="36">
        <f t="shared" si="138"/>
        <v>0</v>
      </c>
      <c r="CX42" s="37">
        <f t="shared" si="139"/>
        <v>0</v>
      </c>
      <c r="CY42"/>
    </row>
    <row r="43" spans="1:103" s="19" customFormat="1" ht="15.6" customHeight="1" x14ac:dyDescent="0.3">
      <c r="A43" s="222">
        <v>19</v>
      </c>
      <c r="B43" s="225" t="s">
        <v>29</v>
      </c>
      <c r="C43" s="31"/>
      <c r="D43" s="340" t="e">
        <f t="shared" si="85"/>
        <v>#DIV/0!</v>
      </c>
      <c r="E43" s="29"/>
      <c r="F43" s="3" t="e">
        <f t="shared" si="86"/>
        <v>#DIV/0!</v>
      </c>
      <c r="G43" s="250">
        <f t="shared" si="87"/>
        <v>0</v>
      </c>
      <c r="H43" s="270" t="e">
        <f t="shared" si="88"/>
        <v>#DIV/0!</v>
      </c>
      <c r="I43" s="31"/>
      <c r="J43" s="340" t="e">
        <f t="shared" si="89"/>
        <v>#DIV/0!</v>
      </c>
      <c r="K43" s="29"/>
      <c r="L43" s="3" t="e">
        <f t="shared" si="90"/>
        <v>#DIV/0!</v>
      </c>
      <c r="M43" s="250">
        <f t="shared" si="91"/>
        <v>0</v>
      </c>
      <c r="N43" s="270" t="e">
        <f t="shared" si="92"/>
        <v>#DIV/0!</v>
      </c>
      <c r="O43" s="109">
        <f t="shared" si="140"/>
        <v>0</v>
      </c>
      <c r="P43" s="110">
        <f t="shared" si="141"/>
        <v>0</v>
      </c>
      <c r="Q43" s="275">
        <f t="shared" si="142"/>
        <v>0</v>
      </c>
      <c r="R43" s="32"/>
      <c r="S43" s="31"/>
      <c r="T43" s="340" t="e">
        <f t="shared" si="93"/>
        <v>#DIV/0!</v>
      </c>
      <c r="U43" s="29"/>
      <c r="V43" s="3" t="e">
        <f t="shared" si="94"/>
        <v>#DIV/0!</v>
      </c>
      <c r="W43" s="250">
        <f t="shared" si="95"/>
        <v>0</v>
      </c>
      <c r="X43" s="270" t="e">
        <f t="shared" si="96"/>
        <v>#DIV/0!</v>
      </c>
      <c r="Y43" s="31"/>
      <c r="Z43" s="340" t="e">
        <f t="shared" si="97"/>
        <v>#DIV/0!</v>
      </c>
      <c r="AA43" s="29"/>
      <c r="AB43" s="3" t="e">
        <f t="shared" si="98"/>
        <v>#DIV/0!</v>
      </c>
      <c r="AC43" s="250">
        <f t="shared" si="99"/>
        <v>0</v>
      </c>
      <c r="AD43" s="270" t="e">
        <f t="shared" si="100"/>
        <v>#DIV/0!</v>
      </c>
      <c r="AE43" s="109">
        <f t="shared" si="143"/>
        <v>0</v>
      </c>
      <c r="AF43" s="110">
        <f t="shared" si="144"/>
        <v>0</v>
      </c>
      <c r="AG43" s="275">
        <f t="shared" si="145"/>
        <v>0</v>
      </c>
      <c r="AH43" s="32"/>
      <c r="AI43" s="31"/>
      <c r="AJ43" s="340" t="e">
        <f t="shared" si="101"/>
        <v>#DIV/0!</v>
      </c>
      <c r="AK43" s="29"/>
      <c r="AL43" s="3" t="e">
        <f t="shared" si="102"/>
        <v>#DIV/0!</v>
      </c>
      <c r="AM43" s="250">
        <f t="shared" si="103"/>
        <v>0</v>
      </c>
      <c r="AN43" s="270" t="e">
        <f t="shared" si="104"/>
        <v>#DIV/0!</v>
      </c>
      <c r="AO43" s="31"/>
      <c r="AP43" s="340" t="e">
        <f t="shared" si="105"/>
        <v>#DIV/0!</v>
      </c>
      <c r="AQ43" s="29"/>
      <c r="AR43" s="3" t="e">
        <f t="shared" si="106"/>
        <v>#DIV/0!</v>
      </c>
      <c r="AS43" s="250">
        <f t="shared" si="107"/>
        <v>0</v>
      </c>
      <c r="AT43" s="270" t="e">
        <f t="shared" si="108"/>
        <v>#DIV/0!</v>
      </c>
      <c r="AU43" s="109">
        <f t="shared" si="146"/>
        <v>0</v>
      </c>
      <c r="AV43" s="110">
        <f t="shared" si="147"/>
        <v>0</v>
      </c>
      <c r="AW43" s="275">
        <f t="shared" si="148"/>
        <v>0</v>
      </c>
      <c r="AX43" s="32"/>
      <c r="AY43" s="31"/>
      <c r="AZ43" s="340" t="e">
        <f t="shared" si="109"/>
        <v>#DIV/0!</v>
      </c>
      <c r="BA43" s="29"/>
      <c r="BB43" s="3" t="e">
        <f t="shared" si="110"/>
        <v>#DIV/0!</v>
      </c>
      <c r="BC43" s="250">
        <f t="shared" si="111"/>
        <v>0</v>
      </c>
      <c r="BD43" s="270" t="e">
        <f t="shared" si="112"/>
        <v>#DIV/0!</v>
      </c>
      <c r="BE43" s="31"/>
      <c r="BF43" s="340" t="e">
        <f t="shared" si="113"/>
        <v>#DIV/0!</v>
      </c>
      <c r="BG43" s="29"/>
      <c r="BH43" s="3" t="e">
        <f t="shared" si="114"/>
        <v>#DIV/0!</v>
      </c>
      <c r="BI43" s="250">
        <f t="shared" si="115"/>
        <v>0</v>
      </c>
      <c r="BJ43" s="270" t="e">
        <f t="shared" si="116"/>
        <v>#DIV/0!</v>
      </c>
      <c r="BK43" s="109">
        <f t="shared" si="149"/>
        <v>0</v>
      </c>
      <c r="BL43" s="110">
        <f t="shared" si="150"/>
        <v>0</v>
      </c>
      <c r="BM43" s="275">
        <f t="shared" si="151"/>
        <v>0</v>
      </c>
      <c r="BN43" s="32"/>
      <c r="BO43" s="31"/>
      <c r="BP43" s="340" t="e">
        <f t="shared" si="117"/>
        <v>#DIV/0!</v>
      </c>
      <c r="BQ43" s="29"/>
      <c r="BR43" s="3" t="e">
        <f t="shared" si="118"/>
        <v>#DIV/0!</v>
      </c>
      <c r="BS43" s="250">
        <f t="shared" si="119"/>
        <v>0</v>
      </c>
      <c r="BT43" s="270" t="e">
        <f t="shared" si="120"/>
        <v>#DIV/0!</v>
      </c>
      <c r="BU43" s="31"/>
      <c r="BV43" s="340" t="e">
        <f t="shared" si="121"/>
        <v>#DIV/0!</v>
      </c>
      <c r="BW43" s="29"/>
      <c r="BX43" s="3" t="e">
        <f t="shared" si="122"/>
        <v>#DIV/0!</v>
      </c>
      <c r="BY43" s="250">
        <f t="shared" si="123"/>
        <v>0</v>
      </c>
      <c r="BZ43" s="270" t="e">
        <f t="shared" si="124"/>
        <v>#DIV/0!</v>
      </c>
      <c r="CA43" s="109">
        <f t="shared" si="152"/>
        <v>0</v>
      </c>
      <c r="CB43" s="110">
        <f t="shared" si="153"/>
        <v>0</v>
      </c>
      <c r="CC43" s="275">
        <f t="shared" si="154"/>
        <v>0</v>
      </c>
      <c r="CD43"/>
      <c r="CE43" s="290">
        <v>19</v>
      </c>
      <c r="CF43" s="225" t="s">
        <v>29</v>
      </c>
      <c r="CG43" s="38">
        <f t="shared" si="125"/>
        <v>0</v>
      </c>
      <c r="CH43" s="39" t="e">
        <f t="shared" si="126"/>
        <v>#DIV/0!</v>
      </c>
      <c r="CI43" s="36">
        <f t="shared" si="127"/>
        <v>0</v>
      </c>
      <c r="CJ43" s="39" t="e">
        <f t="shared" si="128"/>
        <v>#DIV/0!</v>
      </c>
      <c r="CK43" s="36">
        <f t="shared" si="129"/>
        <v>0</v>
      </c>
      <c r="CL43" s="190" t="e">
        <f t="shared" si="130"/>
        <v>#DIV/0!</v>
      </c>
      <c r="CM43" s="38">
        <f t="shared" si="131"/>
        <v>0</v>
      </c>
      <c r="CN43" s="39" t="e">
        <f t="shared" si="132"/>
        <v>#DIV/0!</v>
      </c>
      <c r="CO43" s="36">
        <f t="shared" si="133"/>
        <v>0</v>
      </c>
      <c r="CP43" s="39" t="e">
        <f t="shared" si="134"/>
        <v>#DIV/0!</v>
      </c>
      <c r="CQ43" s="36">
        <f t="shared" si="135"/>
        <v>0</v>
      </c>
      <c r="CR43" s="40" t="e">
        <f t="shared" si="136"/>
        <v>#DIV/0!</v>
      </c>
      <c r="CS43"/>
      <c r="CT43" s="290">
        <v>19</v>
      </c>
      <c r="CU43" s="225" t="s">
        <v>29</v>
      </c>
      <c r="CV43" s="38">
        <f t="shared" si="137"/>
        <v>0</v>
      </c>
      <c r="CW43" s="36">
        <f t="shared" si="138"/>
        <v>0</v>
      </c>
      <c r="CX43" s="37">
        <f t="shared" si="139"/>
        <v>0</v>
      </c>
      <c r="CY43"/>
    </row>
    <row r="44" spans="1:103" s="19" customFormat="1" ht="15.6" customHeight="1" x14ac:dyDescent="0.3">
      <c r="A44" s="222">
        <v>20</v>
      </c>
      <c r="B44" s="225" t="s">
        <v>247</v>
      </c>
      <c r="C44" s="31"/>
      <c r="D44" s="340" t="e">
        <f t="shared" si="85"/>
        <v>#DIV/0!</v>
      </c>
      <c r="E44" s="29"/>
      <c r="F44" s="3" t="e">
        <f t="shared" si="86"/>
        <v>#DIV/0!</v>
      </c>
      <c r="G44" s="250">
        <f t="shared" si="87"/>
        <v>0</v>
      </c>
      <c r="H44" s="270" t="e">
        <f t="shared" si="88"/>
        <v>#DIV/0!</v>
      </c>
      <c r="I44" s="31"/>
      <c r="J44" s="340" t="e">
        <f t="shared" si="89"/>
        <v>#DIV/0!</v>
      </c>
      <c r="K44" s="29"/>
      <c r="L44" s="3" t="e">
        <f t="shared" si="90"/>
        <v>#DIV/0!</v>
      </c>
      <c r="M44" s="250">
        <f t="shared" si="91"/>
        <v>0</v>
      </c>
      <c r="N44" s="270" t="e">
        <f t="shared" si="92"/>
        <v>#DIV/0!</v>
      </c>
      <c r="O44" s="109">
        <f t="shared" si="140"/>
        <v>0</v>
      </c>
      <c r="P44" s="110">
        <f t="shared" si="141"/>
        <v>0</v>
      </c>
      <c r="Q44" s="275">
        <f t="shared" si="142"/>
        <v>0</v>
      </c>
      <c r="R44" s="32"/>
      <c r="S44" s="31"/>
      <c r="T44" s="340" t="e">
        <f t="shared" si="93"/>
        <v>#DIV/0!</v>
      </c>
      <c r="U44" s="29"/>
      <c r="V44" s="3" t="e">
        <f t="shared" si="94"/>
        <v>#DIV/0!</v>
      </c>
      <c r="W44" s="250">
        <f t="shared" si="95"/>
        <v>0</v>
      </c>
      <c r="X44" s="270" t="e">
        <f t="shared" si="96"/>
        <v>#DIV/0!</v>
      </c>
      <c r="Y44" s="31"/>
      <c r="Z44" s="340" t="e">
        <f t="shared" si="97"/>
        <v>#DIV/0!</v>
      </c>
      <c r="AA44" s="29"/>
      <c r="AB44" s="3" t="e">
        <f t="shared" si="98"/>
        <v>#DIV/0!</v>
      </c>
      <c r="AC44" s="250">
        <f t="shared" si="99"/>
        <v>0</v>
      </c>
      <c r="AD44" s="270" t="e">
        <f t="shared" si="100"/>
        <v>#DIV/0!</v>
      </c>
      <c r="AE44" s="109">
        <f t="shared" si="143"/>
        <v>0</v>
      </c>
      <c r="AF44" s="110">
        <f t="shared" si="144"/>
        <v>0</v>
      </c>
      <c r="AG44" s="275">
        <f t="shared" si="145"/>
        <v>0</v>
      </c>
      <c r="AH44" s="32"/>
      <c r="AI44" s="31"/>
      <c r="AJ44" s="340" t="e">
        <f t="shared" si="101"/>
        <v>#DIV/0!</v>
      </c>
      <c r="AK44" s="29"/>
      <c r="AL44" s="3" t="e">
        <f t="shared" si="102"/>
        <v>#DIV/0!</v>
      </c>
      <c r="AM44" s="250">
        <f t="shared" si="103"/>
        <v>0</v>
      </c>
      <c r="AN44" s="270" t="e">
        <f t="shared" si="104"/>
        <v>#DIV/0!</v>
      </c>
      <c r="AO44" s="31"/>
      <c r="AP44" s="340" t="e">
        <f t="shared" si="105"/>
        <v>#DIV/0!</v>
      </c>
      <c r="AQ44" s="29"/>
      <c r="AR44" s="3" t="e">
        <f t="shared" si="106"/>
        <v>#DIV/0!</v>
      </c>
      <c r="AS44" s="250">
        <f t="shared" si="107"/>
        <v>0</v>
      </c>
      <c r="AT44" s="270" t="e">
        <f t="shared" si="108"/>
        <v>#DIV/0!</v>
      </c>
      <c r="AU44" s="109">
        <f t="shared" si="146"/>
        <v>0</v>
      </c>
      <c r="AV44" s="110">
        <f t="shared" si="147"/>
        <v>0</v>
      </c>
      <c r="AW44" s="275">
        <f t="shared" si="148"/>
        <v>0</v>
      </c>
      <c r="AX44" s="32"/>
      <c r="AY44" s="31"/>
      <c r="AZ44" s="340" t="e">
        <f t="shared" si="109"/>
        <v>#DIV/0!</v>
      </c>
      <c r="BA44" s="29"/>
      <c r="BB44" s="3" t="e">
        <f t="shared" si="110"/>
        <v>#DIV/0!</v>
      </c>
      <c r="BC44" s="250">
        <f t="shared" si="111"/>
        <v>0</v>
      </c>
      <c r="BD44" s="270" t="e">
        <f t="shared" si="112"/>
        <v>#DIV/0!</v>
      </c>
      <c r="BE44" s="31"/>
      <c r="BF44" s="340" t="e">
        <f t="shared" si="113"/>
        <v>#DIV/0!</v>
      </c>
      <c r="BG44" s="29"/>
      <c r="BH44" s="3" t="e">
        <f t="shared" si="114"/>
        <v>#DIV/0!</v>
      </c>
      <c r="BI44" s="250">
        <f t="shared" si="115"/>
        <v>0</v>
      </c>
      <c r="BJ44" s="270" t="e">
        <f t="shared" si="116"/>
        <v>#DIV/0!</v>
      </c>
      <c r="BK44" s="109">
        <f t="shared" si="149"/>
        <v>0</v>
      </c>
      <c r="BL44" s="110">
        <f t="shared" si="150"/>
        <v>0</v>
      </c>
      <c r="BM44" s="275">
        <f t="shared" si="151"/>
        <v>0</v>
      </c>
      <c r="BN44" s="32"/>
      <c r="BO44" s="31"/>
      <c r="BP44" s="340" t="e">
        <f t="shared" si="117"/>
        <v>#DIV/0!</v>
      </c>
      <c r="BQ44" s="29"/>
      <c r="BR44" s="3" t="e">
        <f t="shared" si="118"/>
        <v>#DIV/0!</v>
      </c>
      <c r="BS44" s="250">
        <f t="shared" si="119"/>
        <v>0</v>
      </c>
      <c r="BT44" s="270" t="e">
        <f t="shared" si="120"/>
        <v>#DIV/0!</v>
      </c>
      <c r="BU44" s="31"/>
      <c r="BV44" s="340" t="e">
        <f t="shared" si="121"/>
        <v>#DIV/0!</v>
      </c>
      <c r="BW44" s="29"/>
      <c r="BX44" s="3" t="e">
        <f t="shared" si="122"/>
        <v>#DIV/0!</v>
      </c>
      <c r="BY44" s="250">
        <f t="shared" si="123"/>
        <v>0</v>
      </c>
      <c r="BZ44" s="270" t="e">
        <f t="shared" si="124"/>
        <v>#DIV/0!</v>
      </c>
      <c r="CA44" s="109">
        <f t="shared" si="152"/>
        <v>0</v>
      </c>
      <c r="CB44" s="110">
        <f t="shared" si="153"/>
        <v>0</v>
      </c>
      <c r="CC44" s="275">
        <f t="shared" si="154"/>
        <v>0</v>
      </c>
      <c r="CD44"/>
      <c r="CE44" s="290">
        <v>20</v>
      </c>
      <c r="CF44" s="225" t="s">
        <v>247</v>
      </c>
      <c r="CG44" s="38">
        <f t="shared" si="125"/>
        <v>0</v>
      </c>
      <c r="CH44" s="39" t="e">
        <f t="shared" si="126"/>
        <v>#DIV/0!</v>
      </c>
      <c r="CI44" s="36">
        <f t="shared" si="127"/>
        <v>0</v>
      </c>
      <c r="CJ44" s="39" t="e">
        <f t="shared" si="128"/>
        <v>#DIV/0!</v>
      </c>
      <c r="CK44" s="36">
        <f t="shared" si="129"/>
        <v>0</v>
      </c>
      <c r="CL44" s="190" t="e">
        <f t="shared" si="130"/>
        <v>#DIV/0!</v>
      </c>
      <c r="CM44" s="38">
        <f t="shared" si="131"/>
        <v>0</v>
      </c>
      <c r="CN44" s="39" t="e">
        <f t="shared" si="132"/>
        <v>#DIV/0!</v>
      </c>
      <c r="CO44" s="36">
        <f t="shared" si="133"/>
        <v>0</v>
      </c>
      <c r="CP44" s="39" t="e">
        <f t="shared" si="134"/>
        <v>#DIV/0!</v>
      </c>
      <c r="CQ44" s="36">
        <f t="shared" si="135"/>
        <v>0</v>
      </c>
      <c r="CR44" s="40" t="e">
        <f t="shared" si="136"/>
        <v>#DIV/0!</v>
      </c>
      <c r="CS44"/>
      <c r="CT44" s="290">
        <v>20</v>
      </c>
      <c r="CU44" s="225" t="s">
        <v>247</v>
      </c>
      <c r="CV44" s="38">
        <f t="shared" si="137"/>
        <v>0</v>
      </c>
      <c r="CW44" s="36">
        <f t="shared" si="138"/>
        <v>0</v>
      </c>
      <c r="CX44" s="37">
        <f t="shared" si="139"/>
        <v>0</v>
      </c>
      <c r="CY44"/>
    </row>
    <row r="45" spans="1:103" s="19" customFormat="1" ht="15.6" customHeight="1" x14ac:dyDescent="0.3">
      <c r="A45" s="222">
        <v>21</v>
      </c>
      <c r="B45" s="225" t="s">
        <v>248</v>
      </c>
      <c r="C45" s="31"/>
      <c r="D45" s="340" t="e">
        <f t="shared" si="85"/>
        <v>#DIV/0!</v>
      </c>
      <c r="E45" s="29"/>
      <c r="F45" s="3" t="e">
        <f t="shared" si="86"/>
        <v>#DIV/0!</v>
      </c>
      <c r="G45" s="250">
        <f t="shared" si="87"/>
        <v>0</v>
      </c>
      <c r="H45" s="270" t="e">
        <f t="shared" si="88"/>
        <v>#DIV/0!</v>
      </c>
      <c r="I45" s="31"/>
      <c r="J45" s="340" t="e">
        <f t="shared" si="89"/>
        <v>#DIV/0!</v>
      </c>
      <c r="K45" s="29"/>
      <c r="L45" s="3" t="e">
        <f t="shared" si="90"/>
        <v>#DIV/0!</v>
      </c>
      <c r="M45" s="250">
        <f t="shared" si="91"/>
        <v>0</v>
      </c>
      <c r="N45" s="270" t="e">
        <f t="shared" si="92"/>
        <v>#DIV/0!</v>
      </c>
      <c r="O45" s="109">
        <f t="shared" si="140"/>
        <v>0</v>
      </c>
      <c r="P45" s="110">
        <f t="shared" si="141"/>
        <v>0</v>
      </c>
      <c r="Q45" s="275">
        <f t="shared" si="142"/>
        <v>0</v>
      </c>
      <c r="R45" s="32"/>
      <c r="S45" s="31"/>
      <c r="T45" s="340" t="e">
        <f t="shared" si="93"/>
        <v>#DIV/0!</v>
      </c>
      <c r="U45" s="29"/>
      <c r="V45" s="3" t="e">
        <f t="shared" si="94"/>
        <v>#DIV/0!</v>
      </c>
      <c r="W45" s="250">
        <f t="shared" si="95"/>
        <v>0</v>
      </c>
      <c r="X45" s="270" t="e">
        <f t="shared" si="96"/>
        <v>#DIV/0!</v>
      </c>
      <c r="Y45" s="31"/>
      <c r="Z45" s="340" t="e">
        <f t="shared" si="97"/>
        <v>#DIV/0!</v>
      </c>
      <c r="AA45" s="29"/>
      <c r="AB45" s="3" t="e">
        <f t="shared" si="98"/>
        <v>#DIV/0!</v>
      </c>
      <c r="AC45" s="250">
        <f t="shared" si="99"/>
        <v>0</v>
      </c>
      <c r="AD45" s="270" t="e">
        <f t="shared" si="100"/>
        <v>#DIV/0!</v>
      </c>
      <c r="AE45" s="109">
        <f t="shared" si="143"/>
        <v>0</v>
      </c>
      <c r="AF45" s="110">
        <f t="shared" si="144"/>
        <v>0</v>
      </c>
      <c r="AG45" s="275">
        <f t="shared" si="145"/>
        <v>0</v>
      </c>
      <c r="AH45" s="32"/>
      <c r="AI45" s="31"/>
      <c r="AJ45" s="340" t="e">
        <f t="shared" si="101"/>
        <v>#DIV/0!</v>
      </c>
      <c r="AK45" s="29"/>
      <c r="AL45" s="3" t="e">
        <f t="shared" si="102"/>
        <v>#DIV/0!</v>
      </c>
      <c r="AM45" s="250">
        <f t="shared" si="103"/>
        <v>0</v>
      </c>
      <c r="AN45" s="270" t="e">
        <f t="shared" si="104"/>
        <v>#DIV/0!</v>
      </c>
      <c r="AO45" s="31"/>
      <c r="AP45" s="340" t="e">
        <f t="shared" si="105"/>
        <v>#DIV/0!</v>
      </c>
      <c r="AQ45" s="29"/>
      <c r="AR45" s="3" t="e">
        <f t="shared" si="106"/>
        <v>#DIV/0!</v>
      </c>
      <c r="AS45" s="250">
        <f t="shared" si="107"/>
        <v>0</v>
      </c>
      <c r="AT45" s="270" t="e">
        <f t="shared" si="108"/>
        <v>#DIV/0!</v>
      </c>
      <c r="AU45" s="109">
        <f t="shared" si="146"/>
        <v>0</v>
      </c>
      <c r="AV45" s="110">
        <f t="shared" si="147"/>
        <v>0</v>
      </c>
      <c r="AW45" s="275">
        <f t="shared" si="148"/>
        <v>0</v>
      </c>
      <c r="AX45" s="32"/>
      <c r="AY45" s="31"/>
      <c r="AZ45" s="340" t="e">
        <f t="shared" si="109"/>
        <v>#DIV/0!</v>
      </c>
      <c r="BA45" s="29"/>
      <c r="BB45" s="3" t="e">
        <f t="shared" si="110"/>
        <v>#DIV/0!</v>
      </c>
      <c r="BC45" s="250">
        <f t="shared" si="111"/>
        <v>0</v>
      </c>
      <c r="BD45" s="270" t="e">
        <f t="shared" si="112"/>
        <v>#DIV/0!</v>
      </c>
      <c r="BE45" s="31"/>
      <c r="BF45" s="340" t="e">
        <f t="shared" si="113"/>
        <v>#DIV/0!</v>
      </c>
      <c r="BG45" s="29"/>
      <c r="BH45" s="3" t="e">
        <f t="shared" si="114"/>
        <v>#DIV/0!</v>
      </c>
      <c r="BI45" s="250">
        <f t="shared" si="115"/>
        <v>0</v>
      </c>
      <c r="BJ45" s="270" t="e">
        <f t="shared" si="116"/>
        <v>#DIV/0!</v>
      </c>
      <c r="BK45" s="109">
        <f t="shared" si="149"/>
        <v>0</v>
      </c>
      <c r="BL45" s="110">
        <f t="shared" si="150"/>
        <v>0</v>
      </c>
      <c r="BM45" s="275">
        <f t="shared" si="151"/>
        <v>0</v>
      </c>
      <c r="BN45" s="32"/>
      <c r="BO45" s="31"/>
      <c r="BP45" s="340" t="e">
        <f t="shared" si="117"/>
        <v>#DIV/0!</v>
      </c>
      <c r="BQ45" s="29"/>
      <c r="BR45" s="3" t="e">
        <f t="shared" si="118"/>
        <v>#DIV/0!</v>
      </c>
      <c r="BS45" s="250">
        <f t="shared" si="119"/>
        <v>0</v>
      </c>
      <c r="BT45" s="270" t="e">
        <f t="shared" si="120"/>
        <v>#DIV/0!</v>
      </c>
      <c r="BU45" s="31"/>
      <c r="BV45" s="340" t="e">
        <f t="shared" si="121"/>
        <v>#DIV/0!</v>
      </c>
      <c r="BW45" s="29"/>
      <c r="BX45" s="3" t="e">
        <f t="shared" si="122"/>
        <v>#DIV/0!</v>
      </c>
      <c r="BY45" s="250">
        <f t="shared" si="123"/>
        <v>0</v>
      </c>
      <c r="BZ45" s="270" t="e">
        <f t="shared" si="124"/>
        <v>#DIV/0!</v>
      </c>
      <c r="CA45" s="109">
        <f t="shared" si="152"/>
        <v>0</v>
      </c>
      <c r="CB45" s="110">
        <f t="shared" si="153"/>
        <v>0</v>
      </c>
      <c r="CC45" s="275">
        <f t="shared" si="154"/>
        <v>0</v>
      </c>
      <c r="CD45"/>
      <c r="CE45" s="290">
        <v>21</v>
      </c>
      <c r="CF45" s="225" t="s">
        <v>248</v>
      </c>
      <c r="CG45" s="38">
        <f t="shared" si="125"/>
        <v>0</v>
      </c>
      <c r="CH45" s="39" t="e">
        <f t="shared" si="126"/>
        <v>#DIV/0!</v>
      </c>
      <c r="CI45" s="36">
        <f t="shared" si="127"/>
        <v>0</v>
      </c>
      <c r="CJ45" s="39" t="e">
        <f t="shared" si="128"/>
        <v>#DIV/0!</v>
      </c>
      <c r="CK45" s="36">
        <f t="shared" si="129"/>
        <v>0</v>
      </c>
      <c r="CL45" s="190" t="e">
        <f t="shared" si="130"/>
        <v>#DIV/0!</v>
      </c>
      <c r="CM45" s="38">
        <f t="shared" si="131"/>
        <v>0</v>
      </c>
      <c r="CN45" s="39" t="e">
        <f t="shared" si="132"/>
        <v>#DIV/0!</v>
      </c>
      <c r="CO45" s="36">
        <f t="shared" si="133"/>
        <v>0</v>
      </c>
      <c r="CP45" s="39" t="e">
        <f t="shared" si="134"/>
        <v>#DIV/0!</v>
      </c>
      <c r="CQ45" s="36">
        <f t="shared" si="135"/>
        <v>0</v>
      </c>
      <c r="CR45" s="40" t="e">
        <f t="shared" si="136"/>
        <v>#DIV/0!</v>
      </c>
      <c r="CS45"/>
      <c r="CT45" s="290">
        <v>21</v>
      </c>
      <c r="CU45" s="225" t="s">
        <v>248</v>
      </c>
      <c r="CV45" s="38">
        <f t="shared" si="137"/>
        <v>0</v>
      </c>
      <c r="CW45" s="36">
        <f t="shared" si="138"/>
        <v>0</v>
      </c>
      <c r="CX45" s="37">
        <f t="shared" si="139"/>
        <v>0</v>
      </c>
      <c r="CY45"/>
    </row>
    <row r="46" spans="1:103" s="19" customFormat="1" ht="15.6" customHeight="1" x14ac:dyDescent="0.3">
      <c r="A46" s="222">
        <v>22</v>
      </c>
      <c r="B46" s="225" t="s">
        <v>249</v>
      </c>
      <c r="C46" s="31"/>
      <c r="D46" s="340" t="e">
        <f t="shared" si="85"/>
        <v>#DIV/0!</v>
      </c>
      <c r="E46" s="29"/>
      <c r="F46" s="3" t="e">
        <f t="shared" si="86"/>
        <v>#DIV/0!</v>
      </c>
      <c r="G46" s="250">
        <f t="shared" si="87"/>
        <v>0</v>
      </c>
      <c r="H46" s="270" t="e">
        <f t="shared" si="88"/>
        <v>#DIV/0!</v>
      </c>
      <c r="I46" s="31"/>
      <c r="J46" s="340" t="e">
        <f t="shared" si="89"/>
        <v>#DIV/0!</v>
      </c>
      <c r="K46" s="29"/>
      <c r="L46" s="3" t="e">
        <f t="shared" si="90"/>
        <v>#DIV/0!</v>
      </c>
      <c r="M46" s="250">
        <f t="shared" si="91"/>
        <v>0</v>
      </c>
      <c r="N46" s="270" t="e">
        <f t="shared" si="92"/>
        <v>#DIV/0!</v>
      </c>
      <c r="O46" s="109">
        <f t="shared" si="140"/>
        <v>0</v>
      </c>
      <c r="P46" s="110">
        <f t="shared" si="141"/>
        <v>0</v>
      </c>
      <c r="Q46" s="275">
        <f t="shared" si="142"/>
        <v>0</v>
      </c>
      <c r="R46" s="32"/>
      <c r="S46" s="31"/>
      <c r="T46" s="340" t="e">
        <f t="shared" si="93"/>
        <v>#DIV/0!</v>
      </c>
      <c r="U46" s="29"/>
      <c r="V46" s="3" t="e">
        <f t="shared" si="94"/>
        <v>#DIV/0!</v>
      </c>
      <c r="W46" s="250">
        <f t="shared" si="95"/>
        <v>0</v>
      </c>
      <c r="X46" s="270" t="e">
        <f t="shared" si="96"/>
        <v>#DIV/0!</v>
      </c>
      <c r="Y46" s="31"/>
      <c r="Z46" s="340" t="e">
        <f t="shared" si="97"/>
        <v>#DIV/0!</v>
      </c>
      <c r="AA46" s="29"/>
      <c r="AB46" s="3" t="e">
        <f t="shared" si="98"/>
        <v>#DIV/0!</v>
      </c>
      <c r="AC46" s="250">
        <f t="shared" si="99"/>
        <v>0</v>
      </c>
      <c r="AD46" s="270" t="e">
        <f t="shared" si="100"/>
        <v>#DIV/0!</v>
      </c>
      <c r="AE46" s="109">
        <f t="shared" si="143"/>
        <v>0</v>
      </c>
      <c r="AF46" s="110">
        <f t="shared" si="144"/>
        <v>0</v>
      </c>
      <c r="AG46" s="275">
        <f t="shared" si="145"/>
        <v>0</v>
      </c>
      <c r="AH46" s="32"/>
      <c r="AI46" s="31"/>
      <c r="AJ46" s="340" t="e">
        <f t="shared" si="101"/>
        <v>#DIV/0!</v>
      </c>
      <c r="AK46" s="29"/>
      <c r="AL46" s="3" t="e">
        <f t="shared" si="102"/>
        <v>#DIV/0!</v>
      </c>
      <c r="AM46" s="250">
        <f t="shared" si="103"/>
        <v>0</v>
      </c>
      <c r="AN46" s="270" t="e">
        <f t="shared" si="104"/>
        <v>#DIV/0!</v>
      </c>
      <c r="AO46" s="31"/>
      <c r="AP46" s="340" t="e">
        <f t="shared" si="105"/>
        <v>#DIV/0!</v>
      </c>
      <c r="AQ46" s="29"/>
      <c r="AR46" s="3" t="e">
        <f t="shared" si="106"/>
        <v>#DIV/0!</v>
      </c>
      <c r="AS46" s="250">
        <f t="shared" si="107"/>
        <v>0</v>
      </c>
      <c r="AT46" s="270" t="e">
        <f t="shared" si="108"/>
        <v>#DIV/0!</v>
      </c>
      <c r="AU46" s="109">
        <f t="shared" si="146"/>
        <v>0</v>
      </c>
      <c r="AV46" s="110">
        <f t="shared" si="147"/>
        <v>0</v>
      </c>
      <c r="AW46" s="275">
        <f t="shared" si="148"/>
        <v>0</v>
      </c>
      <c r="AX46" s="32"/>
      <c r="AY46" s="31"/>
      <c r="AZ46" s="340" t="e">
        <f t="shared" si="109"/>
        <v>#DIV/0!</v>
      </c>
      <c r="BA46" s="29"/>
      <c r="BB46" s="3" t="e">
        <f t="shared" si="110"/>
        <v>#DIV/0!</v>
      </c>
      <c r="BC46" s="250">
        <f t="shared" si="111"/>
        <v>0</v>
      </c>
      <c r="BD46" s="270" t="e">
        <f t="shared" si="112"/>
        <v>#DIV/0!</v>
      </c>
      <c r="BE46" s="31"/>
      <c r="BF46" s="340" t="e">
        <f t="shared" si="113"/>
        <v>#DIV/0!</v>
      </c>
      <c r="BG46" s="29"/>
      <c r="BH46" s="3" t="e">
        <f t="shared" si="114"/>
        <v>#DIV/0!</v>
      </c>
      <c r="BI46" s="250">
        <f t="shared" si="115"/>
        <v>0</v>
      </c>
      <c r="BJ46" s="270" t="e">
        <f t="shared" si="116"/>
        <v>#DIV/0!</v>
      </c>
      <c r="BK46" s="109">
        <f t="shared" si="149"/>
        <v>0</v>
      </c>
      <c r="BL46" s="110">
        <f t="shared" si="150"/>
        <v>0</v>
      </c>
      <c r="BM46" s="275">
        <f t="shared" si="151"/>
        <v>0</v>
      </c>
      <c r="BN46" s="32"/>
      <c r="BO46" s="31"/>
      <c r="BP46" s="340" t="e">
        <f t="shared" si="117"/>
        <v>#DIV/0!</v>
      </c>
      <c r="BQ46" s="29"/>
      <c r="BR46" s="3" t="e">
        <f t="shared" si="118"/>
        <v>#DIV/0!</v>
      </c>
      <c r="BS46" s="250">
        <f t="shared" si="119"/>
        <v>0</v>
      </c>
      <c r="BT46" s="270" t="e">
        <f t="shared" si="120"/>
        <v>#DIV/0!</v>
      </c>
      <c r="BU46" s="31"/>
      <c r="BV46" s="340" t="e">
        <f t="shared" si="121"/>
        <v>#DIV/0!</v>
      </c>
      <c r="BW46" s="29"/>
      <c r="BX46" s="3" t="e">
        <f t="shared" si="122"/>
        <v>#DIV/0!</v>
      </c>
      <c r="BY46" s="250">
        <f t="shared" si="123"/>
        <v>0</v>
      </c>
      <c r="BZ46" s="270" t="e">
        <f t="shared" si="124"/>
        <v>#DIV/0!</v>
      </c>
      <c r="CA46" s="109">
        <f t="shared" si="152"/>
        <v>0</v>
      </c>
      <c r="CB46" s="110">
        <f t="shared" si="153"/>
        <v>0</v>
      </c>
      <c r="CC46" s="275">
        <f t="shared" si="154"/>
        <v>0</v>
      </c>
      <c r="CD46"/>
      <c r="CE46" s="290">
        <v>22</v>
      </c>
      <c r="CF46" s="225" t="s">
        <v>249</v>
      </c>
      <c r="CG46" s="38">
        <f t="shared" si="125"/>
        <v>0</v>
      </c>
      <c r="CH46" s="39" t="e">
        <f t="shared" si="126"/>
        <v>#DIV/0!</v>
      </c>
      <c r="CI46" s="36">
        <f t="shared" si="127"/>
        <v>0</v>
      </c>
      <c r="CJ46" s="39" t="e">
        <f t="shared" si="128"/>
        <v>#DIV/0!</v>
      </c>
      <c r="CK46" s="36">
        <f t="shared" si="129"/>
        <v>0</v>
      </c>
      <c r="CL46" s="190" t="e">
        <f t="shared" si="130"/>
        <v>#DIV/0!</v>
      </c>
      <c r="CM46" s="38">
        <f t="shared" si="131"/>
        <v>0</v>
      </c>
      <c r="CN46" s="39" t="e">
        <f t="shared" si="132"/>
        <v>#DIV/0!</v>
      </c>
      <c r="CO46" s="36">
        <f t="shared" si="133"/>
        <v>0</v>
      </c>
      <c r="CP46" s="39" t="e">
        <f t="shared" si="134"/>
        <v>#DIV/0!</v>
      </c>
      <c r="CQ46" s="36">
        <f t="shared" si="135"/>
        <v>0</v>
      </c>
      <c r="CR46" s="40" t="e">
        <f t="shared" si="136"/>
        <v>#DIV/0!</v>
      </c>
      <c r="CS46"/>
      <c r="CT46" s="290">
        <v>22</v>
      </c>
      <c r="CU46" s="225" t="s">
        <v>249</v>
      </c>
      <c r="CV46" s="38">
        <f t="shared" si="137"/>
        <v>0</v>
      </c>
      <c r="CW46" s="36">
        <f t="shared" si="138"/>
        <v>0</v>
      </c>
      <c r="CX46" s="37">
        <f t="shared" si="139"/>
        <v>0</v>
      </c>
      <c r="CY46"/>
    </row>
    <row r="47" spans="1:103" s="19" customFormat="1" ht="15.6" customHeight="1" x14ac:dyDescent="0.3">
      <c r="A47" s="222">
        <v>23</v>
      </c>
      <c r="B47" s="225" t="s">
        <v>32</v>
      </c>
      <c r="C47" s="31"/>
      <c r="D47" s="340" t="e">
        <f t="shared" si="85"/>
        <v>#DIV/0!</v>
      </c>
      <c r="E47" s="29"/>
      <c r="F47" s="3" t="e">
        <f t="shared" si="86"/>
        <v>#DIV/0!</v>
      </c>
      <c r="G47" s="250">
        <f t="shared" si="87"/>
        <v>0</v>
      </c>
      <c r="H47" s="270" t="e">
        <f t="shared" si="88"/>
        <v>#DIV/0!</v>
      </c>
      <c r="I47" s="31"/>
      <c r="J47" s="340" t="e">
        <f t="shared" si="89"/>
        <v>#DIV/0!</v>
      </c>
      <c r="K47" s="29"/>
      <c r="L47" s="3" t="e">
        <f t="shared" si="90"/>
        <v>#DIV/0!</v>
      </c>
      <c r="M47" s="250">
        <f t="shared" si="91"/>
        <v>0</v>
      </c>
      <c r="N47" s="270" t="e">
        <f t="shared" si="92"/>
        <v>#DIV/0!</v>
      </c>
      <c r="O47" s="109">
        <f t="shared" si="140"/>
        <v>0</v>
      </c>
      <c r="P47" s="110">
        <f t="shared" si="141"/>
        <v>0</v>
      </c>
      <c r="Q47" s="275">
        <f t="shared" si="142"/>
        <v>0</v>
      </c>
      <c r="R47" s="32"/>
      <c r="S47" s="31"/>
      <c r="T47" s="340" t="e">
        <f t="shared" si="93"/>
        <v>#DIV/0!</v>
      </c>
      <c r="U47" s="29"/>
      <c r="V47" s="3" t="e">
        <f t="shared" si="94"/>
        <v>#DIV/0!</v>
      </c>
      <c r="W47" s="250">
        <f t="shared" si="95"/>
        <v>0</v>
      </c>
      <c r="X47" s="270" t="e">
        <f t="shared" si="96"/>
        <v>#DIV/0!</v>
      </c>
      <c r="Y47" s="31"/>
      <c r="Z47" s="340" t="e">
        <f t="shared" si="97"/>
        <v>#DIV/0!</v>
      </c>
      <c r="AA47" s="29"/>
      <c r="AB47" s="3" t="e">
        <f t="shared" si="98"/>
        <v>#DIV/0!</v>
      </c>
      <c r="AC47" s="250">
        <f t="shared" si="99"/>
        <v>0</v>
      </c>
      <c r="AD47" s="270" t="e">
        <f t="shared" si="100"/>
        <v>#DIV/0!</v>
      </c>
      <c r="AE47" s="109">
        <f t="shared" si="143"/>
        <v>0</v>
      </c>
      <c r="AF47" s="110">
        <f t="shared" si="144"/>
        <v>0</v>
      </c>
      <c r="AG47" s="275">
        <f t="shared" si="145"/>
        <v>0</v>
      </c>
      <c r="AH47" s="32"/>
      <c r="AI47" s="31"/>
      <c r="AJ47" s="340" t="e">
        <f t="shared" si="101"/>
        <v>#DIV/0!</v>
      </c>
      <c r="AK47" s="29"/>
      <c r="AL47" s="3" t="e">
        <f t="shared" si="102"/>
        <v>#DIV/0!</v>
      </c>
      <c r="AM47" s="250">
        <f t="shared" si="103"/>
        <v>0</v>
      </c>
      <c r="AN47" s="270" t="e">
        <f t="shared" si="104"/>
        <v>#DIV/0!</v>
      </c>
      <c r="AO47" s="31"/>
      <c r="AP47" s="340" t="e">
        <f t="shared" si="105"/>
        <v>#DIV/0!</v>
      </c>
      <c r="AQ47" s="29"/>
      <c r="AR47" s="3" t="e">
        <f t="shared" si="106"/>
        <v>#DIV/0!</v>
      </c>
      <c r="AS47" s="250">
        <f t="shared" si="107"/>
        <v>0</v>
      </c>
      <c r="AT47" s="270" t="e">
        <f t="shared" si="108"/>
        <v>#DIV/0!</v>
      </c>
      <c r="AU47" s="109">
        <f t="shared" si="146"/>
        <v>0</v>
      </c>
      <c r="AV47" s="110">
        <f t="shared" si="147"/>
        <v>0</v>
      </c>
      <c r="AW47" s="275">
        <f t="shared" si="148"/>
        <v>0</v>
      </c>
      <c r="AX47" s="32"/>
      <c r="AY47" s="31"/>
      <c r="AZ47" s="340" t="e">
        <f t="shared" si="109"/>
        <v>#DIV/0!</v>
      </c>
      <c r="BA47" s="29"/>
      <c r="BB47" s="3" t="e">
        <f t="shared" si="110"/>
        <v>#DIV/0!</v>
      </c>
      <c r="BC47" s="250">
        <f t="shared" si="111"/>
        <v>0</v>
      </c>
      <c r="BD47" s="270" t="e">
        <f t="shared" si="112"/>
        <v>#DIV/0!</v>
      </c>
      <c r="BE47" s="31"/>
      <c r="BF47" s="340" t="e">
        <f t="shared" si="113"/>
        <v>#DIV/0!</v>
      </c>
      <c r="BG47" s="29"/>
      <c r="BH47" s="3" t="e">
        <f t="shared" si="114"/>
        <v>#DIV/0!</v>
      </c>
      <c r="BI47" s="250">
        <f t="shared" si="115"/>
        <v>0</v>
      </c>
      <c r="BJ47" s="270" t="e">
        <f t="shared" si="116"/>
        <v>#DIV/0!</v>
      </c>
      <c r="BK47" s="109">
        <f t="shared" si="149"/>
        <v>0</v>
      </c>
      <c r="BL47" s="110">
        <f t="shared" si="150"/>
        <v>0</v>
      </c>
      <c r="BM47" s="275">
        <f t="shared" si="151"/>
        <v>0</v>
      </c>
      <c r="BN47" s="32"/>
      <c r="BO47" s="31"/>
      <c r="BP47" s="340" t="e">
        <f t="shared" si="117"/>
        <v>#DIV/0!</v>
      </c>
      <c r="BQ47" s="29"/>
      <c r="BR47" s="3" t="e">
        <f t="shared" si="118"/>
        <v>#DIV/0!</v>
      </c>
      <c r="BS47" s="250">
        <f t="shared" si="119"/>
        <v>0</v>
      </c>
      <c r="BT47" s="270" t="e">
        <f t="shared" si="120"/>
        <v>#DIV/0!</v>
      </c>
      <c r="BU47" s="31"/>
      <c r="BV47" s="340" t="e">
        <f t="shared" si="121"/>
        <v>#DIV/0!</v>
      </c>
      <c r="BW47" s="29"/>
      <c r="BX47" s="3" t="e">
        <f t="shared" si="122"/>
        <v>#DIV/0!</v>
      </c>
      <c r="BY47" s="250">
        <f t="shared" si="123"/>
        <v>0</v>
      </c>
      <c r="BZ47" s="270" t="e">
        <f t="shared" si="124"/>
        <v>#DIV/0!</v>
      </c>
      <c r="CA47" s="109">
        <f t="shared" si="152"/>
        <v>0</v>
      </c>
      <c r="CB47" s="110">
        <f t="shared" si="153"/>
        <v>0</v>
      </c>
      <c r="CC47" s="275">
        <f t="shared" si="154"/>
        <v>0</v>
      </c>
      <c r="CD47"/>
      <c r="CE47" s="290">
        <v>23</v>
      </c>
      <c r="CF47" s="225" t="s">
        <v>32</v>
      </c>
      <c r="CG47" s="38">
        <f t="shared" si="125"/>
        <v>0</v>
      </c>
      <c r="CH47" s="39" t="e">
        <f t="shared" si="126"/>
        <v>#DIV/0!</v>
      </c>
      <c r="CI47" s="36">
        <f t="shared" si="127"/>
        <v>0</v>
      </c>
      <c r="CJ47" s="39" t="e">
        <f t="shared" si="128"/>
        <v>#DIV/0!</v>
      </c>
      <c r="CK47" s="36">
        <f t="shared" si="129"/>
        <v>0</v>
      </c>
      <c r="CL47" s="190" t="e">
        <f t="shared" si="130"/>
        <v>#DIV/0!</v>
      </c>
      <c r="CM47" s="38">
        <f t="shared" si="131"/>
        <v>0</v>
      </c>
      <c r="CN47" s="39" t="e">
        <f t="shared" si="132"/>
        <v>#DIV/0!</v>
      </c>
      <c r="CO47" s="36">
        <f t="shared" si="133"/>
        <v>0</v>
      </c>
      <c r="CP47" s="39" t="e">
        <f t="shared" si="134"/>
        <v>#DIV/0!</v>
      </c>
      <c r="CQ47" s="36">
        <f t="shared" si="135"/>
        <v>0</v>
      </c>
      <c r="CR47" s="40" t="e">
        <f t="shared" si="136"/>
        <v>#DIV/0!</v>
      </c>
      <c r="CS47"/>
      <c r="CT47" s="290">
        <v>23</v>
      </c>
      <c r="CU47" s="225" t="s">
        <v>32</v>
      </c>
      <c r="CV47" s="38">
        <f t="shared" si="137"/>
        <v>0</v>
      </c>
      <c r="CW47" s="36">
        <f t="shared" si="138"/>
        <v>0</v>
      </c>
      <c r="CX47" s="37">
        <f t="shared" si="139"/>
        <v>0</v>
      </c>
      <c r="CY47"/>
    </row>
    <row r="48" spans="1:103" s="19" customFormat="1" ht="15.6" customHeight="1" x14ac:dyDescent="0.3">
      <c r="A48" s="222">
        <v>24</v>
      </c>
      <c r="B48" s="225" t="s">
        <v>250</v>
      </c>
      <c r="C48" s="31"/>
      <c r="D48" s="340" t="e">
        <f t="shared" si="85"/>
        <v>#DIV/0!</v>
      </c>
      <c r="E48" s="29"/>
      <c r="F48" s="3" t="e">
        <f t="shared" si="86"/>
        <v>#DIV/0!</v>
      </c>
      <c r="G48" s="250">
        <f t="shared" si="87"/>
        <v>0</v>
      </c>
      <c r="H48" s="270" t="e">
        <f t="shared" si="88"/>
        <v>#DIV/0!</v>
      </c>
      <c r="I48" s="31"/>
      <c r="J48" s="340" t="e">
        <f t="shared" si="89"/>
        <v>#DIV/0!</v>
      </c>
      <c r="K48" s="29"/>
      <c r="L48" s="3" t="e">
        <f t="shared" si="90"/>
        <v>#DIV/0!</v>
      </c>
      <c r="M48" s="250">
        <f t="shared" si="91"/>
        <v>0</v>
      </c>
      <c r="N48" s="270" t="e">
        <f t="shared" si="92"/>
        <v>#DIV/0!</v>
      </c>
      <c r="O48" s="109">
        <f t="shared" si="140"/>
        <v>0</v>
      </c>
      <c r="P48" s="110">
        <f t="shared" si="141"/>
        <v>0</v>
      </c>
      <c r="Q48" s="275">
        <f t="shared" si="142"/>
        <v>0</v>
      </c>
      <c r="R48" s="32"/>
      <c r="S48" s="31"/>
      <c r="T48" s="340" t="e">
        <f t="shared" si="93"/>
        <v>#DIV/0!</v>
      </c>
      <c r="U48" s="29"/>
      <c r="V48" s="3" t="e">
        <f t="shared" si="94"/>
        <v>#DIV/0!</v>
      </c>
      <c r="W48" s="250">
        <f t="shared" si="95"/>
        <v>0</v>
      </c>
      <c r="X48" s="270" t="e">
        <f t="shared" si="96"/>
        <v>#DIV/0!</v>
      </c>
      <c r="Y48" s="31"/>
      <c r="Z48" s="340" t="e">
        <f t="shared" si="97"/>
        <v>#DIV/0!</v>
      </c>
      <c r="AA48" s="29"/>
      <c r="AB48" s="3" t="e">
        <f t="shared" si="98"/>
        <v>#DIV/0!</v>
      </c>
      <c r="AC48" s="250">
        <f t="shared" si="99"/>
        <v>0</v>
      </c>
      <c r="AD48" s="270" t="e">
        <f t="shared" si="100"/>
        <v>#DIV/0!</v>
      </c>
      <c r="AE48" s="109">
        <f t="shared" si="143"/>
        <v>0</v>
      </c>
      <c r="AF48" s="110">
        <f t="shared" si="144"/>
        <v>0</v>
      </c>
      <c r="AG48" s="275">
        <f t="shared" si="145"/>
        <v>0</v>
      </c>
      <c r="AH48" s="32"/>
      <c r="AI48" s="31"/>
      <c r="AJ48" s="340" t="e">
        <f t="shared" si="101"/>
        <v>#DIV/0!</v>
      </c>
      <c r="AK48" s="29"/>
      <c r="AL48" s="3" t="e">
        <f t="shared" si="102"/>
        <v>#DIV/0!</v>
      </c>
      <c r="AM48" s="250">
        <f t="shared" si="103"/>
        <v>0</v>
      </c>
      <c r="AN48" s="270" t="e">
        <f t="shared" si="104"/>
        <v>#DIV/0!</v>
      </c>
      <c r="AO48" s="31"/>
      <c r="AP48" s="340" t="e">
        <f t="shared" si="105"/>
        <v>#DIV/0!</v>
      </c>
      <c r="AQ48" s="29"/>
      <c r="AR48" s="3" t="e">
        <f t="shared" si="106"/>
        <v>#DIV/0!</v>
      </c>
      <c r="AS48" s="250">
        <f t="shared" si="107"/>
        <v>0</v>
      </c>
      <c r="AT48" s="270" t="e">
        <f t="shared" si="108"/>
        <v>#DIV/0!</v>
      </c>
      <c r="AU48" s="109">
        <f t="shared" si="146"/>
        <v>0</v>
      </c>
      <c r="AV48" s="110">
        <f t="shared" si="147"/>
        <v>0</v>
      </c>
      <c r="AW48" s="275">
        <f t="shared" si="148"/>
        <v>0</v>
      </c>
      <c r="AX48" s="32"/>
      <c r="AY48" s="31"/>
      <c r="AZ48" s="340" t="e">
        <f t="shared" si="109"/>
        <v>#DIV/0!</v>
      </c>
      <c r="BA48" s="29"/>
      <c r="BB48" s="3" t="e">
        <f t="shared" si="110"/>
        <v>#DIV/0!</v>
      </c>
      <c r="BC48" s="250">
        <f t="shared" si="111"/>
        <v>0</v>
      </c>
      <c r="BD48" s="270" t="e">
        <f t="shared" si="112"/>
        <v>#DIV/0!</v>
      </c>
      <c r="BE48" s="31"/>
      <c r="BF48" s="340" t="e">
        <f t="shared" si="113"/>
        <v>#DIV/0!</v>
      </c>
      <c r="BG48" s="29"/>
      <c r="BH48" s="3" t="e">
        <f t="shared" si="114"/>
        <v>#DIV/0!</v>
      </c>
      <c r="BI48" s="250">
        <f t="shared" si="115"/>
        <v>0</v>
      </c>
      <c r="BJ48" s="270" t="e">
        <f t="shared" si="116"/>
        <v>#DIV/0!</v>
      </c>
      <c r="BK48" s="109">
        <f t="shared" si="149"/>
        <v>0</v>
      </c>
      <c r="BL48" s="110">
        <f t="shared" si="150"/>
        <v>0</v>
      </c>
      <c r="BM48" s="275">
        <f t="shared" si="151"/>
        <v>0</v>
      </c>
      <c r="BN48" s="32"/>
      <c r="BO48" s="31"/>
      <c r="BP48" s="340" t="e">
        <f t="shared" si="117"/>
        <v>#DIV/0!</v>
      </c>
      <c r="BQ48" s="29"/>
      <c r="BR48" s="3" t="e">
        <f t="shared" si="118"/>
        <v>#DIV/0!</v>
      </c>
      <c r="BS48" s="250">
        <f t="shared" si="119"/>
        <v>0</v>
      </c>
      <c r="BT48" s="270" t="e">
        <f t="shared" si="120"/>
        <v>#DIV/0!</v>
      </c>
      <c r="BU48" s="31"/>
      <c r="BV48" s="340" t="e">
        <f t="shared" si="121"/>
        <v>#DIV/0!</v>
      </c>
      <c r="BW48" s="29"/>
      <c r="BX48" s="3" t="e">
        <f t="shared" si="122"/>
        <v>#DIV/0!</v>
      </c>
      <c r="BY48" s="250">
        <f t="shared" si="123"/>
        <v>0</v>
      </c>
      <c r="BZ48" s="270" t="e">
        <f t="shared" si="124"/>
        <v>#DIV/0!</v>
      </c>
      <c r="CA48" s="109">
        <f t="shared" si="152"/>
        <v>0</v>
      </c>
      <c r="CB48" s="110">
        <f t="shared" si="153"/>
        <v>0</v>
      </c>
      <c r="CC48" s="275">
        <f t="shared" si="154"/>
        <v>0</v>
      </c>
      <c r="CD48"/>
      <c r="CE48" s="290">
        <v>24</v>
      </c>
      <c r="CF48" s="225" t="s">
        <v>250</v>
      </c>
      <c r="CG48" s="38">
        <f t="shared" si="125"/>
        <v>0</v>
      </c>
      <c r="CH48" s="39" t="e">
        <f t="shared" si="126"/>
        <v>#DIV/0!</v>
      </c>
      <c r="CI48" s="36">
        <f t="shared" si="127"/>
        <v>0</v>
      </c>
      <c r="CJ48" s="39" t="e">
        <f t="shared" si="128"/>
        <v>#DIV/0!</v>
      </c>
      <c r="CK48" s="36">
        <f t="shared" si="129"/>
        <v>0</v>
      </c>
      <c r="CL48" s="190" t="e">
        <f t="shared" si="130"/>
        <v>#DIV/0!</v>
      </c>
      <c r="CM48" s="38">
        <f t="shared" si="131"/>
        <v>0</v>
      </c>
      <c r="CN48" s="39" t="e">
        <f t="shared" si="132"/>
        <v>#DIV/0!</v>
      </c>
      <c r="CO48" s="36">
        <f t="shared" si="133"/>
        <v>0</v>
      </c>
      <c r="CP48" s="39" t="e">
        <f t="shared" si="134"/>
        <v>#DIV/0!</v>
      </c>
      <c r="CQ48" s="36">
        <f t="shared" si="135"/>
        <v>0</v>
      </c>
      <c r="CR48" s="40" t="e">
        <f t="shared" si="136"/>
        <v>#DIV/0!</v>
      </c>
      <c r="CS48"/>
      <c r="CT48" s="290">
        <v>24</v>
      </c>
      <c r="CU48" s="225" t="s">
        <v>250</v>
      </c>
      <c r="CV48" s="38">
        <f t="shared" si="137"/>
        <v>0</v>
      </c>
      <c r="CW48" s="36">
        <f t="shared" si="138"/>
        <v>0</v>
      </c>
      <c r="CX48" s="37">
        <f t="shared" si="139"/>
        <v>0</v>
      </c>
      <c r="CY48"/>
    </row>
    <row r="49" spans="1:103" s="19" customFormat="1" ht="15.6" customHeight="1" x14ac:dyDescent="0.3">
      <c r="A49" s="222">
        <v>25</v>
      </c>
      <c r="B49" s="225" t="s">
        <v>251</v>
      </c>
      <c r="C49" s="31"/>
      <c r="D49" s="340" t="e">
        <f t="shared" si="85"/>
        <v>#DIV/0!</v>
      </c>
      <c r="E49" s="29"/>
      <c r="F49" s="3" t="e">
        <f t="shared" si="86"/>
        <v>#DIV/0!</v>
      </c>
      <c r="G49" s="250">
        <f t="shared" si="87"/>
        <v>0</v>
      </c>
      <c r="H49" s="270" t="e">
        <f t="shared" si="88"/>
        <v>#DIV/0!</v>
      </c>
      <c r="I49" s="31"/>
      <c r="J49" s="340" t="e">
        <f t="shared" si="89"/>
        <v>#DIV/0!</v>
      </c>
      <c r="K49" s="29"/>
      <c r="L49" s="3" t="e">
        <f t="shared" si="90"/>
        <v>#DIV/0!</v>
      </c>
      <c r="M49" s="250">
        <f t="shared" si="91"/>
        <v>0</v>
      </c>
      <c r="N49" s="270" t="e">
        <f t="shared" si="92"/>
        <v>#DIV/0!</v>
      </c>
      <c r="O49" s="109">
        <f t="shared" si="140"/>
        <v>0</v>
      </c>
      <c r="P49" s="110">
        <f t="shared" si="141"/>
        <v>0</v>
      </c>
      <c r="Q49" s="275">
        <f t="shared" si="142"/>
        <v>0</v>
      </c>
      <c r="R49" s="32"/>
      <c r="S49" s="31"/>
      <c r="T49" s="340" t="e">
        <f t="shared" si="93"/>
        <v>#DIV/0!</v>
      </c>
      <c r="U49" s="29"/>
      <c r="V49" s="3" t="e">
        <f t="shared" si="94"/>
        <v>#DIV/0!</v>
      </c>
      <c r="W49" s="250">
        <f t="shared" si="95"/>
        <v>0</v>
      </c>
      <c r="X49" s="270" t="e">
        <f t="shared" si="96"/>
        <v>#DIV/0!</v>
      </c>
      <c r="Y49" s="31"/>
      <c r="Z49" s="340" t="e">
        <f t="shared" si="97"/>
        <v>#DIV/0!</v>
      </c>
      <c r="AA49" s="29"/>
      <c r="AB49" s="3" t="e">
        <f t="shared" si="98"/>
        <v>#DIV/0!</v>
      </c>
      <c r="AC49" s="250">
        <f t="shared" si="99"/>
        <v>0</v>
      </c>
      <c r="AD49" s="270" t="e">
        <f t="shared" si="100"/>
        <v>#DIV/0!</v>
      </c>
      <c r="AE49" s="109">
        <f t="shared" si="143"/>
        <v>0</v>
      </c>
      <c r="AF49" s="110">
        <f t="shared" si="144"/>
        <v>0</v>
      </c>
      <c r="AG49" s="275">
        <f t="shared" si="145"/>
        <v>0</v>
      </c>
      <c r="AH49" s="32"/>
      <c r="AI49" s="31"/>
      <c r="AJ49" s="340" t="e">
        <f t="shared" si="101"/>
        <v>#DIV/0!</v>
      </c>
      <c r="AK49" s="29"/>
      <c r="AL49" s="3" t="e">
        <f t="shared" si="102"/>
        <v>#DIV/0!</v>
      </c>
      <c r="AM49" s="250">
        <f t="shared" si="103"/>
        <v>0</v>
      </c>
      <c r="AN49" s="270" t="e">
        <f t="shared" si="104"/>
        <v>#DIV/0!</v>
      </c>
      <c r="AO49" s="31"/>
      <c r="AP49" s="340" t="e">
        <f t="shared" si="105"/>
        <v>#DIV/0!</v>
      </c>
      <c r="AQ49" s="29"/>
      <c r="AR49" s="3" t="e">
        <f t="shared" si="106"/>
        <v>#DIV/0!</v>
      </c>
      <c r="AS49" s="250">
        <f t="shared" si="107"/>
        <v>0</v>
      </c>
      <c r="AT49" s="270" t="e">
        <f t="shared" si="108"/>
        <v>#DIV/0!</v>
      </c>
      <c r="AU49" s="109">
        <f t="shared" si="146"/>
        <v>0</v>
      </c>
      <c r="AV49" s="110">
        <f t="shared" si="147"/>
        <v>0</v>
      </c>
      <c r="AW49" s="275">
        <f t="shared" si="148"/>
        <v>0</v>
      </c>
      <c r="AX49" s="32"/>
      <c r="AY49" s="31"/>
      <c r="AZ49" s="340" t="e">
        <f t="shared" si="109"/>
        <v>#DIV/0!</v>
      </c>
      <c r="BA49" s="29"/>
      <c r="BB49" s="3" t="e">
        <f t="shared" si="110"/>
        <v>#DIV/0!</v>
      </c>
      <c r="BC49" s="250">
        <f t="shared" si="111"/>
        <v>0</v>
      </c>
      <c r="BD49" s="270" t="e">
        <f t="shared" si="112"/>
        <v>#DIV/0!</v>
      </c>
      <c r="BE49" s="31"/>
      <c r="BF49" s="340" t="e">
        <f t="shared" si="113"/>
        <v>#DIV/0!</v>
      </c>
      <c r="BG49" s="29"/>
      <c r="BH49" s="3" t="e">
        <f t="shared" si="114"/>
        <v>#DIV/0!</v>
      </c>
      <c r="BI49" s="250">
        <f t="shared" si="115"/>
        <v>0</v>
      </c>
      <c r="BJ49" s="270" t="e">
        <f t="shared" si="116"/>
        <v>#DIV/0!</v>
      </c>
      <c r="BK49" s="109">
        <f t="shared" si="149"/>
        <v>0</v>
      </c>
      <c r="BL49" s="110">
        <f t="shared" si="150"/>
        <v>0</v>
      </c>
      <c r="BM49" s="275">
        <f t="shared" si="151"/>
        <v>0</v>
      </c>
      <c r="BN49" s="32"/>
      <c r="BO49" s="31"/>
      <c r="BP49" s="340" t="e">
        <f t="shared" si="117"/>
        <v>#DIV/0!</v>
      </c>
      <c r="BQ49" s="29"/>
      <c r="BR49" s="3" t="e">
        <f t="shared" si="118"/>
        <v>#DIV/0!</v>
      </c>
      <c r="BS49" s="250">
        <f t="shared" si="119"/>
        <v>0</v>
      </c>
      <c r="BT49" s="270" t="e">
        <f t="shared" si="120"/>
        <v>#DIV/0!</v>
      </c>
      <c r="BU49" s="31"/>
      <c r="BV49" s="340" t="e">
        <f t="shared" si="121"/>
        <v>#DIV/0!</v>
      </c>
      <c r="BW49" s="29"/>
      <c r="BX49" s="3" t="e">
        <f t="shared" si="122"/>
        <v>#DIV/0!</v>
      </c>
      <c r="BY49" s="250">
        <f t="shared" si="123"/>
        <v>0</v>
      </c>
      <c r="BZ49" s="270" t="e">
        <f t="shared" si="124"/>
        <v>#DIV/0!</v>
      </c>
      <c r="CA49" s="109">
        <f t="shared" si="152"/>
        <v>0</v>
      </c>
      <c r="CB49" s="110">
        <f t="shared" si="153"/>
        <v>0</v>
      </c>
      <c r="CC49" s="275">
        <f t="shared" si="154"/>
        <v>0</v>
      </c>
      <c r="CD49"/>
      <c r="CE49" s="290">
        <v>25</v>
      </c>
      <c r="CF49" s="225" t="s">
        <v>251</v>
      </c>
      <c r="CG49" s="38">
        <f t="shared" si="125"/>
        <v>0</v>
      </c>
      <c r="CH49" s="39" t="e">
        <f t="shared" si="126"/>
        <v>#DIV/0!</v>
      </c>
      <c r="CI49" s="36">
        <f t="shared" si="127"/>
        <v>0</v>
      </c>
      <c r="CJ49" s="39" t="e">
        <f t="shared" si="128"/>
        <v>#DIV/0!</v>
      </c>
      <c r="CK49" s="36">
        <f t="shared" si="129"/>
        <v>0</v>
      </c>
      <c r="CL49" s="190" t="e">
        <f t="shared" si="130"/>
        <v>#DIV/0!</v>
      </c>
      <c r="CM49" s="38">
        <f t="shared" si="131"/>
        <v>0</v>
      </c>
      <c r="CN49" s="39" t="e">
        <f t="shared" si="132"/>
        <v>#DIV/0!</v>
      </c>
      <c r="CO49" s="36">
        <f t="shared" si="133"/>
        <v>0</v>
      </c>
      <c r="CP49" s="39" t="e">
        <f t="shared" si="134"/>
        <v>#DIV/0!</v>
      </c>
      <c r="CQ49" s="36">
        <f t="shared" si="135"/>
        <v>0</v>
      </c>
      <c r="CR49" s="40" t="e">
        <f t="shared" si="136"/>
        <v>#DIV/0!</v>
      </c>
      <c r="CS49"/>
      <c r="CT49" s="290">
        <v>25</v>
      </c>
      <c r="CU49" s="225" t="s">
        <v>251</v>
      </c>
      <c r="CV49" s="38">
        <f t="shared" si="137"/>
        <v>0</v>
      </c>
      <c r="CW49" s="36">
        <f t="shared" si="138"/>
        <v>0</v>
      </c>
      <c r="CX49" s="37">
        <f t="shared" si="139"/>
        <v>0</v>
      </c>
      <c r="CY49"/>
    </row>
    <row r="50" spans="1:103" s="19" customFormat="1" ht="15.6" customHeight="1" x14ac:dyDescent="0.3">
      <c r="A50" s="222">
        <v>26</v>
      </c>
      <c r="B50" s="225" t="s">
        <v>252</v>
      </c>
      <c r="C50" s="31"/>
      <c r="D50" s="340" t="e">
        <f t="shared" si="85"/>
        <v>#DIV/0!</v>
      </c>
      <c r="E50" s="29"/>
      <c r="F50" s="3" t="e">
        <f t="shared" si="86"/>
        <v>#DIV/0!</v>
      </c>
      <c r="G50" s="250">
        <f t="shared" si="87"/>
        <v>0</v>
      </c>
      <c r="H50" s="270" t="e">
        <f t="shared" si="88"/>
        <v>#DIV/0!</v>
      </c>
      <c r="I50" s="31"/>
      <c r="J50" s="340" t="e">
        <f t="shared" si="89"/>
        <v>#DIV/0!</v>
      </c>
      <c r="K50" s="29"/>
      <c r="L50" s="3" t="e">
        <f t="shared" si="90"/>
        <v>#DIV/0!</v>
      </c>
      <c r="M50" s="250">
        <f t="shared" si="91"/>
        <v>0</v>
      </c>
      <c r="N50" s="270" t="e">
        <f t="shared" si="92"/>
        <v>#DIV/0!</v>
      </c>
      <c r="O50" s="109">
        <f t="shared" si="140"/>
        <v>0</v>
      </c>
      <c r="P50" s="110">
        <f t="shared" si="141"/>
        <v>0</v>
      </c>
      <c r="Q50" s="275">
        <f t="shared" si="142"/>
        <v>0</v>
      </c>
      <c r="R50" s="32"/>
      <c r="S50" s="31"/>
      <c r="T50" s="340" t="e">
        <f t="shared" si="93"/>
        <v>#DIV/0!</v>
      </c>
      <c r="U50" s="29"/>
      <c r="V50" s="3" t="e">
        <f t="shared" si="94"/>
        <v>#DIV/0!</v>
      </c>
      <c r="W50" s="250">
        <f t="shared" si="95"/>
        <v>0</v>
      </c>
      <c r="X50" s="270" t="e">
        <f t="shared" si="96"/>
        <v>#DIV/0!</v>
      </c>
      <c r="Y50" s="31"/>
      <c r="Z50" s="340" t="e">
        <f t="shared" si="97"/>
        <v>#DIV/0!</v>
      </c>
      <c r="AA50" s="29"/>
      <c r="AB50" s="3" t="e">
        <f t="shared" si="98"/>
        <v>#DIV/0!</v>
      </c>
      <c r="AC50" s="250">
        <f t="shared" si="99"/>
        <v>0</v>
      </c>
      <c r="AD50" s="270" t="e">
        <f t="shared" si="100"/>
        <v>#DIV/0!</v>
      </c>
      <c r="AE50" s="109">
        <f t="shared" si="143"/>
        <v>0</v>
      </c>
      <c r="AF50" s="110">
        <f t="shared" si="144"/>
        <v>0</v>
      </c>
      <c r="AG50" s="275">
        <f t="shared" si="145"/>
        <v>0</v>
      </c>
      <c r="AH50" s="32"/>
      <c r="AI50" s="31"/>
      <c r="AJ50" s="340" t="e">
        <f t="shared" si="101"/>
        <v>#DIV/0!</v>
      </c>
      <c r="AK50" s="29"/>
      <c r="AL50" s="3" t="e">
        <f t="shared" si="102"/>
        <v>#DIV/0!</v>
      </c>
      <c r="AM50" s="250">
        <f t="shared" si="103"/>
        <v>0</v>
      </c>
      <c r="AN50" s="270" t="e">
        <f t="shared" si="104"/>
        <v>#DIV/0!</v>
      </c>
      <c r="AO50" s="31"/>
      <c r="AP50" s="340" t="e">
        <f t="shared" si="105"/>
        <v>#DIV/0!</v>
      </c>
      <c r="AQ50" s="29"/>
      <c r="AR50" s="3" t="e">
        <f t="shared" si="106"/>
        <v>#DIV/0!</v>
      </c>
      <c r="AS50" s="250">
        <f t="shared" si="107"/>
        <v>0</v>
      </c>
      <c r="AT50" s="270" t="e">
        <f t="shared" si="108"/>
        <v>#DIV/0!</v>
      </c>
      <c r="AU50" s="109">
        <f t="shared" si="146"/>
        <v>0</v>
      </c>
      <c r="AV50" s="110">
        <f t="shared" si="147"/>
        <v>0</v>
      </c>
      <c r="AW50" s="275">
        <f t="shared" si="148"/>
        <v>0</v>
      </c>
      <c r="AX50" s="32"/>
      <c r="AY50" s="31"/>
      <c r="AZ50" s="340" t="e">
        <f t="shared" si="109"/>
        <v>#DIV/0!</v>
      </c>
      <c r="BA50" s="29"/>
      <c r="BB50" s="3" t="e">
        <f t="shared" si="110"/>
        <v>#DIV/0!</v>
      </c>
      <c r="BC50" s="250">
        <f t="shared" si="111"/>
        <v>0</v>
      </c>
      <c r="BD50" s="270" t="e">
        <f t="shared" si="112"/>
        <v>#DIV/0!</v>
      </c>
      <c r="BE50" s="31"/>
      <c r="BF50" s="340" t="e">
        <f t="shared" si="113"/>
        <v>#DIV/0!</v>
      </c>
      <c r="BG50" s="29"/>
      <c r="BH50" s="3" t="e">
        <f t="shared" si="114"/>
        <v>#DIV/0!</v>
      </c>
      <c r="BI50" s="250">
        <f t="shared" si="115"/>
        <v>0</v>
      </c>
      <c r="BJ50" s="270" t="e">
        <f t="shared" si="116"/>
        <v>#DIV/0!</v>
      </c>
      <c r="BK50" s="109">
        <f t="shared" si="149"/>
        <v>0</v>
      </c>
      <c r="BL50" s="110">
        <f t="shared" si="150"/>
        <v>0</v>
      </c>
      <c r="BM50" s="275">
        <f t="shared" si="151"/>
        <v>0</v>
      </c>
      <c r="BN50" s="32"/>
      <c r="BO50" s="31"/>
      <c r="BP50" s="340" t="e">
        <f t="shared" si="117"/>
        <v>#DIV/0!</v>
      </c>
      <c r="BQ50" s="29"/>
      <c r="BR50" s="3" t="e">
        <f t="shared" si="118"/>
        <v>#DIV/0!</v>
      </c>
      <c r="BS50" s="250">
        <f t="shared" si="119"/>
        <v>0</v>
      </c>
      <c r="BT50" s="270" t="e">
        <f t="shared" si="120"/>
        <v>#DIV/0!</v>
      </c>
      <c r="BU50" s="31"/>
      <c r="BV50" s="340" t="e">
        <f t="shared" si="121"/>
        <v>#DIV/0!</v>
      </c>
      <c r="BW50" s="29"/>
      <c r="BX50" s="3" t="e">
        <f t="shared" si="122"/>
        <v>#DIV/0!</v>
      </c>
      <c r="BY50" s="250">
        <f t="shared" si="123"/>
        <v>0</v>
      </c>
      <c r="BZ50" s="270" t="e">
        <f t="shared" si="124"/>
        <v>#DIV/0!</v>
      </c>
      <c r="CA50" s="109">
        <f t="shared" si="152"/>
        <v>0</v>
      </c>
      <c r="CB50" s="110">
        <f t="shared" si="153"/>
        <v>0</v>
      </c>
      <c r="CC50" s="275">
        <f t="shared" si="154"/>
        <v>0</v>
      </c>
      <c r="CD50"/>
      <c r="CE50" s="290">
        <v>26</v>
      </c>
      <c r="CF50" s="225" t="s">
        <v>252</v>
      </c>
      <c r="CG50" s="38">
        <f t="shared" si="125"/>
        <v>0</v>
      </c>
      <c r="CH50" s="39" t="e">
        <f t="shared" si="126"/>
        <v>#DIV/0!</v>
      </c>
      <c r="CI50" s="36">
        <f t="shared" si="127"/>
        <v>0</v>
      </c>
      <c r="CJ50" s="39" t="e">
        <f t="shared" si="128"/>
        <v>#DIV/0!</v>
      </c>
      <c r="CK50" s="36">
        <f t="shared" si="129"/>
        <v>0</v>
      </c>
      <c r="CL50" s="190" t="e">
        <f t="shared" si="130"/>
        <v>#DIV/0!</v>
      </c>
      <c r="CM50" s="38">
        <f t="shared" si="131"/>
        <v>0</v>
      </c>
      <c r="CN50" s="39" t="e">
        <f t="shared" si="132"/>
        <v>#DIV/0!</v>
      </c>
      <c r="CO50" s="36">
        <f t="shared" si="133"/>
        <v>0</v>
      </c>
      <c r="CP50" s="39" t="e">
        <f t="shared" si="134"/>
        <v>#DIV/0!</v>
      </c>
      <c r="CQ50" s="36">
        <f t="shared" si="135"/>
        <v>0</v>
      </c>
      <c r="CR50" s="40" t="e">
        <f t="shared" si="136"/>
        <v>#DIV/0!</v>
      </c>
      <c r="CS50"/>
      <c r="CT50" s="290">
        <v>26</v>
      </c>
      <c r="CU50" s="225" t="s">
        <v>252</v>
      </c>
      <c r="CV50" s="38">
        <f t="shared" si="137"/>
        <v>0</v>
      </c>
      <c r="CW50" s="36">
        <f t="shared" si="138"/>
        <v>0</v>
      </c>
      <c r="CX50" s="37">
        <f t="shared" si="139"/>
        <v>0</v>
      </c>
      <c r="CY50"/>
    </row>
    <row r="51" spans="1:103" s="19" customFormat="1" ht="15.6" customHeight="1" x14ac:dyDescent="0.3">
      <c r="A51" s="222">
        <v>27</v>
      </c>
      <c r="B51" s="225" t="s">
        <v>253</v>
      </c>
      <c r="C51" s="31"/>
      <c r="D51" s="340" t="e">
        <f t="shared" si="85"/>
        <v>#DIV/0!</v>
      </c>
      <c r="E51" s="29"/>
      <c r="F51" s="3" t="e">
        <f t="shared" si="86"/>
        <v>#DIV/0!</v>
      </c>
      <c r="G51" s="250">
        <f t="shared" si="87"/>
        <v>0</v>
      </c>
      <c r="H51" s="270" t="e">
        <f t="shared" si="88"/>
        <v>#DIV/0!</v>
      </c>
      <c r="I51" s="31"/>
      <c r="J51" s="340" t="e">
        <f t="shared" si="89"/>
        <v>#DIV/0!</v>
      </c>
      <c r="K51" s="29"/>
      <c r="L51" s="3" t="e">
        <f t="shared" si="90"/>
        <v>#DIV/0!</v>
      </c>
      <c r="M51" s="250">
        <f t="shared" si="91"/>
        <v>0</v>
      </c>
      <c r="N51" s="270" t="e">
        <f t="shared" si="92"/>
        <v>#DIV/0!</v>
      </c>
      <c r="O51" s="109">
        <f t="shared" si="140"/>
        <v>0</v>
      </c>
      <c r="P51" s="110">
        <f t="shared" si="141"/>
        <v>0</v>
      </c>
      <c r="Q51" s="275">
        <f t="shared" si="142"/>
        <v>0</v>
      </c>
      <c r="R51" s="32"/>
      <c r="S51" s="31"/>
      <c r="T51" s="340" t="e">
        <f t="shared" si="93"/>
        <v>#DIV/0!</v>
      </c>
      <c r="U51" s="29"/>
      <c r="V51" s="3" t="e">
        <f t="shared" si="94"/>
        <v>#DIV/0!</v>
      </c>
      <c r="W51" s="250">
        <f t="shared" si="95"/>
        <v>0</v>
      </c>
      <c r="X51" s="270" t="e">
        <f t="shared" si="96"/>
        <v>#DIV/0!</v>
      </c>
      <c r="Y51" s="31"/>
      <c r="Z51" s="340" t="e">
        <f t="shared" si="97"/>
        <v>#DIV/0!</v>
      </c>
      <c r="AA51" s="29"/>
      <c r="AB51" s="3" t="e">
        <f t="shared" si="98"/>
        <v>#DIV/0!</v>
      </c>
      <c r="AC51" s="250">
        <f t="shared" si="99"/>
        <v>0</v>
      </c>
      <c r="AD51" s="270" t="e">
        <f t="shared" si="100"/>
        <v>#DIV/0!</v>
      </c>
      <c r="AE51" s="109">
        <f t="shared" si="143"/>
        <v>0</v>
      </c>
      <c r="AF51" s="110">
        <f t="shared" si="144"/>
        <v>0</v>
      </c>
      <c r="AG51" s="275">
        <f t="shared" si="145"/>
        <v>0</v>
      </c>
      <c r="AH51" s="32"/>
      <c r="AI51" s="31"/>
      <c r="AJ51" s="340" t="e">
        <f t="shared" si="101"/>
        <v>#DIV/0!</v>
      </c>
      <c r="AK51" s="29"/>
      <c r="AL51" s="3" t="e">
        <f t="shared" si="102"/>
        <v>#DIV/0!</v>
      </c>
      <c r="AM51" s="250">
        <f t="shared" si="103"/>
        <v>0</v>
      </c>
      <c r="AN51" s="270" t="e">
        <f t="shared" si="104"/>
        <v>#DIV/0!</v>
      </c>
      <c r="AO51" s="31"/>
      <c r="AP51" s="340" t="e">
        <f t="shared" si="105"/>
        <v>#DIV/0!</v>
      </c>
      <c r="AQ51" s="29"/>
      <c r="AR51" s="3" t="e">
        <f t="shared" si="106"/>
        <v>#DIV/0!</v>
      </c>
      <c r="AS51" s="250">
        <f t="shared" si="107"/>
        <v>0</v>
      </c>
      <c r="AT51" s="270" t="e">
        <f t="shared" si="108"/>
        <v>#DIV/0!</v>
      </c>
      <c r="AU51" s="109">
        <f t="shared" si="146"/>
        <v>0</v>
      </c>
      <c r="AV51" s="110">
        <f t="shared" si="147"/>
        <v>0</v>
      </c>
      <c r="AW51" s="275">
        <f t="shared" si="148"/>
        <v>0</v>
      </c>
      <c r="AX51" s="32"/>
      <c r="AY51" s="31"/>
      <c r="AZ51" s="340" t="e">
        <f t="shared" si="109"/>
        <v>#DIV/0!</v>
      </c>
      <c r="BA51" s="29"/>
      <c r="BB51" s="3" t="e">
        <f t="shared" si="110"/>
        <v>#DIV/0!</v>
      </c>
      <c r="BC51" s="250">
        <f t="shared" si="111"/>
        <v>0</v>
      </c>
      <c r="BD51" s="270" t="e">
        <f t="shared" si="112"/>
        <v>#DIV/0!</v>
      </c>
      <c r="BE51" s="31"/>
      <c r="BF51" s="340" t="e">
        <f t="shared" si="113"/>
        <v>#DIV/0!</v>
      </c>
      <c r="BG51" s="29"/>
      <c r="BH51" s="3" t="e">
        <f t="shared" si="114"/>
        <v>#DIV/0!</v>
      </c>
      <c r="BI51" s="250">
        <f t="shared" si="115"/>
        <v>0</v>
      </c>
      <c r="BJ51" s="270" t="e">
        <f t="shared" si="116"/>
        <v>#DIV/0!</v>
      </c>
      <c r="BK51" s="109">
        <f t="shared" si="149"/>
        <v>0</v>
      </c>
      <c r="BL51" s="110">
        <f t="shared" si="150"/>
        <v>0</v>
      </c>
      <c r="BM51" s="275">
        <f t="shared" si="151"/>
        <v>0</v>
      </c>
      <c r="BN51" s="32"/>
      <c r="BO51" s="31"/>
      <c r="BP51" s="340" t="e">
        <f t="shared" si="117"/>
        <v>#DIV/0!</v>
      </c>
      <c r="BQ51" s="29"/>
      <c r="BR51" s="3" t="e">
        <f t="shared" si="118"/>
        <v>#DIV/0!</v>
      </c>
      <c r="BS51" s="250">
        <f t="shared" si="119"/>
        <v>0</v>
      </c>
      <c r="BT51" s="270" t="e">
        <f t="shared" si="120"/>
        <v>#DIV/0!</v>
      </c>
      <c r="BU51" s="31"/>
      <c r="BV51" s="340" t="e">
        <f t="shared" si="121"/>
        <v>#DIV/0!</v>
      </c>
      <c r="BW51" s="29"/>
      <c r="BX51" s="3" t="e">
        <f t="shared" si="122"/>
        <v>#DIV/0!</v>
      </c>
      <c r="BY51" s="250">
        <f t="shared" si="123"/>
        <v>0</v>
      </c>
      <c r="BZ51" s="270" t="e">
        <f t="shared" si="124"/>
        <v>#DIV/0!</v>
      </c>
      <c r="CA51" s="109">
        <f t="shared" si="152"/>
        <v>0</v>
      </c>
      <c r="CB51" s="110">
        <f t="shared" si="153"/>
        <v>0</v>
      </c>
      <c r="CC51" s="275">
        <f t="shared" si="154"/>
        <v>0</v>
      </c>
      <c r="CD51"/>
      <c r="CE51" s="290">
        <v>27</v>
      </c>
      <c r="CF51" s="225" t="s">
        <v>253</v>
      </c>
      <c r="CG51" s="38">
        <f t="shared" si="125"/>
        <v>0</v>
      </c>
      <c r="CH51" s="39" t="e">
        <f t="shared" si="126"/>
        <v>#DIV/0!</v>
      </c>
      <c r="CI51" s="36">
        <f t="shared" si="127"/>
        <v>0</v>
      </c>
      <c r="CJ51" s="39" t="e">
        <f t="shared" si="128"/>
        <v>#DIV/0!</v>
      </c>
      <c r="CK51" s="36">
        <f t="shared" si="129"/>
        <v>0</v>
      </c>
      <c r="CL51" s="190" t="e">
        <f t="shared" si="130"/>
        <v>#DIV/0!</v>
      </c>
      <c r="CM51" s="38">
        <f t="shared" si="131"/>
        <v>0</v>
      </c>
      <c r="CN51" s="39" t="e">
        <f t="shared" si="132"/>
        <v>#DIV/0!</v>
      </c>
      <c r="CO51" s="36">
        <f t="shared" si="133"/>
        <v>0</v>
      </c>
      <c r="CP51" s="39" t="e">
        <f t="shared" si="134"/>
        <v>#DIV/0!</v>
      </c>
      <c r="CQ51" s="36">
        <f t="shared" si="135"/>
        <v>0</v>
      </c>
      <c r="CR51" s="40" t="e">
        <f t="shared" si="136"/>
        <v>#DIV/0!</v>
      </c>
      <c r="CS51"/>
      <c r="CT51" s="290">
        <v>27</v>
      </c>
      <c r="CU51" s="225" t="s">
        <v>253</v>
      </c>
      <c r="CV51" s="38">
        <f t="shared" si="137"/>
        <v>0</v>
      </c>
      <c r="CW51" s="36">
        <f t="shared" si="138"/>
        <v>0</v>
      </c>
      <c r="CX51" s="37">
        <f t="shared" si="139"/>
        <v>0</v>
      </c>
      <c r="CY51"/>
    </row>
    <row r="52" spans="1:103" s="19" customFormat="1" ht="15.6" customHeight="1" x14ac:dyDescent="0.3">
      <c r="A52" s="222">
        <v>28</v>
      </c>
      <c r="B52" s="225" t="s">
        <v>254</v>
      </c>
      <c r="C52" s="31"/>
      <c r="D52" s="340" t="e">
        <f t="shared" si="85"/>
        <v>#DIV/0!</v>
      </c>
      <c r="E52" s="29"/>
      <c r="F52" s="3" t="e">
        <f t="shared" si="86"/>
        <v>#DIV/0!</v>
      </c>
      <c r="G52" s="250">
        <f t="shared" si="87"/>
        <v>0</v>
      </c>
      <c r="H52" s="270" t="e">
        <f t="shared" si="88"/>
        <v>#DIV/0!</v>
      </c>
      <c r="I52" s="31"/>
      <c r="J52" s="340" t="e">
        <f t="shared" si="89"/>
        <v>#DIV/0!</v>
      </c>
      <c r="K52" s="29"/>
      <c r="L52" s="3" t="e">
        <f t="shared" si="90"/>
        <v>#DIV/0!</v>
      </c>
      <c r="M52" s="250">
        <f t="shared" si="91"/>
        <v>0</v>
      </c>
      <c r="N52" s="270" t="e">
        <f t="shared" si="92"/>
        <v>#DIV/0!</v>
      </c>
      <c r="O52" s="109">
        <f t="shared" si="140"/>
        <v>0</v>
      </c>
      <c r="P52" s="110">
        <f t="shared" si="141"/>
        <v>0</v>
      </c>
      <c r="Q52" s="275">
        <f t="shared" si="142"/>
        <v>0</v>
      </c>
      <c r="R52" s="32"/>
      <c r="S52" s="31"/>
      <c r="T52" s="340" t="e">
        <f t="shared" si="93"/>
        <v>#DIV/0!</v>
      </c>
      <c r="U52" s="29"/>
      <c r="V52" s="3" t="e">
        <f t="shared" si="94"/>
        <v>#DIV/0!</v>
      </c>
      <c r="W52" s="250">
        <f t="shared" si="95"/>
        <v>0</v>
      </c>
      <c r="X52" s="270" t="e">
        <f t="shared" si="96"/>
        <v>#DIV/0!</v>
      </c>
      <c r="Y52" s="31"/>
      <c r="Z52" s="340" t="e">
        <f t="shared" si="97"/>
        <v>#DIV/0!</v>
      </c>
      <c r="AA52" s="29"/>
      <c r="AB52" s="3" t="e">
        <f t="shared" si="98"/>
        <v>#DIV/0!</v>
      </c>
      <c r="AC52" s="250">
        <f t="shared" si="99"/>
        <v>0</v>
      </c>
      <c r="AD52" s="270" t="e">
        <f t="shared" si="100"/>
        <v>#DIV/0!</v>
      </c>
      <c r="AE52" s="109">
        <f t="shared" si="143"/>
        <v>0</v>
      </c>
      <c r="AF52" s="110">
        <f t="shared" si="144"/>
        <v>0</v>
      </c>
      <c r="AG52" s="275">
        <f t="shared" si="145"/>
        <v>0</v>
      </c>
      <c r="AH52" s="32"/>
      <c r="AI52" s="31"/>
      <c r="AJ52" s="340" t="e">
        <f t="shared" si="101"/>
        <v>#DIV/0!</v>
      </c>
      <c r="AK52" s="29"/>
      <c r="AL52" s="3" t="e">
        <f t="shared" si="102"/>
        <v>#DIV/0!</v>
      </c>
      <c r="AM52" s="250">
        <f t="shared" si="103"/>
        <v>0</v>
      </c>
      <c r="AN52" s="270" t="e">
        <f t="shared" si="104"/>
        <v>#DIV/0!</v>
      </c>
      <c r="AO52" s="31"/>
      <c r="AP52" s="340" t="e">
        <f t="shared" si="105"/>
        <v>#DIV/0!</v>
      </c>
      <c r="AQ52" s="29"/>
      <c r="AR52" s="3" t="e">
        <f t="shared" si="106"/>
        <v>#DIV/0!</v>
      </c>
      <c r="AS52" s="250">
        <f t="shared" si="107"/>
        <v>0</v>
      </c>
      <c r="AT52" s="270" t="e">
        <f t="shared" si="108"/>
        <v>#DIV/0!</v>
      </c>
      <c r="AU52" s="109">
        <f t="shared" si="146"/>
        <v>0</v>
      </c>
      <c r="AV52" s="110">
        <f t="shared" si="147"/>
        <v>0</v>
      </c>
      <c r="AW52" s="275">
        <f t="shared" si="148"/>
        <v>0</v>
      </c>
      <c r="AX52" s="32"/>
      <c r="AY52" s="31"/>
      <c r="AZ52" s="340" t="e">
        <f t="shared" si="109"/>
        <v>#DIV/0!</v>
      </c>
      <c r="BA52" s="29"/>
      <c r="BB52" s="3" t="e">
        <f t="shared" si="110"/>
        <v>#DIV/0!</v>
      </c>
      <c r="BC52" s="250">
        <f t="shared" si="111"/>
        <v>0</v>
      </c>
      <c r="BD52" s="270" t="e">
        <f t="shared" si="112"/>
        <v>#DIV/0!</v>
      </c>
      <c r="BE52" s="31"/>
      <c r="BF52" s="340" t="e">
        <f t="shared" si="113"/>
        <v>#DIV/0!</v>
      </c>
      <c r="BG52" s="29"/>
      <c r="BH52" s="3" t="e">
        <f t="shared" si="114"/>
        <v>#DIV/0!</v>
      </c>
      <c r="BI52" s="250">
        <f t="shared" si="115"/>
        <v>0</v>
      </c>
      <c r="BJ52" s="270" t="e">
        <f t="shared" si="116"/>
        <v>#DIV/0!</v>
      </c>
      <c r="BK52" s="109">
        <f t="shared" si="149"/>
        <v>0</v>
      </c>
      <c r="BL52" s="110">
        <f t="shared" si="150"/>
        <v>0</v>
      </c>
      <c r="BM52" s="275">
        <f t="shared" si="151"/>
        <v>0</v>
      </c>
      <c r="BN52" s="32"/>
      <c r="BO52" s="31"/>
      <c r="BP52" s="340" t="e">
        <f t="shared" si="117"/>
        <v>#DIV/0!</v>
      </c>
      <c r="BQ52" s="29"/>
      <c r="BR52" s="3" t="e">
        <f t="shared" si="118"/>
        <v>#DIV/0!</v>
      </c>
      <c r="BS52" s="250">
        <f t="shared" si="119"/>
        <v>0</v>
      </c>
      <c r="BT52" s="270" t="e">
        <f t="shared" si="120"/>
        <v>#DIV/0!</v>
      </c>
      <c r="BU52" s="31"/>
      <c r="BV52" s="340" t="e">
        <f t="shared" si="121"/>
        <v>#DIV/0!</v>
      </c>
      <c r="BW52" s="29"/>
      <c r="BX52" s="3" t="e">
        <f t="shared" si="122"/>
        <v>#DIV/0!</v>
      </c>
      <c r="BY52" s="250">
        <f t="shared" si="123"/>
        <v>0</v>
      </c>
      <c r="BZ52" s="270" t="e">
        <f t="shared" si="124"/>
        <v>#DIV/0!</v>
      </c>
      <c r="CA52" s="109">
        <f t="shared" si="152"/>
        <v>0</v>
      </c>
      <c r="CB52" s="110">
        <f t="shared" si="153"/>
        <v>0</v>
      </c>
      <c r="CC52" s="275">
        <f t="shared" si="154"/>
        <v>0</v>
      </c>
      <c r="CD52"/>
      <c r="CE52" s="290">
        <v>28</v>
      </c>
      <c r="CF52" s="225" t="s">
        <v>254</v>
      </c>
      <c r="CG52" s="38">
        <f t="shared" si="125"/>
        <v>0</v>
      </c>
      <c r="CH52" s="39" t="e">
        <f t="shared" si="126"/>
        <v>#DIV/0!</v>
      </c>
      <c r="CI52" s="36">
        <f t="shared" si="127"/>
        <v>0</v>
      </c>
      <c r="CJ52" s="39" t="e">
        <f t="shared" si="128"/>
        <v>#DIV/0!</v>
      </c>
      <c r="CK52" s="36">
        <f t="shared" si="129"/>
        <v>0</v>
      </c>
      <c r="CL52" s="190" t="e">
        <f t="shared" si="130"/>
        <v>#DIV/0!</v>
      </c>
      <c r="CM52" s="38">
        <f t="shared" si="131"/>
        <v>0</v>
      </c>
      <c r="CN52" s="39" t="e">
        <f t="shared" si="132"/>
        <v>#DIV/0!</v>
      </c>
      <c r="CO52" s="36">
        <f t="shared" si="133"/>
        <v>0</v>
      </c>
      <c r="CP52" s="39" t="e">
        <f t="shared" si="134"/>
        <v>#DIV/0!</v>
      </c>
      <c r="CQ52" s="36">
        <f t="shared" si="135"/>
        <v>0</v>
      </c>
      <c r="CR52" s="40" t="e">
        <f t="shared" si="136"/>
        <v>#DIV/0!</v>
      </c>
      <c r="CS52"/>
      <c r="CT52" s="290">
        <v>28</v>
      </c>
      <c r="CU52" s="225" t="s">
        <v>254</v>
      </c>
      <c r="CV52" s="38">
        <f t="shared" si="137"/>
        <v>0</v>
      </c>
      <c r="CW52" s="36">
        <f t="shared" si="138"/>
        <v>0</v>
      </c>
      <c r="CX52" s="37">
        <f t="shared" si="139"/>
        <v>0</v>
      </c>
      <c r="CY52"/>
    </row>
    <row r="53" spans="1:103" s="19" customFormat="1" ht="15.6" customHeight="1" x14ac:dyDescent="0.3">
      <c r="A53" s="222">
        <v>29</v>
      </c>
      <c r="B53" s="225" t="s">
        <v>38</v>
      </c>
      <c r="C53" s="31"/>
      <c r="D53" s="340" t="e">
        <f t="shared" si="85"/>
        <v>#DIV/0!</v>
      </c>
      <c r="E53" s="29"/>
      <c r="F53" s="3" t="e">
        <f t="shared" si="86"/>
        <v>#DIV/0!</v>
      </c>
      <c r="G53" s="250">
        <f t="shared" si="87"/>
        <v>0</v>
      </c>
      <c r="H53" s="270" t="e">
        <f t="shared" si="88"/>
        <v>#DIV/0!</v>
      </c>
      <c r="I53" s="31"/>
      <c r="J53" s="340" t="e">
        <f t="shared" si="89"/>
        <v>#DIV/0!</v>
      </c>
      <c r="K53" s="29"/>
      <c r="L53" s="3" t="e">
        <f t="shared" si="90"/>
        <v>#DIV/0!</v>
      </c>
      <c r="M53" s="250">
        <f t="shared" si="91"/>
        <v>0</v>
      </c>
      <c r="N53" s="270" t="e">
        <f t="shared" si="92"/>
        <v>#DIV/0!</v>
      </c>
      <c r="O53" s="109">
        <f t="shared" si="140"/>
        <v>0</v>
      </c>
      <c r="P53" s="110">
        <f t="shared" si="141"/>
        <v>0</v>
      </c>
      <c r="Q53" s="275">
        <f t="shared" si="142"/>
        <v>0</v>
      </c>
      <c r="R53" s="32"/>
      <c r="S53" s="31"/>
      <c r="T53" s="340" t="e">
        <f t="shared" si="93"/>
        <v>#DIV/0!</v>
      </c>
      <c r="U53" s="29"/>
      <c r="V53" s="3" t="e">
        <f t="shared" si="94"/>
        <v>#DIV/0!</v>
      </c>
      <c r="W53" s="250">
        <f t="shared" si="95"/>
        <v>0</v>
      </c>
      <c r="X53" s="270" t="e">
        <f t="shared" si="96"/>
        <v>#DIV/0!</v>
      </c>
      <c r="Y53" s="31"/>
      <c r="Z53" s="340" t="e">
        <f t="shared" si="97"/>
        <v>#DIV/0!</v>
      </c>
      <c r="AA53" s="29"/>
      <c r="AB53" s="3" t="e">
        <f t="shared" si="98"/>
        <v>#DIV/0!</v>
      </c>
      <c r="AC53" s="250">
        <f t="shared" si="99"/>
        <v>0</v>
      </c>
      <c r="AD53" s="270" t="e">
        <f t="shared" si="100"/>
        <v>#DIV/0!</v>
      </c>
      <c r="AE53" s="109">
        <f t="shared" si="143"/>
        <v>0</v>
      </c>
      <c r="AF53" s="110">
        <f t="shared" si="144"/>
        <v>0</v>
      </c>
      <c r="AG53" s="275">
        <f t="shared" si="145"/>
        <v>0</v>
      </c>
      <c r="AH53" s="32"/>
      <c r="AI53" s="31"/>
      <c r="AJ53" s="340" t="e">
        <f t="shared" si="101"/>
        <v>#DIV/0!</v>
      </c>
      <c r="AK53" s="29"/>
      <c r="AL53" s="3" t="e">
        <f t="shared" si="102"/>
        <v>#DIV/0!</v>
      </c>
      <c r="AM53" s="250">
        <f t="shared" si="103"/>
        <v>0</v>
      </c>
      <c r="AN53" s="270" t="e">
        <f t="shared" si="104"/>
        <v>#DIV/0!</v>
      </c>
      <c r="AO53" s="31"/>
      <c r="AP53" s="340" t="e">
        <f t="shared" si="105"/>
        <v>#DIV/0!</v>
      </c>
      <c r="AQ53" s="29"/>
      <c r="AR53" s="3" t="e">
        <f t="shared" si="106"/>
        <v>#DIV/0!</v>
      </c>
      <c r="AS53" s="250">
        <f t="shared" si="107"/>
        <v>0</v>
      </c>
      <c r="AT53" s="270" t="e">
        <f t="shared" si="108"/>
        <v>#DIV/0!</v>
      </c>
      <c r="AU53" s="109">
        <f t="shared" si="146"/>
        <v>0</v>
      </c>
      <c r="AV53" s="110">
        <f t="shared" si="147"/>
        <v>0</v>
      </c>
      <c r="AW53" s="275">
        <f t="shared" si="148"/>
        <v>0</v>
      </c>
      <c r="AX53" s="32"/>
      <c r="AY53" s="31"/>
      <c r="AZ53" s="340" t="e">
        <f t="shared" si="109"/>
        <v>#DIV/0!</v>
      </c>
      <c r="BA53" s="29"/>
      <c r="BB53" s="3" t="e">
        <f t="shared" si="110"/>
        <v>#DIV/0!</v>
      </c>
      <c r="BC53" s="250">
        <f t="shared" si="111"/>
        <v>0</v>
      </c>
      <c r="BD53" s="270" t="e">
        <f t="shared" si="112"/>
        <v>#DIV/0!</v>
      </c>
      <c r="BE53" s="31"/>
      <c r="BF53" s="340" t="e">
        <f t="shared" si="113"/>
        <v>#DIV/0!</v>
      </c>
      <c r="BG53" s="29"/>
      <c r="BH53" s="3" t="e">
        <f t="shared" si="114"/>
        <v>#DIV/0!</v>
      </c>
      <c r="BI53" s="250">
        <f t="shared" si="115"/>
        <v>0</v>
      </c>
      <c r="BJ53" s="270" t="e">
        <f t="shared" si="116"/>
        <v>#DIV/0!</v>
      </c>
      <c r="BK53" s="109">
        <f t="shared" si="149"/>
        <v>0</v>
      </c>
      <c r="BL53" s="110">
        <f t="shared" si="150"/>
        <v>0</v>
      </c>
      <c r="BM53" s="275">
        <f t="shared" si="151"/>
        <v>0</v>
      </c>
      <c r="BN53" s="32"/>
      <c r="BO53" s="31"/>
      <c r="BP53" s="340" t="e">
        <f t="shared" si="117"/>
        <v>#DIV/0!</v>
      </c>
      <c r="BQ53" s="29"/>
      <c r="BR53" s="3" t="e">
        <f t="shared" si="118"/>
        <v>#DIV/0!</v>
      </c>
      <c r="BS53" s="250">
        <f t="shared" si="119"/>
        <v>0</v>
      </c>
      <c r="BT53" s="270" t="e">
        <f t="shared" si="120"/>
        <v>#DIV/0!</v>
      </c>
      <c r="BU53" s="31"/>
      <c r="BV53" s="340" t="e">
        <f t="shared" si="121"/>
        <v>#DIV/0!</v>
      </c>
      <c r="BW53" s="29"/>
      <c r="BX53" s="3" t="e">
        <f t="shared" si="122"/>
        <v>#DIV/0!</v>
      </c>
      <c r="BY53" s="250">
        <f t="shared" si="123"/>
        <v>0</v>
      </c>
      <c r="BZ53" s="270" t="e">
        <f t="shared" si="124"/>
        <v>#DIV/0!</v>
      </c>
      <c r="CA53" s="109">
        <f t="shared" si="152"/>
        <v>0</v>
      </c>
      <c r="CB53" s="110">
        <f t="shared" si="153"/>
        <v>0</v>
      </c>
      <c r="CC53" s="275">
        <f t="shared" si="154"/>
        <v>0</v>
      </c>
      <c r="CD53"/>
      <c r="CE53" s="290">
        <v>29</v>
      </c>
      <c r="CF53" s="225" t="s">
        <v>38</v>
      </c>
      <c r="CG53" s="38">
        <f t="shared" si="125"/>
        <v>0</v>
      </c>
      <c r="CH53" s="39" t="e">
        <f t="shared" si="126"/>
        <v>#DIV/0!</v>
      </c>
      <c r="CI53" s="36">
        <f t="shared" si="127"/>
        <v>0</v>
      </c>
      <c r="CJ53" s="39" t="e">
        <f t="shared" si="128"/>
        <v>#DIV/0!</v>
      </c>
      <c r="CK53" s="36">
        <f t="shared" si="129"/>
        <v>0</v>
      </c>
      <c r="CL53" s="190" t="e">
        <f t="shared" si="130"/>
        <v>#DIV/0!</v>
      </c>
      <c r="CM53" s="38">
        <f t="shared" si="131"/>
        <v>0</v>
      </c>
      <c r="CN53" s="39" t="e">
        <f t="shared" si="132"/>
        <v>#DIV/0!</v>
      </c>
      <c r="CO53" s="36">
        <f t="shared" si="133"/>
        <v>0</v>
      </c>
      <c r="CP53" s="39" t="e">
        <f t="shared" si="134"/>
        <v>#DIV/0!</v>
      </c>
      <c r="CQ53" s="36">
        <f t="shared" si="135"/>
        <v>0</v>
      </c>
      <c r="CR53" s="40" t="e">
        <f t="shared" si="136"/>
        <v>#DIV/0!</v>
      </c>
      <c r="CS53"/>
      <c r="CT53" s="290">
        <v>29</v>
      </c>
      <c r="CU53" s="225" t="s">
        <v>38</v>
      </c>
      <c r="CV53" s="38">
        <f t="shared" si="137"/>
        <v>0</v>
      </c>
      <c r="CW53" s="36">
        <f t="shared" si="138"/>
        <v>0</v>
      </c>
      <c r="CX53" s="37">
        <f t="shared" si="139"/>
        <v>0</v>
      </c>
      <c r="CY53"/>
    </row>
    <row r="54" spans="1:103" s="19" customFormat="1" ht="15.6" customHeight="1" x14ac:dyDescent="0.3">
      <c r="A54" s="222">
        <v>30</v>
      </c>
      <c r="B54" s="225" t="s">
        <v>39</v>
      </c>
      <c r="C54" s="31"/>
      <c r="D54" s="340" t="e">
        <f t="shared" si="85"/>
        <v>#DIV/0!</v>
      </c>
      <c r="E54" s="29"/>
      <c r="F54" s="3" t="e">
        <f t="shared" si="86"/>
        <v>#DIV/0!</v>
      </c>
      <c r="G54" s="250">
        <f t="shared" si="87"/>
        <v>0</v>
      </c>
      <c r="H54" s="270" t="e">
        <f t="shared" si="88"/>
        <v>#DIV/0!</v>
      </c>
      <c r="I54" s="31"/>
      <c r="J54" s="340" t="e">
        <f t="shared" si="89"/>
        <v>#DIV/0!</v>
      </c>
      <c r="K54" s="29"/>
      <c r="L54" s="3" t="e">
        <f t="shared" si="90"/>
        <v>#DIV/0!</v>
      </c>
      <c r="M54" s="250">
        <f t="shared" si="91"/>
        <v>0</v>
      </c>
      <c r="N54" s="270" t="e">
        <f t="shared" si="92"/>
        <v>#DIV/0!</v>
      </c>
      <c r="O54" s="109">
        <f t="shared" si="140"/>
        <v>0</v>
      </c>
      <c r="P54" s="110">
        <f t="shared" si="141"/>
        <v>0</v>
      </c>
      <c r="Q54" s="275">
        <f t="shared" si="142"/>
        <v>0</v>
      </c>
      <c r="R54" s="32"/>
      <c r="S54" s="31"/>
      <c r="T54" s="340" t="e">
        <f t="shared" si="93"/>
        <v>#DIV/0!</v>
      </c>
      <c r="U54" s="29"/>
      <c r="V54" s="3" t="e">
        <f t="shared" si="94"/>
        <v>#DIV/0!</v>
      </c>
      <c r="W54" s="250">
        <f t="shared" si="95"/>
        <v>0</v>
      </c>
      <c r="X54" s="270" t="e">
        <f t="shared" si="96"/>
        <v>#DIV/0!</v>
      </c>
      <c r="Y54" s="31"/>
      <c r="Z54" s="340" t="e">
        <f t="shared" si="97"/>
        <v>#DIV/0!</v>
      </c>
      <c r="AA54" s="29"/>
      <c r="AB54" s="3" t="e">
        <f t="shared" si="98"/>
        <v>#DIV/0!</v>
      </c>
      <c r="AC54" s="250">
        <f t="shared" si="99"/>
        <v>0</v>
      </c>
      <c r="AD54" s="270" t="e">
        <f t="shared" si="100"/>
        <v>#DIV/0!</v>
      </c>
      <c r="AE54" s="109">
        <f t="shared" si="143"/>
        <v>0</v>
      </c>
      <c r="AF54" s="110">
        <f t="shared" si="144"/>
        <v>0</v>
      </c>
      <c r="AG54" s="275">
        <f t="shared" si="145"/>
        <v>0</v>
      </c>
      <c r="AH54" s="32"/>
      <c r="AI54" s="31"/>
      <c r="AJ54" s="340" t="e">
        <f t="shared" si="101"/>
        <v>#DIV/0!</v>
      </c>
      <c r="AK54" s="29"/>
      <c r="AL54" s="3" t="e">
        <f t="shared" si="102"/>
        <v>#DIV/0!</v>
      </c>
      <c r="AM54" s="250">
        <f t="shared" si="103"/>
        <v>0</v>
      </c>
      <c r="AN54" s="270" t="e">
        <f t="shared" si="104"/>
        <v>#DIV/0!</v>
      </c>
      <c r="AO54" s="31"/>
      <c r="AP54" s="340" t="e">
        <f t="shared" si="105"/>
        <v>#DIV/0!</v>
      </c>
      <c r="AQ54" s="29"/>
      <c r="AR54" s="3" t="e">
        <f t="shared" si="106"/>
        <v>#DIV/0!</v>
      </c>
      <c r="AS54" s="250">
        <f t="shared" si="107"/>
        <v>0</v>
      </c>
      <c r="AT54" s="270" t="e">
        <f t="shared" si="108"/>
        <v>#DIV/0!</v>
      </c>
      <c r="AU54" s="109">
        <f t="shared" si="146"/>
        <v>0</v>
      </c>
      <c r="AV54" s="110">
        <f t="shared" si="147"/>
        <v>0</v>
      </c>
      <c r="AW54" s="275">
        <f t="shared" si="148"/>
        <v>0</v>
      </c>
      <c r="AX54" s="32"/>
      <c r="AY54" s="31"/>
      <c r="AZ54" s="340" t="e">
        <f t="shared" si="109"/>
        <v>#DIV/0!</v>
      </c>
      <c r="BA54" s="29"/>
      <c r="BB54" s="3" t="e">
        <f t="shared" si="110"/>
        <v>#DIV/0!</v>
      </c>
      <c r="BC54" s="250">
        <f t="shared" si="111"/>
        <v>0</v>
      </c>
      <c r="BD54" s="270" t="e">
        <f t="shared" si="112"/>
        <v>#DIV/0!</v>
      </c>
      <c r="BE54" s="31"/>
      <c r="BF54" s="340" t="e">
        <f t="shared" si="113"/>
        <v>#DIV/0!</v>
      </c>
      <c r="BG54" s="29"/>
      <c r="BH54" s="3" t="e">
        <f t="shared" si="114"/>
        <v>#DIV/0!</v>
      </c>
      <c r="BI54" s="250">
        <f t="shared" si="115"/>
        <v>0</v>
      </c>
      <c r="BJ54" s="270" t="e">
        <f t="shared" si="116"/>
        <v>#DIV/0!</v>
      </c>
      <c r="BK54" s="109">
        <f t="shared" si="149"/>
        <v>0</v>
      </c>
      <c r="BL54" s="110">
        <f t="shared" si="150"/>
        <v>0</v>
      </c>
      <c r="BM54" s="275">
        <f t="shared" si="151"/>
        <v>0</v>
      </c>
      <c r="BN54" s="32"/>
      <c r="BO54" s="31"/>
      <c r="BP54" s="340" t="e">
        <f t="shared" si="117"/>
        <v>#DIV/0!</v>
      </c>
      <c r="BQ54" s="29"/>
      <c r="BR54" s="3" t="e">
        <f t="shared" si="118"/>
        <v>#DIV/0!</v>
      </c>
      <c r="BS54" s="250">
        <f t="shared" si="119"/>
        <v>0</v>
      </c>
      <c r="BT54" s="270" t="e">
        <f t="shared" si="120"/>
        <v>#DIV/0!</v>
      </c>
      <c r="BU54" s="31"/>
      <c r="BV54" s="340" t="e">
        <f t="shared" si="121"/>
        <v>#DIV/0!</v>
      </c>
      <c r="BW54" s="29"/>
      <c r="BX54" s="3" t="e">
        <f t="shared" si="122"/>
        <v>#DIV/0!</v>
      </c>
      <c r="BY54" s="250">
        <f t="shared" si="123"/>
        <v>0</v>
      </c>
      <c r="BZ54" s="270" t="e">
        <f t="shared" si="124"/>
        <v>#DIV/0!</v>
      </c>
      <c r="CA54" s="109">
        <f t="shared" si="152"/>
        <v>0</v>
      </c>
      <c r="CB54" s="110">
        <f t="shared" si="153"/>
        <v>0</v>
      </c>
      <c r="CC54" s="275">
        <f t="shared" si="154"/>
        <v>0</v>
      </c>
      <c r="CD54"/>
      <c r="CE54" s="290">
        <v>30</v>
      </c>
      <c r="CF54" s="225" t="s">
        <v>39</v>
      </c>
      <c r="CG54" s="38">
        <f t="shared" si="125"/>
        <v>0</v>
      </c>
      <c r="CH54" s="39" t="e">
        <f t="shared" si="126"/>
        <v>#DIV/0!</v>
      </c>
      <c r="CI54" s="36">
        <f t="shared" si="127"/>
        <v>0</v>
      </c>
      <c r="CJ54" s="39" t="e">
        <f t="shared" si="128"/>
        <v>#DIV/0!</v>
      </c>
      <c r="CK54" s="36">
        <f t="shared" si="129"/>
        <v>0</v>
      </c>
      <c r="CL54" s="190" t="e">
        <f t="shared" si="130"/>
        <v>#DIV/0!</v>
      </c>
      <c r="CM54" s="38">
        <f t="shared" si="131"/>
        <v>0</v>
      </c>
      <c r="CN54" s="39" t="e">
        <f t="shared" si="132"/>
        <v>#DIV/0!</v>
      </c>
      <c r="CO54" s="36">
        <f t="shared" si="133"/>
        <v>0</v>
      </c>
      <c r="CP54" s="39" t="e">
        <f t="shared" si="134"/>
        <v>#DIV/0!</v>
      </c>
      <c r="CQ54" s="36">
        <f t="shared" si="135"/>
        <v>0</v>
      </c>
      <c r="CR54" s="40" t="e">
        <f t="shared" si="136"/>
        <v>#DIV/0!</v>
      </c>
      <c r="CS54"/>
      <c r="CT54" s="290">
        <v>30</v>
      </c>
      <c r="CU54" s="225" t="s">
        <v>39</v>
      </c>
      <c r="CV54" s="38">
        <f t="shared" si="137"/>
        <v>0</v>
      </c>
      <c r="CW54" s="36">
        <f t="shared" si="138"/>
        <v>0</v>
      </c>
      <c r="CX54" s="37">
        <f t="shared" si="139"/>
        <v>0</v>
      </c>
      <c r="CY54"/>
    </row>
    <row r="55" spans="1:103" s="19" customFormat="1" ht="15.6" customHeight="1" x14ac:dyDescent="0.3">
      <c r="A55" s="222">
        <v>31</v>
      </c>
      <c r="B55" s="225" t="s">
        <v>255</v>
      </c>
      <c r="C55" s="31"/>
      <c r="D55" s="340" t="e">
        <f t="shared" si="85"/>
        <v>#DIV/0!</v>
      </c>
      <c r="E55" s="29"/>
      <c r="F55" s="3" t="e">
        <f t="shared" si="86"/>
        <v>#DIV/0!</v>
      </c>
      <c r="G55" s="250">
        <f t="shared" si="87"/>
        <v>0</v>
      </c>
      <c r="H55" s="270" t="e">
        <f t="shared" si="88"/>
        <v>#DIV/0!</v>
      </c>
      <c r="I55" s="31"/>
      <c r="J55" s="340" t="e">
        <f t="shared" si="89"/>
        <v>#DIV/0!</v>
      </c>
      <c r="K55" s="29"/>
      <c r="L55" s="3" t="e">
        <f t="shared" si="90"/>
        <v>#DIV/0!</v>
      </c>
      <c r="M55" s="250">
        <f t="shared" si="91"/>
        <v>0</v>
      </c>
      <c r="N55" s="270" t="e">
        <f t="shared" si="92"/>
        <v>#DIV/0!</v>
      </c>
      <c r="O55" s="109">
        <f t="shared" si="140"/>
        <v>0</v>
      </c>
      <c r="P55" s="110">
        <f t="shared" si="141"/>
        <v>0</v>
      </c>
      <c r="Q55" s="275">
        <f t="shared" si="142"/>
        <v>0</v>
      </c>
      <c r="R55" s="32"/>
      <c r="S55" s="31"/>
      <c r="T55" s="340" t="e">
        <f t="shared" si="93"/>
        <v>#DIV/0!</v>
      </c>
      <c r="U55" s="29"/>
      <c r="V55" s="3" t="e">
        <f t="shared" si="94"/>
        <v>#DIV/0!</v>
      </c>
      <c r="W55" s="250">
        <f t="shared" si="95"/>
        <v>0</v>
      </c>
      <c r="X55" s="270" t="e">
        <f t="shared" si="96"/>
        <v>#DIV/0!</v>
      </c>
      <c r="Y55" s="31"/>
      <c r="Z55" s="340" t="e">
        <f t="shared" si="97"/>
        <v>#DIV/0!</v>
      </c>
      <c r="AA55" s="29"/>
      <c r="AB55" s="3" t="e">
        <f t="shared" si="98"/>
        <v>#DIV/0!</v>
      </c>
      <c r="AC55" s="250">
        <f t="shared" si="99"/>
        <v>0</v>
      </c>
      <c r="AD55" s="270" t="e">
        <f t="shared" si="100"/>
        <v>#DIV/0!</v>
      </c>
      <c r="AE55" s="109">
        <f t="shared" si="143"/>
        <v>0</v>
      </c>
      <c r="AF55" s="110">
        <f t="shared" si="144"/>
        <v>0</v>
      </c>
      <c r="AG55" s="275">
        <f t="shared" si="145"/>
        <v>0</v>
      </c>
      <c r="AH55" s="32"/>
      <c r="AI55" s="31"/>
      <c r="AJ55" s="340" t="e">
        <f t="shared" si="101"/>
        <v>#DIV/0!</v>
      </c>
      <c r="AK55" s="29"/>
      <c r="AL55" s="3" t="e">
        <f t="shared" si="102"/>
        <v>#DIV/0!</v>
      </c>
      <c r="AM55" s="250">
        <f t="shared" si="103"/>
        <v>0</v>
      </c>
      <c r="AN55" s="270" t="e">
        <f t="shared" si="104"/>
        <v>#DIV/0!</v>
      </c>
      <c r="AO55" s="31"/>
      <c r="AP55" s="340" t="e">
        <f t="shared" si="105"/>
        <v>#DIV/0!</v>
      </c>
      <c r="AQ55" s="29"/>
      <c r="AR55" s="3" t="e">
        <f t="shared" si="106"/>
        <v>#DIV/0!</v>
      </c>
      <c r="AS55" s="250">
        <f t="shared" si="107"/>
        <v>0</v>
      </c>
      <c r="AT55" s="270" t="e">
        <f t="shared" si="108"/>
        <v>#DIV/0!</v>
      </c>
      <c r="AU55" s="109">
        <f t="shared" si="146"/>
        <v>0</v>
      </c>
      <c r="AV55" s="110">
        <f t="shared" si="147"/>
        <v>0</v>
      </c>
      <c r="AW55" s="275">
        <f t="shared" si="148"/>
        <v>0</v>
      </c>
      <c r="AX55" s="32"/>
      <c r="AY55" s="31"/>
      <c r="AZ55" s="340" t="e">
        <f t="shared" si="109"/>
        <v>#DIV/0!</v>
      </c>
      <c r="BA55" s="29"/>
      <c r="BB55" s="3" t="e">
        <f t="shared" si="110"/>
        <v>#DIV/0!</v>
      </c>
      <c r="BC55" s="250">
        <f t="shared" si="111"/>
        <v>0</v>
      </c>
      <c r="BD55" s="270" t="e">
        <f t="shared" si="112"/>
        <v>#DIV/0!</v>
      </c>
      <c r="BE55" s="31"/>
      <c r="BF55" s="340" t="e">
        <f t="shared" si="113"/>
        <v>#DIV/0!</v>
      </c>
      <c r="BG55" s="29"/>
      <c r="BH55" s="3" t="e">
        <f t="shared" si="114"/>
        <v>#DIV/0!</v>
      </c>
      <c r="BI55" s="250">
        <f t="shared" si="115"/>
        <v>0</v>
      </c>
      <c r="BJ55" s="270" t="e">
        <f t="shared" si="116"/>
        <v>#DIV/0!</v>
      </c>
      <c r="BK55" s="109">
        <f t="shared" si="149"/>
        <v>0</v>
      </c>
      <c r="BL55" s="110">
        <f t="shared" si="150"/>
        <v>0</v>
      </c>
      <c r="BM55" s="275">
        <f t="shared" si="151"/>
        <v>0</v>
      </c>
      <c r="BN55" s="32"/>
      <c r="BO55" s="31"/>
      <c r="BP55" s="340" t="e">
        <f t="shared" si="117"/>
        <v>#DIV/0!</v>
      </c>
      <c r="BQ55" s="29"/>
      <c r="BR55" s="3" t="e">
        <f t="shared" si="118"/>
        <v>#DIV/0!</v>
      </c>
      <c r="BS55" s="250">
        <f t="shared" si="119"/>
        <v>0</v>
      </c>
      <c r="BT55" s="270" t="e">
        <f t="shared" si="120"/>
        <v>#DIV/0!</v>
      </c>
      <c r="BU55" s="31"/>
      <c r="BV55" s="340" t="e">
        <f t="shared" si="121"/>
        <v>#DIV/0!</v>
      </c>
      <c r="BW55" s="29"/>
      <c r="BX55" s="3" t="e">
        <f t="shared" si="122"/>
        <v>#DIV/0!</v>
      </c>
      <c r="BY55" s="250">
        <f t="shared" si="123"/>
        <v>0</v>
      </c>
      <c r="BZ55" s="270" t="e">
        <f t="shared" si="124"/>
        <v>#DIV/0!</v>
      </c>
      <c r="CA55" s="109">
        <f t="shared" si="152"/>
        <v>0</v>
      </c>
      <c r="CB55" s="110">
        <f t="shared" si="153"/>
        <v>0</v>
      </c>
      <c r="CC55" s="275">
        <f t="shared" si="154"/>
        <v>0</v>
      </c>
      <c r="CD55"/>
      <c r="CE55" s="290">
        <v>31</v>
      </c>
      <c r="CF55" s="225" t="s">
        <v>255</v>
      </c>
      <c r="CG55" s="38">
        <f t="shared" si="125"/>
        <v>0</v>
      </c>
      <c r="CH55" s="39" t="e">
        <f t="shared" si="126"/>
        <v>#DIV/0!</v>
      </c>
      <c r="CI55" s="36">
        <f t="shared" si="127"/>
        <v>0</v>
      </c>
      <c r="CJ55" s="39" t="e">
        <f t="shared" si="128"/>
        <v>#DIV/0!</v>
      </c>
      <c r="CK55" s="36">
        <f t="shared" si="129"/>
        <v>0</v>
      </c>
      <c r="CL55" s="190" t="e">
        <f t="shared" si="130"/>
        <v>#DIV/0!</v>
      </c>
      <c r="CM55" s="38">
        <f t="shared" si="131"/>
        <v>0</v>
      </c>
      <c r="CN55" s="39" t="e">
        <f t="shared" si="132"/>
        <v>#DIV/0!</v>
      </c>
      <c r="CO55" s="36">
        <f t="shared" si="133"/>
        <v>0</v>
      </c>
      <c r="CP55" s="39" t="e">
        <f t="shared" si="134"/>
        <v>#DIV/0!</v>
      </c>
      <c r="CQ55" s="36">
        <f t="shared" si="135"/>
        <v>0</v>
      </c>
      <c r="CR55" s="40" t="e">
        <f t="shared" si="136"/>
        <v>#DIV/0!</v>
      </c>
      <c r="CS55"/>
      <c r="CT55" s="290">
        <v>31</v>
      </c>
      <c r="CU55" s="225" t="s">
        <v>255</v>
      </c>
      <c r="CV55" s="38">
        <f t="shared" si="137"/>
        <v>0</v>
      </c>
      <c r="CW55" s="36">
        <f t="shared" si="138"/>
        <v>0</v>
      </c>
      <c r="CX55" s="37">
        <f t="shared" si="139"/>
        <v>0</v>
      </c>
      <c r="CY55"/>
    </row>
    <row r="56" spans="1:103" s="19" customFormat="1" ht="15.6" customHeight="1" x14ac:dyDescent="0.3">
      <c r="A56" s="222">
        <v>32</v>
      </c>
      <c r="B56" s="225" t="s">
        <v>256</v>
      </c>
      <c r="C56" s="31"/>
      <c r="D56" s="340" t="e">
        <f t="shared" si="85"/>
        <v>#DIV/0!</v>
      </c>
      <c r="E56" s="29"/>
      <c r="F56" s="3" t="e">
        <f t="shared" si="86"/>
        <v>#DIV/0!</v>
      </c>
      <c r="G56" s="250">
        <f t="shared" si="87"/>
        <v>0</v>
      </c>
      <c r="H56" s="270" t="e">
        <f t="shared" si="88"/>
        <v>#DIV/0!</v>
      </c>
      <c r="I56" s="31"/>
      <c r="J56" s="340" t="e">
        <f t="shared" si="89"/>
        <v>#DIV/0!</v>
      </c>
      <c r="K56" s="29"/>
      <c r="L56" s="3" t="e">
        <f t="shared" si="90"/>
        <v>#DIV/0!</v>
      </c>
      <c r="M56" s="250">
        <f t="shared" si="91"/>
        <v>0</v>
      </c>
      <c r="N56" s="270" t="e">
        <f t="shared" si="92"/>
        <v>#DIV/0!</v>
      </c>
      <c r="O56" s="109">
        <f t="shared" si="140"/>
        <v>0</v>
      </c>
      <c r="P56" s="110">
        <f t="shared" si="141"/>
        <v>0</v>
      </c>
      <c r="Q56" s="275">
        <f t="shared" si="142"/>
        <v>0</v>
      </c>
      <c r="R56" s="32"/>
      <c r="S56" s="31"/>
      <c r="T56" s="340" t="e">
        <f t="shared" si="93"/>
        <v>#DIV/0!</v>
      </c>
      <c r="U56" s="29"/>
      <c r="V56" s="3" t="e">
        <f t="shared" si="94"/>
        <v>#DIV/0!</v>
      </c>
      <c r="W56" s="250">
        <f t="shared" si="95"/>
        <v>0</v>
      </c>
      <c r="X56" s="270" t="e">
        <f t="shared" si="96"/>
        <v>#DIV/0!</v>
      </c>
      <c r="Y56" s="31"/>
      <c r="Z56" s="340" t="e">
        <f t="shared" si="97"/>
        <v>#DIV/0!</v>
      </c>
      <c r="AA56" s="29"/>
      <c r="AB56" s="3" t="e">
        <f t="shared" si="98"/>
        <v>#DIV/0!</v>
      </c>
      <c r="AC56" s="250">
        <f t="shared" si="99"/>
        <v>0</v>
      </c>
      <c r="AD56" s="270" t="e">
        <f t="shared" si="100"/>
        <v>#DIV/0!</v>
      </c>
      <c r="AE56" s="109">
        <f t="shared" si="143"/>
        <v>0</v>
      </c>
      <c r="AF56" s="110">
        <f t="shared" si="144"/>
        <v>0</v>
      </c>
      <c r="AG56" s="275">
        <f t="shared" si="145"/>
        <v>0</v>
      </c>
      <c r="AH56" s="32"/>
      <c r="AI56" s="31"/>
      <c r="AJ56" s="340" t="e">
        <f t="shared" si="101"/>
        <v>#DIV/0!</v>
      </c>
      <c r="AK56" s="29"/>
      <c r="AL56" s="3" t="e">
        <f t="shared" si="102"/>
        <v>#DIV/0!</v>
      </c>
      <c r="AM56" s="250">
        <f t="shared" si="103"/>
        <v>0</v>
      </c>
      <c r="AN56" s="270" t="e">
        <f t="shared" si="104"/>
        <v>#DIV/0!</v>
      </c>
      <c r="AO56" s="31"/>
      <c r="AP56" s="340" t="e">
        <f t="shared" si="105"/>
        <v>#DIV/0!</v>
      </c>
      <c r="AQ56" s="29"/>
      <c r="AR56" s="3" t="e">
        <f t="shared" si="106"/>
        <v>#DIV/0!</v>
      </c>
      <c r="AS56" s="250">
        <f t="shared" si="107"/>
        <v>0</v>
      </c>
      <c r="AT56" s="270" t="e">
        <f t="shared" si="108"/>
        <v>#DIV/0!</v>
      </c>
      <c r="AU56" s="109">
        <f t="shared" si="146"/>
        <v>0</v>
      </c>
      <c r="AV56" s="110">
        <f t="shared" si="147"/>
        <v>0</v>
      </c>
      <c r="AW56" s="275">
        <f t="shared" si="148"/>
        <v>0</v>
      </c>
      <c r="AX56" s="32"/>
      <c r="AY56" s="31"/>
      <c r="AZ56" s="340" t="e">
        <f t="shared" si="109"/>
        <v>#DIV/0!</v>
      </c>
      <c r="BA56" s="29"/>
      <c r="BB56" s="3" t="e">
        <f t="shared" si="110"/>
        <v>#DIV/0!</v>
      </c>
      <c r="BC56" s="250">
        <f t="shared" si="111"/>
        <v>0</v>
      </c>
      <c r="BD56" s="270" t="e">
        <f t="shared" si="112"/>
        <v>#DIV/0!</v>
      </c>
      <c r="BE56" s="31"/>
      <c r="BF56" s="340" t="e">
        <f t="shared" si="113"/>
        <v>#DIV/0!</v>
      </c>
      <c r="BG56" s="29"/>
      <c r="BH56" s="3" t="e">
        <f t="shared" si="114"/>
        <v>#DIV/0!</v>
      </c>
      <c r="BI56" s="250">
        <f t="shared" si="115"/>
        <v>0</v>
      </c>
      <c r="BJ56" s="270" t="e">
        <f t="shared" si="116"/>
        <v>#DIV/0!</v>
      </c>
      <c r="BK56" s="109">
        <f t="shared" si="149"/>
        <v>0</v>
      </c>
      <c r="BL56" s="110">
        <f t="shared" si="150"/>
        <v>0</v>
      </c>
      <c r="BM56" s="275">
        <f t="shared" si="151"/>
        <v>0</v>
      </c>
      <c r="BN56" s="32"/>
      <c r="BO56" s="31"/>
      <c r="BP56" s="340" t="e">
        <f t="shared" si="117"/>
        <v>#DIV/0!</v>
      </c>
      <c r="BQ56" s="29"/>
      <c r="BR56" s="3" t="e">
        <f t="shared" si="118"/>
        <v>#DIV/0!</v>
      </c>
      <c r="BS56" s="250">
        <f t="shared" si="119"/>
        <v>0</v>
      </c>
      <c r="BT56" s="270" t="e">
        <f t="shared" si="120"/>
        <v>#DIV/0!</v>
      </c>
      <c r="BU56" s="31"/>
      <c r="BV56" s="340" t="e">
        <f t="shared" si="121"/>
        <v>#DIV/0!</v>
      </c>
      <c r="BW56" s="29"/>
      <c r="BX56" s="3" t="e">
        <f t="shared" si="122"/>
        <v>#DIV/0!</v>
      </c>
      <c r="BY56" s="250">
        <f t="shared" si="123"/>
        <v>0</v>
      </c>
      <c r="BZ56" s="270" t="e">
        <f t="shared" si="124"/>
        <v>#DIV/0!</v>
      </c>
      <c r="CA56" s="109">
        <f t="shared" si="152"/>
        <v>0</v>
      </c>
      <c r="CB56" s="110">
        <f t="shared" si="153"/>
        <v>0</v>
      </c>
      <c r="CC56" s="275">
        <f t="shared" si="154"/>
        <v>0</v>
      </c>
      <c r="CD56"/>
      <c r="CE56" s="290">
        <v>32</v>
      </c>
      <c r="CF56" s="225" t="s">
        <v>256</v>
      </c>
      <c r="CG56" s="38">
        <f t="shared" si="125"/>
        <v>0</v>
      </c>
      <c r="CH56" s="39" t="e">
        <f t="shared" si="126"/>
        <v>#DIV/0!</v>
      </c>
      <c r="CI56" s="36">
        <f t="shared" si="127"/>
        <v>0</v>
      </c>
      <c r="CJ56" s="39" t="e">
        <f t="shared" si="128"/>
        <v>#DIV/0!</v>
      </c>
      <c r="CK56" s="36">
        <f t="shared" si="129"/>
        <v>0</v>
      </c>
      <c r="CL56" s="190" t="e">
        <f t="shared" si="130"/>
        <v>#DIV/0!</v>
      </c>
      <c r="CM56" s="38">
        <f t="shared" si="131"/>
        <v>0</v>
      </c>
      <c r="CN56" s="39" t="e">
        <f t="shared" si="132"/>
        <v>#DIV/0!</v>
      </c>
      <c r="CO56" s="36">
        <f t="shared" si="133"/>
        <v>0</v>
      </c>
      <c r="CP56" s="39" t="e">
        <f t="shared" si="134"/>
        <v>#DIV/0!</v>
      </c>
      <c r="CQ56" s="36">
        <f t="shared" si="135"/>
        <v>0</v>
      </c>
      <c r="CR56" s="40" t="e">
        <f t="shared" si="136"/>
        <v>#DIV/0!</v>
      </c>
      <c r="CS56"/>
      <c r="CT56" s="290">
        <v>32</v>
      </c>
      <c r="CU56" s="225" t="s">
        <v>256</v>
      </c>
      <c r="CV56" s="38">
        <f t="shared" si="137"/>
        <v>0</v>
      </c>
      <c r="CW56" s="36">
        <f t="shared" si="138"/>
        <v>0</v>
      </c>
      <c r="CX56" s="37">
        <f t="shared" si="139"/>
        <v>0</v>
      </c>
      <c r="CY56"/>
    </row>
    <row r="57" spans="1:103" s="19" customFormat="1" ht="15.6" customHeight="1" x14ac:dyDescent="0.3">
      <c r="A57" s="222">
        <v>33</v>
      </c>
      <c r="B57" s="225" t="s">
        <v>257</v>
      </c>
      <c r="C57" s="31"/>
      <c r="D57" s="340" t="e">
        <f t="shared" si="85"/>
        <v>#DIV/0!</v>
      </c>
      <c r="E57" s="29"/>
      <c r="F57" s="3" t="e">
        <f t="shared" si="86"/>
        <v>#DIV/0!</v>
      </c>
      <c r="G57" s="250">
        <f t="shared" si="87"/>
        <v>0</v>
      </c>
      <c r="H57" s="270" t="e">
        <f t="shared" si="88"/>
        <v>#DIV/0!</v>
      </c>
      <c r="I57" s="31"/>
      <c r="J57" s="340" t="e">
        <f t="shared" si="89"/>
        <v>#DIV/0!</v>
      </c>
      <c r="K57" s="29"/>
      <c r="L57" s="3" t="e">
        <f t="shared" si="90"/>
        <v>#DIV/0!</v>
      </c>
      <c r="M57" s="250">
        <f t="shared" si="91"/>
        <v>0</v>
      </c>
      <c r="N57" s="270" t="e">
        <f t="shared" si="92"/>
        <v>#DIV/0!</v>
      </c>
      <c r="O57" s="109">
        <f t="shared" si="140"/>
        <v>0</v>
      </c>
      <c r="P57" s="110">
        <f t="shared" si="141"/>
        <v>0</v>
      </c>
      <c r="Q57" s="275">
        <f t="shared" si="142"/>
        <v>0</v>
      </c>
      <c r="R57" s="32"/>
      <c r="S57" s="31"/>
      <c r="T57" s="340" t="e">
        <f t="shared" si="93"/>
        <v>#DIV/0!</v>
      </c>
      <c r="U57" s="29"/>
      <c r="V57" s="3" t="e">
        <f t="shared" si="94"/>
        <v>#DIV/0!</v>
      </c>
      <c r="W57" s="250">
        <f t="shared" si="95"/>
        <v>0</v>
      </c>
      <c r="X57" s="270" t="e">
        <f t="shared" si="96"/>
        <v>#DIV/0!</v>
      </c>
      <c r="Y57" s="31"/>
      <c r="Z57" s="340" t="e">
        <f t="shared" si="97"/>
        <v>#DIV/0!</v>
      </c>
      <c r="AA57" s="29"/>
      <c r="AB57" s="3" t="e">
        <f t="shared" si="98"/>
        <v>#DIV/0!</v>
      </c>
      <c r="AC57" s="250">
        <f t="shared" si="99"/>
        <v>0</v>
      </c>
      <c r="AD57" s="270" t="e">
        <f t="shared" si="100"/>
        <v>#DIV/0!</v>
      </c>
      <c r="AE57" s="109">
        <f t="shared" si="143"/>
        <v>0</v>
      </c>
      <c r="AF57" s="110">
        <f t="shared" si="144"/>
        <v>0</v>
      </c>
      <c r="AG57" s="275">
        <f t="shared" si="145"/>
        <v>0</v>
      </c>
      <c r="AH57" s="32"/>
      <c r="AI57" s="31"/>
      <c r="AJ57" s="340" t="e">
        <f t="shared" si="101"/>
        <v>#DIV/0!</v>
      </c>
      <c r="AK57" s="29"/>
      <c r="AL57" s="3" t="e">
        <f t="shared" si="102"/>
        <v>#DIV/0!</v>
      </c>
      <c r="AM57" s="250">
        <f t="shared" si="103"/>
        <v>0</v>
      </c>
      <c r="AN57" s="270" t="e">
        <f t="shared" si="104"/>
        <v>#DIV/0!</v>
      </c>
      <c r="AO57" s="31"/>
      <c r="AP57" s="340" t="e">
        <f t="shared" si="105"/>
        <v>#DIV/0!</v>
      </c>
      <c r="AQ57" s="29"/>
      <c r="AR57" s="3" t="e">
        <f t="shared" si="106"/>
        <v>#DIV/0!</v>
      </c>
      <c r="AS57" s="250">
        <f t="shared" si="107"/>
        <v>0</v>
      </c>
      <c r="AT57" s="270" t="e">
        <f t="shared" si="108"/>
        <v>#DIV/0!</v>
      </c>
      <c r="AU57" s="109">
        <f t="shared" si="146"/>
        <v>0</v>
      </c>
      <c r="AV57" s="110">
        <f t="shared" si="147"/>
        <v>0</v>
      </c>
      <c r="AW57" s="275">
        <f t="shared" si="148"/>
        <v>0</v>
      </c>
      <c r="AX57" s="32"/>
      <c r="AY57" s="31"/>
      <c r="AZ57" s="340" t="e">
        <f t="shared" si="109"/>
        <v>#DIV/0!</v>
      </c>
      <c r="BA57" s="29"/>
      <c r="BB57" s="3" t="e">
        <f t="shared" si="110"/>
        <v>#DIV/0!</v>
      </c>
      <c r="BC57" s="250">
        <f t="shared" si="111"/>
        <v>0</v>
      </c>
      <c r="BD57" s="270" t="e">
        <f t="shared" si="112"/>
        <v>#DIV/0!</v>
      </c>
      <c r="BE57" s="31"/>
      <c r="BF57" s="340" t="e">
        <f t="shared" si="113"/>
        <v>#DIV/0!</v>
      </c>
      <c r="BG57" s="29"/>
      <c r="BH57" s="3" t="e">
        <f t="shared" si="114"/>
        <v>#DIV/0!</v>
      </c>
      <c r="BI57" s="250">
        <f t="shared" si="115"/>
        <v>0</v>
      </c>
      <c r="BJ57" s="270" t="e">
        <f t="shared" si="116"/>
        <v>#DIV/0!</v>
      </c>
      <c r="BK57" s="109">
        <f t="shared" si="149"/>
        <v>0</v>
      </c>
      <c r="BL57" s="110">
        <f t="shared" si="150"/>
        <v>0</v>
      </c>
      <c r="BM57" s="275">
        <f t="shared" si="151"/>
        <v>0</v>
      </c>
      <c r="BN57" s="32"/>
      <c r="BO57" s="31"/>
      <c r="BP57" s="340" t="e">
        <f t="shared" si="117"/>
        <v>#DIV/0!</v>
      </c>
      <c r="BQ57" s="29"/>
      <c r="BR57" s="3" t="e">
        <f t="shared" si="118"/>
        <v>#DIV/0!</v>
      </c>
      <c r="BS57" s="250">
        <f t="shared" si="119"/>
        <v>0</v>
      </c>
      <c r="BT57" s="270" t="e">
        <f t="shared" si="120"/>
        <v>#DIV/0!</v>
      </c>
      <c r="BU57" s="31"/>
      <c r="BV57" s="340" t="e">
        <f t="shared" si="121"/>
        <v>#DIV/0!</v>
      </c>
      <c r="BW57" s="29"/>
      <c r="BX57" s="3" t="e">
        <f t="shared" si="122"/>
        <v>#DIV/0!</v>
      </c>
      <c r="BY57" s="250">
        <f t="shared" si="123"/>
        <v>0</v>
      </c>
      <c r="BZ57" s="270" t="e">
        <f t="shared" si="124"/>
        <v>#DIV/0!</v>
      </c>
      <c r="CA57" s="109">
        <f t="shared" si="152"/>
        <v>0</v>
      </c>
      <c r="CB57" s="110">
        <f t="shared" si="153"/>
        <v>0</v>
      </c>
      <c r="CC57" s="275">
        <f t="shared" si="154"/>
        <v>0</v>
      </c>
      <c r="CD57"/>
      <c r="CE57" s="290">
        <v>33</v>
      </c>
      <c r="CF57" s="225" t="s">
        <v>257</v>
      </c>
      <c r="CG57" s="38">
        <f t="shared" si="125"/>
        <v>0</v>
      </c>
      <c r="CH57" s="39" t="e">
        <f t="shared" si="126"/>
        <v>#DIV/0!</v>
      </c>
      <c r="CI57" s="36">
        <f t="shared" si="127"/>
        <v>0</v>
      </c>
      <c r="CJ57" s="39" t="e">
        <f t="shared" si="128"/>
        <v>#DIV/0!</v>
      </c>
      <c r="CK57" s="36">
        <f t="shared" si="129"/>
        <v>0</v>
      </c>
      <c r="CL57" s="190" t="e">
        <f t="shared" si="130"/>
        <v>#DIV/0!</v>
      </c>
      <c r="CM57" s="38">
        <f t="shared" si="131"/>
        <v>0</v>
      </c>
      <c r="CN57" s="39" t="e">
        <f t="shared" si="132"/>
        <v>#DIV/0!</v>
      </c>
      <c r="CO57" s="36">
        <f t="shared" si="133"/>
        <v>0</v>
      </c>
      <c r="CP57" s="39" t="e">
        <f t="shared" si="134"/>
        <v>#DIV/0!</v>
      </c>
      <c r="CQ57" s="36">
        <f t="shared" si="135"/>
        <v>0</v>
      </c>
      <c r="CR57" s="40" t="e">
        <f t="shared" si="136"/>
        <v>#DIV/0!</v>
      </c>
      <c r="CS57"/>
      <c r="CT57" s="290">
        <v>33</v>
      </c>
      <c r="CU57" s="225" t="s">
        <v>257</v>
      </c>
      <c r="CV57" s="38">
        <f t="shared" si="137"/>
        <v>0</v>
      </c>
      <c r="CW57" s="36">
        <f t="shared" si="138"/>
        <v>0</v>
      </c>
      <c r="CX57" s="37">
        <f t="shared" si="139"/>
        <v>0</v>
      </c>
      <c r="CY57"/>
    </row>
    <row r="58" spans="1:103" s="19" customFormat="1" ht="15.6" customHeight="1" x14ac:dyDescent="0.3">
      <c r="A58" s="222">
        <v>34</v>
      </c>
      <c r="B58" s="225" t="s">
        <v>258</v>
      </c>
      <c r="C58" s="31"/>
      <c r="D58" s="340" t="e">
        <f t="shared" si="85"/>
        <v>#DIV/0!</v>
      </c>
      <c r="E58" s="29"/>
      <c r="F58" s="3" t="e">
        <f t="shared" si="86"/>
        <v>#DIV/0!</v>
      </c>
      <c r="G58" s="250">
        <f t="shared" si="87"/>
        <v>0</v>
      </c>
      <c r="H58" s="270" t="e">
        <f t="shared" si="88"/>
        <v>#DIV/0!</v>
      </c>
      <c r="I58" s="31"/>
      <c r="J58" s="340" t="e">
        <f t="shared" si="89"/>
        <v>#DIV/0!</v>
      </c>
      <c r="K58" s="29"/>
      <c r="L58" s="3" t="e">
        <f t="shared" si="90"/>
        <v>#DIV/0!</v>
      </c>
      <c r="M58" s="250">
        <f t="shared" si="91"/>
        <v>0</v>
      </c>
      <c r="N58" s="270" t="e">
        <f t="shared" si="92"/>
        <v>#DIV/0!</v>
      </c>
      <c r="O58" s="109">
        <f t="shared" si="140"/>
        <v>0</v>
      </c>
      <c r="P58" s="110">
        <f t="shared" si="141"/>
        <v>0</v>
      </c>
      <c r="Q58" s="275">
        <f t="shared" si="142"/>
        <v>0</v>
      </c>
      <c r="R58" s="32"/>
      <c r="S58" s="31"/>
      <c r="T58" s="340" t="e">
        <f t="shared" si="93"/>
        <v>#DIV/0!</v>
      </c>
      <c r="U58" s="29"/>
      <c r="V58" s="3" t="e">
        <f t="shared" si="94"/>
        <v>#DIV/0!</v>
      </c>
      <c r="W58" s="250">
        <f t="shared" si="95"/>
        <v>0</v>
      </c>
      <c r="X58" s="270" t="e">
        <f t="shared" si="96"/>
        <v>#DIV/0!</v>
      </c>
      <c r="Y58" s="31"/>
      <c r="Z58" s="340" t="e">
        <f t="shared" si="97"/>
        <v>#DIV/0!</v>
      </c>
      <c r="AA58" s="29"/>
      <c r="AB58" s="3" t="e">
        <f t="shared" si="98"/>
        <v>#DIV/0!</v>
      </c>
      <c r="AC58" s="250">
        <f t="shared" si="99"/>
        <v>0</v>
      </c>
      <c r="AD58" s="270" t="e">
        <f t="shared" si="100"/>
        <v>#DIV/0!</v>
      </c>
      <c r="AE58" s="109">
        <f t="shared" si="143"/>
        <v>0</v>
      </c>
      <c r="AF58" s="110">
        <f t="shared" si="144"/>
        <v>0</v>
      </c>
      <c r="AG58" s="275">
        <f t="shared" si="145"/>
        <v>0</v>
      </c>
      <c r="AH58" s="32"/>
      <c r="AI58" s="31"/>
      <c r="AJ58" s="340" t="e">
        <f t="shared" si="101"/>
        <v>#DIV/0!</v>
      </c>
      <c r="AK58" s="29"/>
      <c r="AL58" s="3" t="e">
        <f t="shared" si="102"/>
        <v>#DIV/0!</v>
      </c>
      <c r="AM58" s="250">
        <f t="shared" si="103"/>
        <v>0</v>
      </c>
      <c r="AN58" s="270" t="e">
        <f t="shared" si="104"/>
        <v>#DIV/0!</v>
      </c>
      <c r="AO58" s="31"/>
      <c r="AP58" s="340" t="e">
        <f t="shared" si="105"/>
        <v>#DIV/0!</v>
      </c>
      <c r="AQ58" s="29"/>
      <c r="AR58" s="3" t="e">
        <f t="shared" si="106"/>
        <v>#DIV/0!</v>
      </c>
      <c r="AS58" s="250">
        <f t="shared" si="107"/>
        <v>0</v>
      </c>
      <c r="AT58" s="270" t="e">
        <f t="shared" si="108"/>
        <v>#DIV/0!</v>
      </c>
      <c r="AU58" s="109">
        <f t="shared" si="146"/>
        <v>0</v>
      </c>
      <c r="AV58" s="110">
        <f t="shared" si="147"/>
        <v>0</v>
      </c>
      <c r="AW58" s="275">
        <f t="shared" si="148"/>
        <v>0</v>
      </c>
      <c r="AX58" s="32"/>
      <c r="AY58" s="31"/>
      <c r="AZ58" s="340" t="e">
        <f t="shared" si="109"/>
        <v>#DIV/0!</v>
      </c>
      <c r="BA58" s="29"/>
      <c r="BB58" s="3" t="e">
        <f t="shared" si="110"/>
        <v>#DIV/0!</v>
      </c>
      <c r="BC58" s="250">
        <f t="shared" si="111"/>
        <v>0</v>
      </c>
      <c r="BD58" s="270" t="e">
        <f t="shared" si="112"/>
        <v>#DIV/0!</v>
      </c>
      <c r="BE58" s="31"/>
      <c r="BF58" s="340" t="e">
        <f t="shared" si="113"/>
        <v>#DIV/0!</v>
      </c>
      <c r="BG58" s="29"/>
      <c r="BH58" s="3" t="e">
        <f t="shared" si="114"/>
        <v>#DIV/0!</v>
      </c>
      <c r="BI58" s="250">
        <f t="shared" si="115"/>
        <v>0</v>
      </c>
      <c r="BJ58" s="270" t="e">
        <f t="shared" si="116"/>
        <v>#DIV/0!</v>
      </c>
      <c r="BK58" s="109">
        <f t="shared" si="149"/>
        <v>0</v>
      </c>
      <c r="BL58" s="110">
        <f t="shared" si="150"/>
        <v>0</v>
      </c>
      <c r="BM58" s="275">
        <f t="shared" si="151"/>
        <v>0</v>
      </c>
      <c r="BN58" s="32"/>
      <c r="BO58" s="31"/>
      <c r="BP58" s="340" t="e">
        <f t="shared" si="117"/>
        <v>#DIV/0!</v>
      </c>
      <c r="BQ58" s="29"/>
      <c r="BR58" s="3" t="e">
        <f t="shared" si="118"/>
        <v>#DIV/0!</v>
      </c>
      <c r="BS58" s="250">
        <f t="shared" si="119"/>
        <v>0</v>
      </c>
      <c r="BT58" s="270" t="e">
        <f t="shared" si="120"/>
        <v>#DIV/0!</v>
      </c>
      <c r="BU58" s="31"/>
      <c r="BV58" s="340" t="e">
        <f t="shared" si="121"/>
        <v>#DIV/0!</v>
      </c>
      <c r="BW58" s="29"/>
      <c r="BX58" s="3" t="e">
        <f t="shared" si="122"/>
        <v>#DIV/0!</v>
      </c>
      <c r="BY58" s="250">
        <f t="shared" si="123"/>
        <v>0</v>
      </c>
      <c r="BZ58" s="270" t="e">
        <f t="shared" si="124"/>
        <v>#DIV/0!</v>
      </c>
      <c r="CA58" s="109">
        <f t="shared" si="152"/>
        <v>0</v>
      </c>
      <c r="CB58" s="110">
        <f t="shared" si="153"/>
        <v>0</v>
      </c>
      <c r="CC58" s="275">
        <f t="shared" si="154"/>
        <v>0</v>
      </c>
      <c r="CD58"/>
      <c r="CE58" s="290">
        <v>34</v>
      </c>
      <c r="CF58" s="225" t="s">
        <v>258</v>
      </c>
      <c r="CG58" s="38">
        <f t="shared" si="125"/>
        <v>0</v>
      </c>
      <c r="CH58" s="39" t="e">
        <f t="shared" si="126"/>
        <v>#DIV/0!</v>
      </c>
      <c r="CI58" s="36">
        <f t="shared" si="127"/>
        <v>0</v>
      </c>
      <c r="CJ58" s="39" t="e">
        <f t="shared" si="128"/>
        <v>#DIV/0!</v>
      </c>
      <c r="CK58" s="36">
        <f t="shared" si="129"/>
        <v>0</v>
      </c>
      <c r="CL58" s="190" t="e">
        <f t="shared" si="130"/>
        <v>#DIV/0!</v>
      </c>
      <c r="CM58" s="38">
        <f t="shared" si="131"/>
        <v>0</v>
      </c>
      <c r="CN58" s="39" t="e">
        <f t="shared" si="132"/>
        <v>#DIV/0!</v>
      </c>
      <c r="CO58" s="36">
        <f t="shared" si="133"/>
        <v>0</v>
      </c>
      <c r="CP58" s="39" t="e">
        <f t="shared" si="134"/>
        <v>#DIV/0!</v>
      </c>
      <c r="CQ58" s="36">
        <f t="shared" si="135"/>
        <v>0</v>
      </c>
      <c r="CR58" s="40" t="e">
        <f t="shared" si="136"/>
        <v>#DIV/0!</v>
      </c>
      <c r="CS58"/>
      <c r="CT58" s="290">
        <v>34</v>
      </c>
      <c r="CU58" s="225" t="s">
        <v>258</v>
      </c>
      <c r="CV58" s="38">
        <f t="shared" si="137"/>
        <v>0</v>
      </c>
      <c r="CW58" s="36">
        <f t="shared" si="138"/>
        <v>0</v>
      </c>
      <c r="CX58" s="37">
        <f t="shared" si="139"/>
        <v>0</v>
      </c>
      <c r="CY58"/>
    </row>
    <row r="59" spans="1:103" s="19" customFormat="1" ht="15.6" customHeight="1" x14ac:dyDescent="0.3">
      <c r="A59" s="222">
        <v>35</v>
      </c>
      <c r="B59" s="225" t="s">
        <v>259</v>
      </c>
      <c r="C59" s="31"/>
      <c r="D59" s="340" t="e">
        <f t="shared" si="85"/>
        <v>#DIV/0!</v>
      </c>
      <c r="E59" s="29"/>
      <c r="F59" s="3" t="e">
        <f t="shared" si="86"/>
        <v>#DIV/0!</v>
      </c>
      <c r="G59" s="250">
        <f t="shared" si="87"/>
        <v>0</v>
      </c>
      <c r="H59" s="270" t="e">
        <f t="shared" si="88"/>
        <v>#DIV/0!</v>
      </c>
      <c r="I59" s="31"/>
      <c r="J59" s="340" t="e">
        <f t="shared" si="89"/>
        <v>#DIV/0!</v>
      </c>
      <c r="K59" s="29"/>
      <c r="L59" s="3" t="e">
        <f t="shared" si="90"/>
        <v>#DIV/0!</v>
      </c>
      <c r="M59" s="250">
        <f t="shared" si="91"/>
        <v>0</v>
      </c>
      <c r="N59" s="270" t="e">
        <f t="shared" si="92"/>
        <v>#DIV/0!</v>
      </c>
      <c r="O59" s="109">
        <f t="shared" si="140"/>
        <v>0</v>
      </c>
      <c r="P59" s="110">
        <f t="shared" si="141"/>
        <v>0</v>
      </c>
      <c r="Q59" s="275">
        <f t="shared" si="142"/>
        <v>0</v>
      </c>
      <c r="R59" s="32"/>
      <c r="S59" s="31"/>
      <c r="T59" s="340" t="e">
        <f t="shared" si="93"/>
        <v>#DIV/0!</v>
      </c>
      <c r="U59" s="29"/>
      <c r="V59" s="3" t="e">
        <f t="shared" si="94"/>
        <v>#DIV/0!</v>
      </c>
      <c r="W59" s="250">
        <f t="shared" si="95"/>
        <v>0</v>
      </c>
      <c r="X59" s="270" t="e">
        <f t="shared" si="96"/>
        <v>#DIV/0!</v>
      </c>
      <c r="Y59" s="31"/>
      <c r="Z59" s="340" t="e">
        <f t="shared" si="97"/>
        <v>#DIV/0!</v>
      </c>
      <c r="AA59" s="29"/>
      <c r="AB59" s="3" t="e">
        <f t="shared" si="98"/>
        <v>#DIV/0!</v>
      </c>
      <c r="AC59" s="250">
        <f t="shared" si="99"/>
        <v>0</v>
      </c>
      <c r="AD59" s="270" t="e">
        <f t="shared" si="100"/>
        <v>#DIV/0!</v>
      </c>
      <c r="AE59" s="109">
        <f t="shared" si="143"/>
        <v>0</v>
      </c>
      <c r="AF59" s="110">
        <f t="shared" si="144"/>
        <v>0</v>
      </c>
      <c r="AG59" s="275">
        <f t="shared" si="145"/>
        <v>0</v>
      </c>
      <c r="AH59" s="32"/>
      <c r="AI59" s="31"/>
      <c r="AJ59" s="340" t="e">
        <f t="shared" si="101"/>
        <v>#DIV/0!</v>
      </c>
      <c r="AK59" s="29"/>
      <c r="AL59" s="3" t="e">
        <f t="shared" si="102"/>
        <v>#DIV/0!</v>
      </c>
      <c r="AM59" s="250">
        <f t="shared" si="103"/>
        <v>0</v>
      </c>
      <c r="AN59" s="270" t="e">
        <f t="shared" si="104"/>
        <v>#DIV/0!</v>
      </c>
      <c r="AO59" s="31"/>
      <c r="AP59" s="340" t="e">
        <f t="shared" si="105"/>
        <v>#DIV/0!</v>
      </c>
      <c r="AQ59" s="29"/>
      <c r="AR59" s="3" t="e">
        <f t="shared" si="106"/>
        <v>#DIV/0!</v>
      </c>
      <c r="AS59" s="250">
        <f t="shared" si="107"/>
        <v>0</v>
      </c>
      <c r="AT59" s="270" t="e">
        <f t="shared" si="108"/>
        <v>#DIV/0!</v>
      </c>
      <c r="AU59" s="109">
        <f t="shared" si="146"/>
        <v>0</v>
      </c>
      <c r="AV59" s="110">
        <f t="shared" si="147"/>
        <v>0</v>
      </c>
      <c r="AW59" s="275">
        <f t="shared" si="148"/>
        <v>0</v>
      </c>
      <c r="AX59" s="32"/>
      <c r="AY59" s="31"/>
      <c r="AZ59" s="340" t="e">
        <f t="shared" si="109"/>
        <v>#DIV/0!</v>
      </c>
      <c r="BA59" s="29"/>
      <c r="BB59" s="3" t="e">
        <f t="shared" si="110"/>
        <v>#DIV/0!</v>
      </c>
      <c r="BC59" s="250">
        <f t="shared" si="111"/>
        <v>0</v>
      </c>
      <c r="BD59" s="270" t="e">
        <f t="shared" si="112"/>
        <v>#DIV/0!</v>
      </c>
      <c r="BE59" s="31"/>
      <c r="BF59" s="340" t="e">
        <f t="shared" si="113"/>
        <v>#DIV/0!</v>
      </c>
      <c r="BG59" s="29"/>
      <c r="BH59" s="3" t="e">
        <f t="shared" si="114"/>
        <v>#DIV/0!</v>
      </c>
      <c r="BI59" s="250">
        <f t="shared" si="115"/>
        <v>0</v>
      </c>
      <c r="BJ59" s="270" t="e">
        <f t="shared" si="116"/>
        <v>#DIV/0!</v>
      </c>
      <c r="BK59" s="109">
        <f t="shared" si="149"/>
        <v>0</v>
      </c>
      <c r="BL59" s="110">
        <f t="shared" si="150"/>
        <v>0</v>
      </c>
      <c r="BM59" s="275">
        <f t="shared" si="151"/>
        <v>0</v>
      </c>
      <c r="BN59" s="32"/>
      <c r="BO59" s="31"/>
      <c r="BP59" s="340" t="e">
        <f t="shared" si="117"/>
        <v>#DIV/0!</v>
      </c>
      <c r="BQ59" s="29"/>
      <c r="BR59" s="3" t="e">
        <f t="shared" si="118"/>
        <v>#DIV/0!</v>
      </c>
      <c r="BS59" s="250">
        <f t="shared" si="119"/>
        <v>0</v>
      </c>
      <c r="BT59" s="270" t="e">
        <f t="shared" si="120"/>
        <v>#DIV/0!</v>
      </c>
      <c r="BU59" s="31"/>
      <c r="BV59" s="340" t="e">
        <f t="shared" si="121"/>
        <v>#DIV/0!</v>
      </c>
      <c r="BW59" s="29"/>
      <c r="BX59" s="3" t="e">
        <f t="shared" si="122"/>
        <v>#DIV/0!</v>
      </c>
      <c r="BY59" s="250">
        <f t="shared" si="123"/>
        <v>0</v>
      </c>
      <c r="BZ59" s="270" t="e">
        <f t="shared" si="124"/>
        <v>#DIV/0!</v>
      </c>
      <c r="CA59" s="109">
        <f t="shared" si="152"/>
        <v>0</v>
      </c>
      <c r="CB59" s="110">
        <f t="shared" si="153"/>
        <v>0</v>
      </c>
      <c r="CC59" s="275">
        <f t="shared" si="154"/>
        <v>0</v>
      </c>
      <c r="CD59"/>
      <c r="CE59" s="290">
        <v>35</v>
      </c>
      <c r="CF59" s="225" t="s">
        <v>259</v>
      </c>
      <c r="CG59" s="38">
        <f t="shared" si="125"/>
        <v>0</v>
      </c>
      <c r="CH59" s="39" t="e">
        <f t="shared" si="126"/>
        <v>#DIV/0!</v>
      </c>
      <c r="CI59" s="36">
        <f t="shared" si="127"/>
        <v>0</v>
      </c>
      <c r="CJ59" s="39" t="e">
        <f t="shared" si="128"/>
        <v>#DIV/0!</v>
      </c>
      <c r="CK59" s="36">
        <f t="shared" si="129"/>
        <v>0</v>
      </c>
      <c r="CL59" s="190" t="e">
        <f t="shared" si="130"/>
        <v>#DIV/0!</v>
      </c>
      <c r="CM59" s="38">
        <f t="shared" si="131"/>
        <v>0</v>
      </c>
      <c r="CN59" s="39" t="e">
        <f t="shared" si="132"/>
        <v>#DIV/0!</v>
      </c>
      <c r="CO59" s="36">
        <f t="shared" si="133"/>
        <v>0</v>
      </c>
      <c r="CP59" s="39" t="e">
        <f t="shared" si="134"/>
        <v>#DIV/0!</v>
      </c>
      <c r="CQ59" s="36">
        <f t="shared" si="135"/>
        <v>0</v>
      </c>
      <c r="CR59" s="40" t="e">
        <f t="shared" si="136"/>
        <v>#DIV/0!</v>
      </c>
      <c r="CS59"/>
      <c r="CT59" s="290">
        <v>35</v>
      </c>
      <c r="CU59" s="225" t="s">
        <v>259</v>
      </c>
      <c r="CV59" s="38">
        <f t="shared" si="137"/>
        <v>0</v>
      </c>
      <c r="CW59" s="36">
        <f t="shared" si="138"/>
        <v>0</v>
      </c>
      <c r="CX59" s="37">
        <f t="shared" si="139"/>
        <v>0</v>
      </c>
      <c r="CY59"/>
    </row>
    <row r="60" spans="1:103" s="19" customFormat="1" ht="15.6" customHeight="1" x14ac:dyDescent="0.3">
      <c r="A60" s="222">
        <v>36</v>
      </c>
      <c r="B60" s="225" t="s">
        <v>260</v>
      </c>
      <c r="C60" s="31"/>
      <c r="D60" s="340" t="e">
        <f t="shared" si="85"/>
        <v>#DIV/0!</v>
      </c>
      <c r="E60" s="29"/>
      <c r="F60" s="3" t="e">
        <f t="shared" si="86"/>
        <v>#DIV/0!</v>
      </c>
      <c r="G60" s="250">
        <f t="shared" si="87"/>
        <v>0</v>
      </c>
      <c r="H60" s="270" t="e">
        <f t="shared" si="88"/>
        <v>#DIV/0!</v>
      </c>
      <c r="I60" s="31"/>
      <c r="J60" s="340" t="e">
        <f t="shared" si="89"/>
        <v>#DIV/0!</v>
      </c>
      <c r="K60" s="29"/>
      <c r="L60" s="3" t="e">
        <f t="shared" si="90"/>
        <v>#DIV/0!</v>
      </c>
      <c r="M60" s="250">
        <f t="shared" si="91"/>
        <v>0</v>
      </c>
      <c r="N60" s="270" t="e">
        <f t="shared" si="92"/>
        <v>#DIV/0!</v>
      </c>
      <c r="O60" s="109">
        <f t="shared" si="140"/>
        <v>0</v>
      </c>
      <c r="P60" s="110">
        <f t="shared" si="141"/>
        <v>0</v>
      </c>
      <c r="Q60" s="275">
        <f t="shared" si="142"/>
        <v>0</v>
      </c>
      <c r="R60" s="32"/>
      <c r="S60" s="31"/>
      <c r="T60" s="340" t="e">
        <f t="shared" si="93"/>
        <v>#DIV/0!</v>
      </c>
      <c r="U60" s="29"/>
      <c r="V60" s="3" t="e">
        <f t="shared" si="94"/>
        <v>#DIV/0!</v>
      </c>
      <c r="W60" s="250">
        <f t="shared" si="95"/>
        <v>0</v>
      </c>
      <c r="X60" s="270" t="e">
        <f t="shared" si="96"/>
        <v>#DIV/0!</v>
      </c>
      <c r="Y60" s="31"/>
      <c r="Z60" s="340" t="e">
        <f t="shared" si="97"/>
        <v>#DIV/0!</v>
      </c>
      <c r="AA60" s="29"/>
      <c r="AB60" s="3" t="e">
        <f t="shared" si="98"/>
        <v>#DIV/0!</v>
      </c>
      <c r="AC60" s="250">
        <f t="shared" si="99"/>
        <v>0</v>
      </c>
      <c r="AD60" s="270" t="e">
        <f t="shared" si="100"/>
        <v>#DIV/0!</v>
      </c>
      <c r="AE60" s="109">
        <f t="shared" si="143"/>
        <v>0</v>
      </c>
      <c r="AF60" s="110">
        <f t="shared" si="144"/>
        <v>0</v>
      </c>
      <c r="AG60" s="275">
        <f t="shared" si="145"/>
        <v>0</v>
      </c>
      <c r="AH60" s="32"/>
      <c r="AI60" s="31"/>
      <c r="AJ60" s="340" t="e">
        <f t="shared" si="101"/>
        <v>#DIV/0!</v>
      </c>
      <c r="AK60" s="29"/>
      <c r="AL60" s="3" t="e">
        <f t="shared" si="102"/>
        <v>#DIV/0!</v>
      </c>
      <c r="AM60" s="250">
        <f t="shared" si="103"/>
        <v>0</v>
      </c>
      <c r="AN60" s="270" t="e">
        <f t="shared" si="104"/>
        <v>#DIV/0!</v>
      </c>
      <c r="AO60" s="31"/>
      <c r="AP60" s="340" t="e">
        <f t="shared" si="105"/>
        <v>#DIV/0!</v>
      </c>
      <c r="AQ60" s="29"/>
      <c r="AR60" s="3" t="e">
        <f t="shared" si="106"/>
        <v>#DIV/0!</v>
      </c>
      <c r="AS60" s="250">
        <f t="shared" si="107"/>
        <v>0</v>
      </c>
      <c r="AT60" s="270" t="e">
        <f t="shared" si="108"/>
        <v>#DIV/0!</v>
      </c>
      <c r="AU60" s="109">
        <f t="shared" si="146"/>
        <v>0</v>
      </c>
      <c r="AV60" s="110">
        <f t="shared" si="147"/>
        <v>0</v>
      </c>
      <c r="AW60" s="275">
        <f t="shared" si="148"/>
        <v>0</v>
      </c>
      <c r="AX60" s="32"/>
      <c r="AY60" s="31"/>
      <c r="AZ60" s="340" t="e">
        <f t="shared" si="109"/>
        <v>#DIV/0!</v>
      </c>
      <c r="BA60" s="29"/>
      <c r="BB60" s="3" t="e">
        <f t="shared" si="110"/>
        <v>#DIV/0!</v>
      </c>
      <c r="BC60" s="250">
        <f t="shared" si="111"/>
        <v>0</v>
      </c>
      <c r="BD60" s="270" t="e">
        <f t="shared" si="112"/>
        <v>#DIV/0!</v>
      </c>
      <c r="BE60" s="31"/>
      <c r="BF60" s="340" t="e">
        <f t="shared" si="113"/>
        <v>#DIV/0!</v>
      </c>
      <c r="BG60" s="29"/>
      <c r="BH60" s="3" t="e">
        <f t="shared" si="114"/>
        <v>#DIV/0!</v>
      </c>
      <c r="BI60" s="250">
        <f t="shared" si="115"/>
        <v>0</v>
      </c>
      <c r="BJ60" s="270" t="e">
        <f t="shared" si="116"/>
        <v>#DIV/0!</v>
      </c>
      <c r="BK60" s="109">
        <f t="shared" si="149"/>
        <v>0</v>
      </c>
      <c r="BL60" s="110">
        <f t="shared" si="150"/>
        <v>0</v>
      </c>
      <c r="BM60" s="275">
        <f t="shared" si="151"/>
        <v>0</v>
      </c>
      <c r="BN60" s="32"/>
      <c r="BO60" s="31"/>
      <c r="BP60" s="340" t="e">
        <f t="shared" si="117"/>
        <v>#DIV/0!</v>
      </c>
      <c r="BQ60" s="29"/>
      <c r="BR60" s="3" t="e">
        <f t="shared" si="118"/>
        <v>#DIV/0!</v>
      </c>
      <c r="BS60" s="250">
        <f t="shared" si="119"/>
        <v>0</v>
      </c>
      <c r="BT60" s="270" t="e">
        <f t="shared" si="120"/>
        <v>#DIV/0!</v>
      </c>
      <c r="BU60" s="31"/>
      <c r="BV60" s="340" t="e">
        <f t="shared" si="121"/>
        <v>#DIV/0!</v>
      </c>
      <c r="BW60" s="29"/>
      <c r="BX60" s="3" t="e">
        <f t="shared" si="122"/>
        <v>#DIV/0!</v>
      </c>
      <c r="BY60" s="250">
        <f t="shared" si="123"/>
        <v>0</v>
      </c>
      <c r="BZ60" s="270" t="e">
        <f t="shared" si="124"/>
        <v>#DIV/0!</v>
      </c>
      <c r="CA60" s="109">
        <f t="shared" si="152"/>
        <v>0</v>
      </c>
      <c r="CB60" s="110">
        <f t="shared" si="153"/>
        <v>0</v>
      </c>
      <c r="CC60" s="275">
        <f t="shared" si="154"/>
        <v>0</v>
      </c>
      <c r="CD60"/>
      <c r="CE60" s="290">
        <v>36</v>
      </c>
      <c r="CF60" s="225" t="s">
        <v>260</v>
      </c>
      <c r="CG60" s="38">
        <f t="shared" si="125"/>
        <v>0</v>
      </c>
      <c r="CH60" s="39" t="e">
        <f t="shared" si="126"/>
        <v>#DIV/0!</v>
      </c>
      <c r="CI60" s="36">
        <f t="shared" si="127"/>
        <v>0</v>
      </c>
      <c r="CJ60" s="39" t="e">
        <f t="shared" si="128"/>
        <v>#DIV/0!</v>
      </c>
      <c r="CK60" s="36">
        <f t="shared" si="129"/>
        <v>0</v>
      </c>
      <c r="CL60" s="190" t="e">
        <f t="shared" si="130"/>
        <v>#DIV/0!</v>
      </c>
      <c r="CM60" s="38">
        <f t="shared" si="131"/>
        <v>0</v>
      </c>
      <c r="CN60" s="39" t="e">
        <f t="shared" si="132"/>
        <v>#DIV/0!</v>
      </c>
      <c r="CO60" s="36">
        <f t="shared" si="133"/>
        <v>0</v>
      </c>
      <c r="CP60" s="39" t="e">
        <f t="shared" si="134"/>
        <v>#DIV/0!</v>
      </c>
      <c r="CQ60" s="36">
        <f t="shared" si="135"/>
        <v>0</v>
      </c>
      <c r="CR60" s="40" t="e">
        <f t="shared" si="136"/>
        <v>#DIV/0!</v>
      </c>
      <c r="CS60"/>
      <c r="CT60" s="290">
        <v>36</v>
      </c>
      <c r="CU60" s="225" t="s">
        <v>260</v>
      </c>
      <c r="CV60" s="38">
        <f t="shared" si="137"/>
        <v>0</v>
      </c>
      <c r="CW60" s="36">
        <f t="shared" si="138"/>
        <v>0</v>
      </c>
      <c r="CX60" s="37">
        <f t="shared" si="139"/>
        <v>0</v>
      </c>
      <c r="CY60"/>
    </row>
    <row r="61" spans="1:103" s="19" customFormat="1" ht="15.6" customHeight="1" x14ac:dyDescent="0.3">
      <c r="A61" s="222">
        <v>37</v>
      </c>
      <c r="B61" s="225" t="s">
        <v>53</v>
      </c>
      <c r="C61" s="31"/>
      <c r="D61" s="340" t="e">
        <f t="shared" si="85"/>
        <v>#DIV/0!</v>
      </c>
      <c r="E61" s="29"/>
      <c r="F61" s="3" t="e">
        <f t="shared" si="86"/>
        <v>#DIV/0!</v>
      </c>
      <c r="G61" s="250">
        <f t="shared" si="87"/>
        <v>0</v>
      </c>
      <c r="H61" s="270" t="e">
        <f t="shared" si="88"/>
        <v>#DIV/0!</v>
      </c>
      <c r="I61" s="31"/>
      <c r="J61" s="340" t="e">
        <f t="shared" si="89"/>
        <v>#DIV/0!</v>
      </c>
      <c r="K61" s="29"/>
      <c r="L61" s="3" t="e">
        <f t="shared" si="90"/>
        <v>#DIV/0!</v>
      </c>
      <c r="M61" s="250">
        <f t="shared" si="91"/>
        <v>0</v>
      </c>
      <c r="N61" s="270" t="e">
        <f t="shared" si="92"/>
        <v>#DIV/0!</v>
      </c>
      <c r="O61" s="109">
        <f t="shared" si="140"/>
        <v>0</v>
      </c>
      <c r="P61" s="110">
        <f t="shared" si="141"/>
        <v>0</v>
      </c>
      <c r="Q61" s="275">
        <f t="shared" si="142"/>
        <v>0</v>
      </c>
      <c r="R61" s="32"/>
      <c r="S61" s="31"/>
      <c r="T61" s="340" t="e">
        <f t="shared" si="93"/>
        <v>#DIV/0!</v>
      </c>
      <c r="U61" s="29"/>
      <c r="V61" s="3" t="e">
        <f t="shared" si="94"/>
        <v>#DIV/0!</v>
      </c>
      <c r="W61" s="250">
        <f t="shared" si="95"/>
        <v>0</v>
      </c>
      <c r="X61" s="270" t="e">
        <f t="shared" si="96"/>
        <v>#DIV/0!</v>
      </c>
      <c r="Y61" s="31"/>
      <c r="Z61" s="340" t="e">
        <f t="shared" si="97"/>
        <v>#DIV/0!</v>
      </c>
      <c r="AA61" s="29"/>
      <c r="AB61" s="3" t="e">
        <f t="shared" si="98"/>
        <v>#DIV/0!</v>
      </c>
      <c r="AC61" s="250">
        <f t="shared" si="99"/>
        <v>0</v>
      </c>
      <c r="AD61" s="270" t="e">
        <f t="shared" si="100"/>
        <v>#DIV/0!</v>
      </c>
      <c r="AE61" s="109">
        <f t="shared" si="143"/>
        <v>0</v>
      </c>
      <c r="AF61" s="110">
        <f t="shared" si="144"/>
        <v>0</v>
      </c>
      <c r="AG61" s="275">
        <f t="shared" si="145"/>
        <v>0</v>
      </c>
      <c r="AH61" s="32"/>
      <c r="AI61" s="31"/>
      <c r="AJ61" s="340" t="e">
        <f t="shared" si="101"/>
        <v>#DIV/0!</v>
      </c>
      <c r="AK61" s="29"/>
      <c r="AL61" s="3" t="e">
        <f t="shared" si="102"/>
        <v>#DIV/0!</v>
      </c>
      <c r="AM61" s="250">
        <f t="shared" si="103"/>
        <v>0</v>
      </c>
      <c r="AN61" s="270" t="e">
        <f t="shared" si="104"/>
        <v>#DIV/0!</v>
      </c>
      <c r="AO61" s="31"/>
      <c r="AP61" s="340" t="e">
        <f t="shared" si="105"/>
        <v>#DIV/0!</v>
      </c>
      <c r="AQ61" s="29"/>
      <c r="AR61" s="3" t="e">
        <f t="shared" si="106"/>
        <v>#DIV/0!</v>
      </c>
      <c r="AS61" s="250">
        <f t="shared" si="107"/>
        <v>0</v>
      </c>
      <c r="AT61" s="270" t="e">
        <f t="shared" si="108"/>
        <v>#DIV/0!</v>
      </c>
      <c r="AU61" s="109">
        <f t="shared" si="146"/>
        <v>0</v>
      </c>
      <c r="AV61" s="110">
        <f t="shared" si="147"/>
        <v>0</v>
      </c>
      <c r="AW61" s="275">
        <f t="shared" si="148"/>
        <v>0</v>
      </c>
      <c r="AX61" s="32"/>
      <c r="AY61" s="31"/>
      <c r="AZ61" s="340" t="e">
        <f t="shared" si="109"/>
        <v>#DIV/0!</v>
      </c>
      <c r="BA61" s="29"/>
      <c r="BB61" s="3" t="e">
        <f t="shared" si="110"/>
        <v>#DIV/0!</v>
      </c>
      <c r="BC61" s="250">
        <f t="shared" si="111"/>
        <v>0</v>
      </c>
      <c r="BD61" s="270" t="e">
        <f t="shared" si="112"/>
        <v>#DIV/0!</v>
      </c>
      <c r="BE61" s="31"/>
      <c r="BF61" s="340" t="e">
        <f t="shared" si="113"/>
        <v>#DIV/0!</v>
      </c>
      <c r="BG61" s="29"/>
      <c r="BH61" s="3" t="e">
        <f t="shared" si="114"/>
        <v>#DIV/0!</v>
      </c>
      <c r="BI61" s="250">
        <f t="shared" si="115"/>
        <v>0</v>
      </c>
      <c r="BJ61" s="270" t="e">
        <f t="shared" si="116"/>
        <v>#DIV/0!</v>
      </c>
      <c r="BK61" s="109">
        <f t="shared" si="149"/>
        <v>0</v>
      </c>
      <c r="BL61" s="110">
        <f t="shared" si="150"/>
        <v>0</v>
      </c>
      <c r="BM61" s="275">
        <f t="shared" si="151"/>
        <v>0</v>
      </c>
      <c r="BN61" s="32"/>
      <c r="BO61" s="31"/>
      <c r="BP61" s="340" t="e">
        <f t="shared" si="117"/>
        <v>#DIV/0!</v>
      </c>
      <c r="BQ61" s="29"/>
      <c r="BR61" s="3" t="e">
        <f t="shared" si="118"/>
        <v>#DIV/0!</v>
      </c>
      <c r="BS61" s="250">
        <f t="shared" si="119"/>
        <v>0</v>
      </c>
      <c r="BT61" s="270" t="e">
        <f t="shared" si="120"/>
        <v>#DIV/0!</v>
      </c>
      <c r="BU61" s="31"/>
      <c r="BV61" s="340" t="e">
        <f t="shared" si="121"/>
        <v>#DIV/0!</v>
      </c>
      <c r="BW61" s="29"/>
      <c r="BX61" s="3" t="e">
        <f t="shared" si="122"/>
        <v>#DIV/0!</v>
      </c>
      <c r="BY61" s="250">
        <f t="shared" si="123"/>
        <v>0</v>
      </c>
      <c r="BZ61" s="270" t="e">
        <f t="shared" si="124"/>
        <v>#DIV/0!</v>
      </c>
      <c r="CA61" s="109">
        <f t="shared" si="152"/>
        <v>0</v>
      </c>
      <c r="CB61" s="110">
        <f t="shared" si="153"/>
        <v>0</v>
      </c>
      <c r="CC61" s="275">
        <f t="shared" si="154"/>
        <v>0</v>
      </c>
      <c r="CD61"/>
      <c r="CE61" s="290">
        <v>37</v>
      </c>
      <c r="CF61" s="225" t="s">
        <v>53</v>
      </c>
      <c r="CG61" s="38">
        <f t="shared" si="125"/>
        <v>0</v>
      </c>
      <c r="CH61" s="39" t="e">
        <f t="shared" si="126"/>
        <v>#DIV/0!</v>
      </c>
      <c r="CI61" s="36">
        <f t="shared" si="127"/>
        <v>0</v>
      </c>
      <c r="CJ61" s="39" t="e">
        <f t="shared" si="128"/>
        <v>#DIV/0!</v>
      </c>
      <c r="CK61" s="36">
        <f t="shared" si="129"/>
        <v>0</v>
      </c>
      <c r="CL61" s="190" t="e">
        <f t="shared" si="130"/>
        <v>#DIV/0!</v>
      </c>
      <c r="CM61" s="38">
        <f t="shared" si="131"/>
        <v>0</v>
      </c>
      <c r="CN61" s="39" t="e">
        <f t="shared" si="132"/>
        <v>#DIV/0!</v>
      </c>
      <c r="CO61" s="36">
        <f t="shared" si="133"/>
        <v>0</v>
      </c>
      <c r="CP61" s="39" t="e">
        <f t="shared" si="134"/>
        <v>#DIV/0!</v>
      </c>
      <c r="CQ61" s="36">
        <f t="shared" si="135"/>
        <v>0</v>
      </c>
      <c r="CR61" s="40" t="e">
        <f t="shared" si="136"/>
        <v>#DIV/0!</v>
      </c>
      <c r="CS61"/>
      <c r="CT61" s="290">
        <v>37</v>
      </c>
      <c r="CU61" s="225" t="s">
        <v>53</v>
      </c>
      <c r="CV61" s="38">
        <f t="shared" si="137"/>
        <v>0</v>
      </c>
      <c r="CW61" s="36">
        <f t="shared" si="138"/>
        <v>0</v>
      </c>
      <c r="CX61" s="37">
        <f t="shared" si="139"/>
        <v>0</v>
      </c>
      <c r="CY61"/>
    </row>
    <row r="62" spans="1:103" s="19" customFormat="1" ht="15.6" customHeight="1" x14ac:dyDescent="0.3">
      <c r="A62" s="222">
        <v>38</v>
      </c>
      <c r="B62" s="225" t="s">
        <v>41</v>
      </c>
      <c r="C62" s="31"/>
      <c r="D62" s="340" t="e">
        <f t="shared" si="85"/>
        <v>#DIV/0!</v>
      </c>
      <c r="E62" s="29"/>
      <c r="F62" s="3" t="e">
        <f t="shared" si="86"/>
        <v>#DIV/0!</v>
      </c>
      <c r="G62" s="250">
        <f t="shared" si="87"/>
        <v>0</v>
      </c>
      <c r="H62" s="270" t="e">
        <f t="shared" si="88"/>
        <v>#DIV/0!</v>
      </c>
      <c r="I62" s="31"/>
      <c r="J62" s="340" t="e">
        <f t="shared" si="89"/>
        <v>#DIV/0!</v>
      </c>
      <c r="K62" s="29"/>
      <c r="L62" s="3" t="e">
        <f t="shared" si="90"/>
        <v>#DIV/0!</v>
      </c>
      <c r="M62" s="250">
        <f t="shared" si="91"/>
        <v>0</v>
      </c>
      <c r="N62" s="270" t="e">
        <f t="shared" si="92"/>
        <v>#DIV/0!</v>
      </c>
      <c r="O62" s="109">
        <f t="shared" si="140"/>
        <v>0</v>
      </c>
      <c r="P62" s="110">
        <f t="shared" si="141"/>
        <v>0</v>
      </c>
      <c r="Q62" s="275">
        <f t="shared" si="142"/>
        <v>0</v>
      </c>
      <c r="R62" s="32"/>
      <c r="S62" s="31"/>
      <c r="T62" s="340" t="e">
        <f t="shared" si="93"/>
        <v>#DIV/0!</v>
      </c>
      <c r="U62" s="29"/>
      <c r="V62" s="3" t="e">
        <f t="shared" si="94"/>
        <v>#DIV/0!</v>
      </c>
      <c r="W62" s="250">
        <f t="shared" si="95"/>
        <v>0</v>
      </c>
      <c r="X62" s="270" t="e">
        <f t="shared" si="96"/>
        <v>#DIV/0!</v>
      </c>
      <c r="Y62" s="31"/>
      <c r="Z62" s="340" t="e">
        <f t="shared" si="97"/>
        <v>#DIV/0!</v>
      </c>
      <c r="AA62" s="29"/>
      <c r="AB62" s="3" t="e">
        <f t="shared" si="98"/>
        <v>#DIV/0!</v>
      </c>
      <c r="AC62" s="250">
        <f t="shared" si="99"/>
        <v>0</v>
      </c>
      <c r="AD62" s="270" t="e">
        <f t="shared" si="100"/>
        <v>#DIV/0!</v>
      </c>
      <c r="AE62" s="109">
        <f t="shared" si="143"/>
        <v>0</v>
      </c>
      <c r="AF62" s="110">
        <f t="shared" si="144"/>
        <v>0</v>
      </c>
      <c r="AG62" s="275">
        <f t="shared" si="145"/>
        <v>0</v>
      </c>
      <c r="AH62" s="32"/>
      <c r="AI62" s="31"/>
      <c r="AJ62" s="340" t="e">
        <f t="shared" si="101"/>
        <v>#DIV/0!</v>
      </c>
      <c r="AK62" s="29"/>
      <c r="AL62" s="3" t="e">
        <f t="shared" si="102"/>
        <v>#DIV/0!</v>
      </c>
      <c r="AM62" s="250">
        <f t="shared" si="103"/>
        <v>0</v>
      </c>
      <c r="AN62" s="270" t="e">
        <f t="shared" si="104"/>
        <v>#DIV/0!</v>
      </c>
      <c r="AO62" s="31"/>
      <c r="AP62" s="340" t="e">
        <f t="shared" si="105"/>
        <v>#DIV/0!</v>
      </c>
      <c r="AQ62" s="29"/>
      <c r="AR62" s="3" t="e">
        <f t="shared" si="106"/>
        <v>#DIV/0!</v>
      </c>
      <c r="AS62" s="250">
        <f t="shared" si="107"/>
        <v>0</v>
      </c>
      <c r="AT62" s="270" t="e">
        <f t="shared" si="108"/>
        <v>#DIV/0!</v>
      </c>
      <c r="AU62" s="109">
        <f t="shared" si="146"/>
        <v>0</v>
      </c>
      <c r="AV62" s="110">
        <f t="shared" si="147"/>
        <v>0</v>
      </c>
      <c r="AW62" s="275">
        <f t="shared" si="148"/>
        <v>0</v>
      </c>
      <c r="AX62" s="32"/>
      <c r="AY62" s="31"/>
      <c r="AZ62" s="340" t="e">
        <f t="shared" si="109"/>
        <v>#DIV/0!</v>
      </c>
      <c r="BA62" s="29"/>
      <c r="BB62" s="3" t="e">
        <f t="shared" si="110"/>
        <v>#DIV/0!</v>
      </c>
      <c r="BC62" s="250">
        <f t="shared" si="111"/>
        <v>0</v>
      </c>
      <c r="BD62" s="270" t="e">
        <f t="shared" si="112"/>
        <v>#DIV/0!</v>
      </c>
      <c r="BE62" s="31"/>
      <c r="BF62" s="340" t="e">
        <f t="shared" si="113"/>
        <v>#DIV/0!</v>
      </c>
      <c r="BG62" s="29"/>
      <c r="BH62" s="3" t="e">
        <f t="shared" si="114"/>
        <v>#DIV/0!</v>
      </c>
      <c r="BI62" s="250">
        <f t="shared" si="115"/>
        <v>0</v>
      </c>
      <c r="BJ62" s="270" t="e">
        <f t="shared" si="116"/>
        <v>#DIV/0!</v>
      </c>
      <c r="BK62" s="109">
        <f t="shared" si="149"/>
        <v>0</v>
      </c>
      <c r="BL62" s="110">
        <f t="shared" si="150"/>
        <v>0</v>
      </c>
      <c r="BM62" s="275">
        <f t="shared" si="151"/>
        <v>0</v>
      </c>
      <c r="BN62" s="32"/>
      <c r="BO62" s="31"/>
      <c r="BP62" s="340" t="e">
        <f t="shared" si="117"/>
        <v>#DIV/0!</v>
      </c>
      <c r="BQ62" s="29"/>
      <c r="BR62" s="3" t="e">
        <f t="shared" si="118"/>
        <v>#DIV/0!</v>
      </c>
      <c r="BS62" s="250">
        <f t="shared" si="119"/>
        <v>0</v>
      </c>
      <c r="BT62" s="270" t="e">
        <f t="shared" si="120"/>
        <v>#DIV/0!</v>
      </c>
      <c r="BU62" s="31"/>
      <c r="BV62" s="340" t="e">
        <f t="shared" si="121"/>
        <v>#DIV/0!</v>
      </c>
      <c r="BW62" s="29"/>
      <c r="BX62" s="3" t="e">
        <f t="shared" si="122"/>
        <v>#DIV/0!</v>
      </c>
      <c r="BY62" s="250">
        <f t="shared" si="123"/>
        <v>0</v>
      </c>
      <c r="BZ62" s="270" t="e">
        <f t="shared" si="124"/>
        <v>#DIV/0!</v>
      </c>
      <c r="CA62" s="109">
        <f t="shared" si="152"/>
        <v>0</v>
      </c>
      <c r="CB62" s="110">
        <f t="shared" si="153"/>
        <v>0</v>
      </c>
      <c r="CC62" s="275">
        <f t="shared" si="154"/>
        <v>0</v>
      </c>
      <c r="CD62"/>
      <c r="CE62" s="290">
        <v>38</v>
      </c>
      <c r="CF62" s="225" t="s">
        <v>41</v>
      </c>
      <c r="CG62" s="38">
        <f t="shared" si="125"/>
        <v>0</v>
      </c>
      <c r="CH62" s="39" t="e">
        <f t="shared" si="126"/>
        <v>#DIV/0!</v>
      </c>
      <c r="CI62" s="36">
        <f t="shared" si="127"/>
        <v>0</v>
      </c>
      <c r="CJ62" s="39" t="e">
        <f t="shared" si="128"/>
        <v>#DIV/0!</v>
      </c>
      <c r="CK62" s="36">
        <f t="shared" si="129"/>
        <v>0</v>
      </c>
      <c r="CL62" s="190" t="e">
        <f t="shared" si="130"/>
        <v>#DIV/0!</v>
      </c>
      <c r="CM62" s="38">
        <f t="shared" si="131"/>
        <v>0</v>
      </c>
      <c r="CN62" s="39" t="e">
        <f t="shared" si="132"/>
        <v>#DIV/0!</v>
      </c>
      <c r="CO62" s="36">
        <f t="shared" si="133"/>
        <v>0</v>
      </c>
      <c r="CP62" s="39" t="e">
        <f t="shared" si="134"/>
        <v>#DIV/0!</v>
      </c>
      <c r="CQ62" s="36">
        <f t="shared" si="135"/>
        <v>0</v>
      </c>
      <c r="CR62" s="40" t="e">
        <f t="shared" si="136"/>
        <v>#DIV/0!</v>
      </c>
      <c r="CS62"/>
      <c r="CT62" s="290">
        <v>38</v>
      </c>
      <c r="CU62" s="225" t="s">
        <v>41</v>
      </c>
      <c r="CV62" s="38">
        <f t="shared" si="137"/>
        <v>0</v>
      </c>
      <c r="CW62" s="36">
        <f t="shared" si="138"/>
        <v>0</v>
      </c>
      <c r="CX62" s="37">
        <f t="shared" si="139"/>
        <v>0</v>
      </c>
      <c r="CY62"/>
    </row>
    <row r="63" spans="1:103" s="19" customFormat="1" ht="15.6" customHeight="1" x14ac:dyDescent="0.3">
      <c r="A63" s="222">
        <v>39</v>
      </c>
      <c r="B63" s="225" t="s">
        <v>261</v>
      </c>
      <c r="C63" s="31"/>
      <c r="D63" s="340" t="e">
        <f t="shared" si="85"/>
        <v>#DIV/0!</v>
      </c>
      <c r="E63" s="29"/>
      <c r="F63" s="3" t="e">
        <f t="shared" si="86"/>
        <v>#DIV/0!</v>
      </c>
      <c r="G63" s="250">
        <f t="shared" si="87"/>
        <v>0</v>
      </c>
      <c r="H63" s="270" t="e">
        <f t="shared" si="88"/>
        <v>#DIV/0!</v>
      </c>
      <c r="I63" s="31"/>
      <c r="J63" s="340" t="e">
        <f t="shared" si="89"/>
        <v>#DIV/0!</v>
      </c>
      <c r="K63" s="29"/>
      <c r="L63" s="3" t="e">
        <f t="shared" si="90"/>
        <v>#DIV/0!</v>
      </c>
      <c r="M63" s="250">
        <f t="shared" si="91"/>
        <v>0</v>
      </c>
      <c r="N63" s="270" t="e">
        <f t="shared" si="92"/>
        <v>#DIV/0!</v>
      </c>
      <c r="O63" s="109">
        <f t="shared" si="140"/>
        <v>0</v>
      </c>
      <c r="P63" s="110">
        <f t="shared" si="141"/>
        <v>0</v>
      </c>
      <c r="Q63" s="275">
        <f t="shared" si="142"/>
        <v>0</v>
      </c>
      <c r="R63" s="32"/>
      <c r="S63" s="31"/>
      <c r="T63" s="340" t="e">
        <f t="shared" si="93"/>
        <v>#DIV/0!</v>
      </c>
      <c r="U63" s="29"/>
      <c r="V63" s="3" t="e">
        <f t="shared" si="94"/>
        <v>#DIV/0!</v>
      </c>
      <c r="W63" s="250">
        <f t="shared" si="95"/>
        <v>0</v>
      </c>
      <c r="X63" s="270" t="e">
        <f t="shared" si="96"/>
        <v>#DIV/0!</v>
      </c>
      <c r="Y63" s="31"/>
      <c r="Z63" s="340" t="e">
        <f t="shared" si="97"/>
        <v>#DIV/0!</v>
      </c>
      <c r="AA63" s="29"/>
      <c r="AB63" s="3" t="e">
        <f t="shared" si="98"/>
        <v>#DIV/0!</v>
      </c>
      <c r="AC63" s="250">
        <f t="shared" si="99"/>
        <v>0</v>
      </c>
      <c r="AD63" s="270" t="e">
        <f t="shared" si="100"/>
        <v>#DIV/0!</v>
      </c>
      <c r="AE63" s="109">
        <f t="shared" si="143"/>
        <v>0</v>
      </c>
      <c r="AF63" s="110">
        <f t="shared" si="144"/>
        <v>0</v>
      </c>
      <c r="AG63" s="275">
        <f t="shared" si="145"/>
        <v>0</v>
      </c>
      <c r="AH63" s="32"/>
      <c r="AI63" s="31"/>
      <c r="AJ63" s="340" t="e">
        <f t="shared" si="101"/>
        <v>#DIV/0!</v>
      </c>
      <c r="AK63" s="29"/>
      <c r="AL63" s="3" t="e">
        <f t="shared" si="102"/>
        <v>#DIV/0!</v>
      </c>
      <c r="AM63" s="250">
        <f t="shared" si="103"/>
        <v>0</v>
      </c>
      <c r="AN63" s="270" t="e">
        <f t="shared" si="104"/>
        <v>#DIV/0!</v>
      </c>
      <c r="AO63" s="31"/>
      <c r="AP63" s="340" t="e">
        <f t="shared" si="105"/>
        <v>#DIV/0!</v>
      </c>
      <c r="AQ63" s="29"/>
      <c r="AR63" s="3" t="e">
        <f t="shared" si="106"/>
        <v>#DIV/0!</v>
      </c>
      <c r="AS63" s="250">
        <f t="shared" si="107"/>
        <v>0</v>
      </c>
      <c r="AT63" s="270" t="e">
        <f t="shared" si="108"/>
        <v>#DIV/0!</v>
      </c>
      <c r="AU63" s="109">
        <f t="shared" si="146"/>
        <v>0</v>
      </c>
      <c r="AV63" s="110">
        <f t="shared" si="147"/>
        <v>0</v>
      </c>
      <c r="AW63" s="275">
        <f t="shared" si="148"/>
        <v>0</v>
      </c>
      <c r="AX63" s="32"/>
      <c r="AY63" s="31"/>
      <c r="AZ63" s="340" t="e">
        <f t="shared" si="109"/>
        <v>#DIV/0!</v>
      </c>
      <c r="BA63" s="29"/>
      <c r="BB63" s="3" t="e">
        <f t="shared" si="110"/>
        <v>#DIV/0!</v>
      </c>
      <c r="BC63" s="250">
        <f t="shared" si="111"/>
        <v>0</v>
      </c>
      <c r="BD63" s="270" t="e">
        <f t="shared" si="112"/>
        <v>#DIV/0!</v>
      </c>
      <c r="BE63" s="31"/>
      <c r="BF63" s="340" t="e">
        <f t="shared" si="113"/>
        <v>#DIV/0!</v>
      </c>
      <c r="BG63" s="29"/>
      <c r="BH63" s="3" t="e">
        <f t="shared" si="114"/>
        <v>#DIV/0!</v>
      </c>
      <c r="BI63" s="250">
        <f t="shared" si="115"/>
        <v>0</v>
      </c>
      <c r="BJ63" s="270" t="e">
        <f t="shared" si="116"/>
        <v>#DIV/0!</v>
      </c>
      <c r="BK63" s="109">
        <f t="shared" si="149"/>
        <v>0</v>
      </c>
      <c r="BL63" s="110">
        <f t="shared" si="150"/>
        <v>0</v>
      </c>
      <c r="BM63" s="275">
        <f t="shared" si="151"/>
        <v>0</v>
      </c>
      <c r="BN63" s="32"/>
      <c r="BO63" s="31"/>
      <c r="BP63" s="340" t="e">
        <f t="shared" si="117"/>
        <v>#DIV/0!</v>
      </c>
      <c r="BQ63" s="29"/>
      <c r="BR63" s="3" t="e">
        <f t="shared" si="118"/>
        <v>#DIV/0!</v>
      </c>
      <c r="BS63" s="250">
        <f t="shared" si="119"/>
        <v>0</v>
      </c>
      <c r="BT63" s="270" t="e">
        <f t="shared" si="120"/>
        <v>#DIV/0!</v>
      </c>
      <c r="BU63" s="31"/>
      <c r="BV63" s="340" t="e">
        <f t="shared" si="121"/>
        <v>#DIV/0!</v>
      </c>
      <c r="BW63" s="29"/>
      <c r="BX63" s="3" t="e">
        <f t="shared" si="122"/>
        <v>#DIV/0!</v>
      </c>
      <c r="BY63" s="250">
        <f t="shared" si="123"/>
        <v>0</v>
      </c>
      <c r="BZ63" s="270" t="e">
        <f t="shared" si="124"/>
        <v>#DIV/0!</v>
      </c>
      <c r="CA63" s="109">
        <f t="shared" si="152"/>
        <v>0</v>
      </c>
      <c r="CB63" s="110">
        <f t="shared" si="153"/>
        <v>0</v>
      </c>
      <c r="CC63" s="275">
        <f t="shared" si="154"/>
        <v>0</v>
      </c>
      <c r="CD63"/>
      <c r="CE63" s="290">
        <v>39</v>
      </c>
      <c r="CF63" s="225" t="s">
        <v>261</v>
      </c>
      <c r="CG63" s="38">
        <f t="shared" si="125"/>
        <v>0</v>
      </c>
      <c r="CH63" s="39" t="e">
        <f t="shared" si="126"/>
        <v>#DIV/0!</v>
      </c>
      <c r="CI63" s="36">
        <f t="shared" si="127"/>
        <v>0</v>
      </c>
      <c r="CJ63" s="39" t="e">
        <f t="shared" si="128"/>
        <v>#DIV/0!</v>
      </c>
      <c r="CK63" s="36">
        <f t="shared" si="129"/>
        <v>0</v>
      </c>
      <c r="CL63" s="190" t="e">
        <f t="shared" si="130"/>
        <v>#DIV/0!</v>
      </c>
      <c r="CM63" s="38">
        <f t="shared" si="131"/>
        <v>0</v>
      </c>
      <c r="CN63" s="39" t="e">
        <f t="shared" si="132"/>
        <v>#DIV/0!</v>
      </c>
      <c r="CO63" s="36">
        <f t="shared" si="133"/>
        <v>0</v>
      </c>
      <c r="CP63" s="39" t="e">
        <f t="shared" si="134"/>
        <v>#DIV/0!</v>
      </c>
      <c r="CQ63" s="36">
        <f t="shared" si="135"/>
        <v>0</v>
      </c>
      <c r="CR63" s="40" t="e">
        <f t="shared" si="136"/>
        <v>#DIV/0!</v>
      </c>
      <c r="CS63"/>
      <c r="CT63" s="290">
        <v>39</v>
      </c>
      <c r="CU63" s="225" t="s">
        <v>261</v>
      </c>
      <c r="CV63" s="38">
        <f t="shared" si="137"/>
        <v>0</v>
      </c>
      <c r="CW63" s="36">
        <f t="shared" si="138"/>
        <v>0</v>
      </c>
      <c r="CX63" s="37">
        <f t="shared" si="139"/>
        <v>0</v>
      </c>
      <c r="CY63"/>
    </row>
    <row r="64" spans="1:103" s="19" customFormat="1" ht="15.6" customHeight="1" x14ac:dyDescent="0.3">
      <c r="A64" s="222">
        <v>40</v>
      </c>
      <c r="B64" s="225" t="s">
        <v>262</v>
      </c>
      <c r="C64" s="31"/>
      <c r="D64" s="340" t="e">
        <f t="shared" si="85"/>
        <v>#DIV/0!</v>
      </c>
      <c r="E64" s="29"/>
      <c r="F64" s="3" t="e">
        <f t="shared" si="86"/>
        <v>#DIV/0!</v>
      </c>
      <c r="G64" s="250">
        <f t="shared" si="87"/>
        <v>0</v>
      </c>
      <c r="H64" s="270" t="e">
        <f t="shared" si="88"/>
        <v>#DIV/0!</v>
      </c>
      <c r="I64" s="31"/>
      <c r="J64" s="340" t="e">
        <f t="shared" si="89"/>
        <v>#DIV/0!</v>
      </c>
      <c r="K64" s="29"/>
      <c r="L64" s="3" t="e">
        <f t="shared" si="90"/>
        <v>#DIV/0!</v>
      </c>
      <c r="M64" s="250">
        <f t="shared" si="91"/>
        <v>0</v>
      </c>
      <c r="N64" s="270" t="e">
        <f t="shared" si="92"/>
        <v>#DIV/0!</v>
      </c>
      <c r="O64" s="109">
        <f t="shared" si="140"/>
        <v>0</v>
      </c>
      <c r="P64" s="110">
        <f t="shared" si="141"/>
        <v>0</v>
      </c>
      <c r="Q64" s="275">
        <f t="shared" si="142"/>
        <v>0</v>
      </c>
      <c r="R64" s="32"/>
      <c r="S64" s="31"/>
      <c r="T64" s="340" t="e">
        <f t="shared" si="93"/>
        <v>#DIV/0!</v>
      </c>
      <c r="U64" s="29"/>
      <c r="V64" s="3" t="e">
        <f t="shared" si="94"/>
        <v>#DIV/0!</v>
      </c>
      <c r="W64" s="250">
        <f t="shared" si="95"/>
        <v>0</v>
      </c>
      <c r="X64" s="270" t="e">
        <f t="shared" si="96"/>
        <v>#DIV/0!</v>
      </c>
      <c r="Y64" s="31"/>
      <c r="Z64" s="340" t="e">
        <f t="shared" si="97"/>
        <v>#DIV/0!</v>
      </c>
      <c r="AA64" s="29"/>
      <c r="AB64" s="3" t="e">
        <f t="shared" si="98"/>
        <v>#DIV/0!</v>
      </c>
      <c r="AC64" s="250">
        <f t="shared" si="99"/>
        <v>0</v>
      </c>
      <c r="AD64" s="270" t="e">
        <f t="shared" si="100"/>
        <v>#DIV/0!</v>
      </c>
      <c r="AE64" s="109">
        <f t="shared" si="143"/>
        <v>0</v>
      </c>
      <c r="AF64" s="110">
        <f t="shared" si="144"/>
        <v>0</v>
      </c>
      <c r="AG64" s="275">
        <f t="shared" si="145"/>
        <v>0</v>
      </c>
      <c r="AH64" s="32"/>
      <c r="AI64" s="31"/>
      <c r="AJ64" s="340" t="e">
        <f t="shared" si="101"/>
        <v>#DIV/0!</v>
      </c>
      <c r="AK64" s="29"/>
      <c r="AL64" s="3" t="e">
        <f t="shared" si="102"/>
        <v>#DIV/0!</v>
      </c>
      <c r="AM64" s="250">
        <f t="shared" si="103"/>
        <v>0</v>
      </c>
      <c r="AN64" s="270" t="e">
        <f t="shared" si="104"/>
        <v>#DIV/0!</v>
      </c>
      <c r="AO64" s="31"/>
      <c r="AP64" s="340" t="e">
        <f t="shared" si="105"/>
        <v>#DIV/0!</v>
      </c>
      <c r="AQ64" s="29"/>
      <c r="AR64" s="3" t="e">
        <f t="shared" si="106"/>
        <v>#DIV/0!</v>
      </c>
      <c r="AS64" s="250">
        <f t="shared" si="107"/>
        <v>0</v>
      </c>
      <c r="AT64" s="270" t="e">
        <f t="shared" si="108"/>
        <v>#DIV/0!</v>
      </c>
      <c r="AU64" s="109">
        <f t="shared" si="146"/>
        <v>0</v>
      </c>
      <c r="AV64" s="110">
        <f t="shared" si="147"/>
        <v>0</v>
      </c>
      <c r="AW64" s="275">
        <f t="shared" si="148"/>
        <v>0</v>
      </c>
      <c r="AX64" s="32"/>
      <c r="AY64" s="31"/>
      <c r="AZ64" s="340" t="e">
        <f t="shared" si="109"/>
        <v>#DIV/0!</v>
      </c>
      <c r="BA64" s="29"/>
      <c r="BB64" s="3" t="e">
        <f t="shared" si="110"/>
        <v>#DIV/0!</v>
      </c>
      <c r="BC64" s="250">
        <f t="shared" si="111"/>
        <v>0</v>
      </c>
      <c r="BD64" s="270" t="e">
        <f t="shared" si="112"/>
        <v>#DIV/0!</v>
      </c>
      <c r="BE64" s="31"/>
      <c r="BF64" s="340" t="e">
        <f t="shared" si="113"/>
        <v>#DIV/0!</v>
      </c>
      <c r="BG64" s="29"/>
      <c r="BH64" s="3" t="e">
        <f t="shared" si="114"/>
        <v>#DIV/0!</v>
      </c>
      <c r="BI64" s="250">
        <f t="shared" si="115"/>
        <v>0</v>
      </c>
      <c r="BJ64" s="270" t="e">
        <f t="shared" si="116"/>
        <v>#DIV/0!</v>
      </c>
      <c r="BK64" s="109">
        <f t="shared" si="149"/>
        <v>0</v>
      </c>
      <c r="BL64" s="110">
        <f t="shared" si="150"/>
        <v>0</v>
      </c>
      <c r="BM64" s="275">
        <f t="shared" si="151"/>
        <v>0</v>
      </c>
      <c r="BN64" s="32"/>
      <c r="BO64" s="31"/>
      <c r="BP64" s="340" t="e">
        <f t="shared" si="117"/>
        <v>#DIV/0!</v>
      </c>
      <c r="BQ64" s="29"/>
      <c r="BR64" s="3" t="e">
        <f t="shared" si="118"/>
        <v>#DIV/0!</v>
      </c>
      <c r="BS64" s="250">
        <f t="shared" si="119"/>
        <v>0</v>
      </c>
      <c r="BT64" s="270" t="e">
        <f t="shared" si="120"/>
        <v>#DIV/0!</v>
      </c>
      <c r="BU64" s="31"/>
      <c r="BV64" s="340" t="e">
        <f t="shared" si="121"/>
        <v>#DIV/0!</v>
      </c>
      <c r="BW64" s="29"/>
      <c r="BX64" s="3" t="e">
        <f t="shared" si="122"/>
        <v>#DIV/0!</v>
      </c>
      <c r="BY64" s="250">
        <f t="shared" si="123"/>
        <v>0</v>
      </c>
      <c r="BZ64" s="270" t="e">
        <f t="shared" si="124"/>
        <v>#DIV/0!</v>
      </c>
      <c r="CA64" s="109">
        <f t="shared" si="152"/>
        <v>0</v>
      </c>
      <c r="CB64" s="110">
        <f t="shared" si="153"/>
        <v>0</v>
      </c>
      <c r="CC64" s="275">
        <f t="shared" si="154"/>
        <v>0</v>
      </c>
      <c r="CD64"/>
      <c r="CE64" s="290">
        <v>40</v>
      </c>
      <c r="CF64" s="225" t="s">
        <v>262</v>
      </c>
      <c r="CG64" s="38">
        <f t="shared" si="125"/>
        <v>0</v>
      </c>
      <c r="CH64" s="39" t="e">
        <f t="shared" si="126"/>
        <v>#DIV/0!</v>
      </c>
      <c r="CI64" s="36">
        <f t="shared" si="127"/>
        <v>0</v>
      </c>
      <c r="CJ64" s="39" t="e">
        <f t="shared" si="128"/>
        <v>#DIV/0!</v>
      </c>
      <c r="CK64" s="36">
        <f t="shared" si="129"/>
        <v>0</v>
      </c>
      <c r="CL64" s="190" t="e">
        <f t="shared" si="130"/>
        <v>#DIV/0!</v>
      </c>
      <c r="CM64" s="38">
        <f t="shared" si="131"/>
        <v>0</v>
      </c>
      <c r="CN64" s="39" t="e">
        <f t="shared" si="132"/>
        <v>#DIV/0!</v>
      </c>
      <c r="CO64" s="36">
        <f t="shared" si="133"/>
        <v>0</v>
      </c>
      <c r="CP64" s="39" t="e">
        <f t="shared" si="134"/>
        <v>#DIV/0!</v>
      </c>
      <c r="CQ64" s="36">
        <f t="shared" si="135"/>
        <v>0</v>
      </c>
      <c r="CR64" s="40" t="e">
        <f t="shared" si="136"/>
        <v>#DIV/0!</v>
      </c>
      <c r="CS64"/>
      <c r="CT64" s="290">
        <v>40</v>
      </c>
      <c r="CU64" s="225" t="s">
        <v>262</v>
      </c>
      <c r="CV64" s="38">
        <f t="shared" si="137"/>
        <v>0</v>
      </c>
      <c r="CW64" s="36">
        <f t="shared" si="138"/>
        <v>0</v>
      </c>
      <c r="CX64" s="37">
        <f t="shared" si="139"/>
        <v>0</v>
      </c>
      <c r="CY64"/>
    </row>
    <row r="65" spans="1:105" s="19" customFormat="1" ht="15.6" customHeight="1" x14ac:dyDescent="0.3">
      <c r="A65" s="222">
        <v>41</v>
      </c>
      <c r="B65" s="225" t="s">
        <v>263</v>
      </c>
      <c r="C65" s="31"/>
      <c r="D65" s="340" t="e">
        <f t="shared" si="85"/>
        <v>#DIV/0!</v>
      </c>
      <c r="E65" s="29"/>
      <c r="F65" s="3" t="e">
        <f t="shared" si="86"/>
        <v>#DIV/0!</v>
      </c>
      <c r="G65" s="250">
        <f t="shared" si="87"/>
        <v>0</v>
      </c>
      <c r="H65" s="270" t="e">
        <f t="shared" si="88"/>
        <v>#DIV/0!</v>
      </c>
      <c r="I65" s="31"/>
      <c r="J65" s="340" t="e">
        <f t="shared" si="89"/>
        <v>#DIV/0!</v>
      </c>
      <c r="K65" s="29"/>
      <c r="L65" s="3" t="e">
        <f t="shared" si="90"/>
        <v>#DIV/0!</v>
      </c>
      <c r="M65" s="250">
        <f t="shared" si="91"/>
        <v>0</v>
      </c>
      <c r="N65" s="270" t="e">
        <f t="shared" si="92"/>
        <v>#DIV/0!</v>
      </c>
      <c r="O65" s="109">
        <f t="shared" si="140"/>
        <v>0</v>
      </c>
      <c r="P65" s="110">
        <f t="shared" si="141"/>
        <v>0</v>
      </c>
      <c r="Q65" s="275">
        <f t="shared" si="142"/>
        <v>0</v>
      </c>
      <c r="R65" s="32"/>
      <c r="S65" s="31"/>
      <c r="T65" s="340" t="e">
        <f t="shared" si="93"/>
        <v>#DIV/0!</v>
      </c>
      <c r="U65" s="29"/>
      <c r="V65" s="3" t="e">
        <f t="shared" si="94"/>
        <v>#DIV/0!</v>
      </c>
      <c r="W65" s="250">
        <f t="shared" si="95"/>
        <v>0</v>
      </c>
      <c r="X65" s="270" t="e">
        <f t="shared" si="96"/>
        <v>#DIV/0!</v>
      </c>
      <c r="Y65" s="31"/>
      <c r="Z65" s="340" t="e">
        <f t="shared" si="97"/>
        <v>#DIV/0!</v>
      </c>
      <c r="AA65" s="29"/>
      <c r="AB65" s="3" t="e">
        <f t="shared" si="98"/>
        <v>#DIV/0!</v>
      </c>
      <c r="AC65" s="250">
        <f t="shared" si="99"/>
        <v>0</v>
      </c>
      <c r="AD65" s="270" t="e">
        <f t="shared" si="100"/>
        <v>#DIV/0!</v>
      </c>
      <c r="AE65" s="109">
        <f t="shared" si="143"/>
        <v>0</v>
      </c>
      <c r="AF65" s="110">
        <f t="shared" si="144"/>
        <v>0</v>
      </c>
      <c r="AG65" s="275">
        <f t="shared" si="145"/>
        <v>0</v>
      </c>
      <c r="AH65" s="32"/>
      <c r="AI65" s="31"/>
      <c r="AJ65" s="340" t="e">
        <f t="shared" si="101"/>
        <v>#DIV/0!</v>
      </c>
      <c r="AK65" s="29"/>
      <c r="AL65" s="3" t="e">
        <f t="shared" si="102"/>
        <v>#DIV/0!</v>
      </c>
      <c r="AM65" s="250">
        <f t="shared" si="103"/>
        <v>0</v>
      </c>
      <c r="AN65" s="270" t="e">
        <f t="shared" si="104"/>
        <v>#DIV/0!</v>
      </c>
      <c r="AO65" s="31"/>
      <c r="AP65" s="340" t="e">
        <f t="shared" si="105"/>
        <v>#DIV/0!</v>
      </c>
      <c r="AQ65" s="29"/>
      <c r="AR65" s="3" t="e">
        <f t="shared" si="106"/>
        <v>#DIV/0!</v>
      </c>
      <c r="AS65" s="250">
        <f t="shared" si="107"/>
        <v>0</v>
      </c>
      <c r="AT65" s="270" t="e">
        <f t="shared" si="108"/>
        <v>#DIV/0!</v>
      </c>
      <c r="AU65" s="109">
        <f t="shared" si="146"/>
        <v>0</v>
      </c>
      <c r="AV65" s="110">
        <f t="shared" si="147"/>
        <v>0</v>
      </c>
      <c r="AW65" s="275">
        <f t="shared" si="148"/>
        <v>0</v>
      </c>
      <c r="AX65" s="32"/>
      <c r="AY65" s="31"/>
      <c r="AZ65" s="340" t="e">
        <f t="shared" si="109"/>
        <v>#DIV/0!</v>
      </c>
      <c r="BA65" s="29"/>
      <c r="BB65" s="3" t="e">
        <f t="shared" si="110"/>
        <v>#DIV/0!</v>
      </c>
      <c r="BC65" s="250">
        <f t="shared" si="111"/>
        <v>0</v>
      </c>
      <c r="BD65" s="270" t="e">
        <f t="shared" si="112"/>
        <v>#DIV/0!</v>
      </c>
      <c r="BE65" s="31"/>
      <c r="BF65" s="340" t="e">
        <f t="shared" si="113"/>
        <v>#DIV/0!</v>
      </c>
      <c r="BG65" s="29"/>
      <c r="BH65" s="3" t="e">
        <f t="shared" si="114"/>
        <v>#DIV/0!</v>
      </c>
      <c r="BI65" s="250">
        <f t="shared" si="115"/>
        <v>0</v>
      </c>
      <c r="BJ65" s="270" t="e">
        <f t="shared" si="116"/>
        <v>#DIV/0!</v>
      </c>
      <c r="BK65" s="109">
        <f t="shared" si="149"/>
        <v>0</v>
      </c>
      <c r="BL65" s="110">
        <f t="shared" si="150"/>
        <v>0</v>
      </c>
      <c r="BM65" s="275">
        <f t="shared" si="151"/>
        <v>0</v>
      </c>
      <c r="BN65" s="32"/>
      <c r="BO65" s="31"/>
      <c r="BP65" s="340" t="e">
        <f t="shared" si="117"/>
        <v>#DIV/0!</v>
      </c>
      <c r="BQ65" s="29"/>
      <c r="BR65" s="3" t="e">
        <f t="shared" si="118"/>
        <v>#DIV/0!</v>
      </c>
      <c r="BS65" s="250">
        <f t="shared" si="119"/>
        <v>0</v>
      </c>
      <c r="BT65" s="270" t="e">
        <f t="shared" si="120"/>
        <v>#DIV/0!</v>
      </c>
      <c r="BU65" s="31"/>
      <c r="BV65" s="340" t="e">
        <f t="shared" si="121"/>
        <v>#DIV/0!</v>
      </c>
      <c r="BW65" s="29"/>
      <c r="BX65" s="3" t="e">
        <f t="shared" si="122"/>
        <v>#DIV/0!</v>
      </c>
      <c r="BY65" s="250">
        <f t="shared" si="123"/>
        <v>0</v>
      </c>
      <c r="BZ65" s="270" t="e">
        <f t="shared" si="124"/>
        <v>#DIV/0!</v>
      </c>
      <c r="CA65" s="109">
        <f t="shared" si="152"/>
        <v>0</v>
      </c>
      <c r="CB65" s="110">
        <f t="shared" si="153"/>
        <v>0</v>
      </c>
      <c r="CC65" s="275">
        <f t="shared" si="154"/>
        <v>0</v>
      </c>
      <c r="CD65"/>
      <c r="CE65" s="290">
        <v>41</v>
      </c>
      <c r="CF65" s="225" t="s">
        <v>263</v>
      </c>
      <c r="CG65" s="38">
        <f t="shared" si="125"/>
        <v>0</v>
      </c>
      <c r="CH65" s="39" t="e">
        <f t="shared" si="126"/>
        <v>#DIV/0!</v>
      </c>
      <c r="CI65" s="36">
        <f t="shared" si="127"/>
        <v>0</v>
      </c>
      <c r="CJ65" s="39" t="e">
        <f t="shared" si="128"/>
        <v>#DIV/0!</v>
      </c>
      <c r="CK65" s="36">
        <f t="shared" si="129"/>
        <v>0</v>
      </c>
      <c r="CL65" s="190" t="e">
        <f t="shared" si="130"/>
        <v>#DIV/0!</v>
      </c>
      <c r="CM65" s="38">
        <f t="shared" si="131"/>
        <v>0</v>
      </c>
      <c r="CN65" s="39" t="e">
        <f t="shared" si="132"/>
        <v>#DIV/0!</v>
      </c>
      <c r="CO65" s="36">
        <f t="shared" si="133"/>
        <v>0</v>
      </c>
      <c r="CP65" s="39" t="e">
        <f t="shared" si="134"/>
        <v>#DIV/0!</v>
      </c>
      <c r="CQ65" s="36">
        <f t="shared" si="135"/>
        <v>0</v>
      </c>
      <c r="CR65" s="40" t="e">
        <f t="shared" si="136"/>
        <v>#DIV/0!</v>
      </c>
      <c r="CS65"/>
      <c r="CT65" s="290">
        <v>41</v>
      </c>
      <c r="CU65" s="225" t="s">
        <v>263</v>
      </c>
      <c r="CV65" s="38">
        <f t="shared" si="137"/>
        <v>0</v>
      </c>
      <c r="CW65" s="36">
        <f t="shared" si="138"/>
        <v>0</v>
      </c>
      <c r="CX65" s="37">
        <f t="shared" si="139"/>
        <v>0</v>
      </c>
      <c r="CY65"/>
    </row>
    <row r="66" spans="1:105" s="19" customFormat="1" ht="15.6" customHeight="1" x14ac:dyDescent="0.3">
      <c r="A66" s="222">
        <v>42</v>
      </c>
      <c r="B66" s="225" t="s">
        <v>264</v>
      </c>
      <c r="C66" s="31"/>
      <c r="D66" s="340" t="e">
        <f t="shared" si="85"/>
        <v>#DIV/0!</v>
      </c>
      <c r="E66" s="29"/>
      <c r="F66" s="3" t="e">
        <f t="shared" si="86"/>
        <v>#DIV/0!</v>
      </c>
      <c r="G66" s="250">
        <f t="shared" si="87"/>
        <v>0</v>
      </c>
      <c r="H66" s="270" t="e">
        <f t="shared" si="88"/>
        <v>#DIV/0!</v>
      </c>
      <c r="I66" s="31"/>
      <c r="J66" s="340" t="e">
        <f t="shared" si="89"/>
        <v>#DIV/0!</v>
      </c>
      <c r="K66" s="29"/>
      <c r="L66" s="3" t="e">
        <f t="shared" si="90"/>
        <v>#DIV/0!</v>
      </c>
      <c r="M66" s="250">
        <f t="shared" si="91"/>
        <v>0</v>
      </c>
      <c r="N66" s="270" t="e">
        <f t="shared" si="92"/>
        <v>#DIV/0!</v>
      </c>
      <c r="O66" s="109">
        <f t="shared" si="140"/>
        <v>0</v>
      </c>
      <c r="P66" s="110">
        <f t="shared" si="141"/>
        <v>0</v>
      </c>
      <c r="Q66" s="275">
        <f t="shared" si="142"/>
        <v>0</v>
      </c>
      <c r="R66" s="32"/>
      <c r="S66" s="31"/>
      <c r="T66" s="340" t="e">
        <f t="shared" si="93"/>
        <v>#DIV/0!</v>
      </c>
      <c r="U66" s="29"/>
      <c r="V66" s="3" t="e">
        <f t="shared" si="94"/>
        <v>#DIV/0!</v>
      </c>
      <c r="W66" s="250">
        <f t="shared" si="95"/>
        <v>0</v>
      </c>
      <c r="X66" s="270" t="e">
        <f t="shared" si="96"/>
        <v>#DIV/0!</v>
      </c>
      <c r="Y66" s="31"/>
      <c r="Z66" s="340" t="e">
        <f t="shared" si="97"/>
        <v>#DIV/0!</v>
      </c>
      <c r="AA66" s="29"/>
      <c r="AB66" s="3" t="e">
        <f t="shared" si="98"/>
        <v>#DIV/0!</v>
      </c>
      <c r="AC66" s="250">
        <f t="shared" si="99"/>
        <v>0</v>
      </c>
      <c r="AD66" s="270" t="e">
        <f t="shared" si="100"/>
        <v>#DIV/0!</v>
      </c>
      <c r="AE66" s="109">
        <f t="shared" si="143"/>
        <v>0</v>
      </c>
      <c r="AF66" s="110">
        <f t="shared" si="144"/>
        <v>0</v>
      </c>
      <c r="AG66" s="275">
        <f t="shared" si="145"/>
        <v>0</v>
      </c>
      <c r="AH66" s="32"/>
      <c r="AI66" s="31"/>
      <c r="AJ66" s="340" t="e">
        <f t="shared" si="101"/>
        <v>#DIV/0!</v>
      </c>
      <c r="AK66" s="29"/>
      <c r="AL66" s="3" t="e">
        <f t="shared" si="102"/>
        <v>#DIV/0!</v>
      </c>
      <c r="AM66" s="250">
        <f t="shared" si="103"/>
        <v>0</v>
      </c>
      <c r="AN66" s="270" t="e">
        <f t="shared" si="104"/>
        <v>#DIV/0!</v>
      </c>
      <c r="AO66" s="31"/>
      <c r="AP66" s="340" t="e">
        <f t="shared" si="105"/>
        <v>#DIV/0!</v>
      </c>
      <c r="AQ66" s="29"/>
      <c r="AR66" s="3" t="e">
        <f t="shared" si="106"/>
        <v>#DIV/0!</v>
      </c>
      <c r="AS66" s="250">
        <f t="shared" si="107"/>
        <v>0</v>
      </c>
      <c r="AT66" s="270" t="e">
        <f t="shared" si="108"/>
        <v>#DIV/0!</v>
      </c>
      <c r="AU66" s="109">
        <f t="shared" si="146"/>
        <v>0</v>
      </c>
      <c r="AV66" s="110">
        <f t="shared" si="147"/>
        <v>0</v>
      </c>
      <c r="AW66" s="275">
        <f t="shared" si="148"/>
        <v>0</v>
      </c>
      <c r="AX66" s="32"/>
      <c r="AY66" s="31"/>
      <c r="AZ66" s="340" t="e">
        <f t="shared" si="109"/>
        <v>#DIV/0!</v>
      </c>
      <c r="BA66" s="29"/>
      <c r="BB66" s="3" t="e">
        <f t="shared" si="110"/>
        <v>#DIV/0!</v>
      </c>
      <c r="BC66" s="250">
        <f t="shared" si="111"/>
        <v>0</v>
      </c>
      <c r="BD66" s="270" t="e">
        <f t="shared" si="112"/>
        <v>#DIV/0!</v>
      </c>
      <c r="BE66" s="31"/>
      <c r="BF66" s="340" t="e">
        <f t="shared" si="113"/>
        <v>#DIV/0!</v>
      </c>
      <c r="BG66" s="29"/>
      <c r="BH66" s="3" t="e">
        <f t="shared" si="114"/>
        <v>#DIV/0!</v>
      </c>
      <c r="BI66" s="250">
        <f t="shared" si="115"/>
        <v>0</v>
      </c>
      <c r="BJ66" s="270" t="e">
        <f t="shared" si="116"/>
        <v>#DIV/0!</v>
      </c>
      <c r="BK66" s="109">
        <f t="shared" si="149"/>
        <v>0</v>
      </c>
      <c r="BL66" s="110">
        <f t="shared" si="150"/>
        <v>0</v>
      </c>
      <c r="BM66" s="275">
        <f t="shared" si="151"/>
        <v>0</v>
      </c>
      <c r="BN66" s="32"/>
      <c r="BO66" s="31"/>
      <c r="BP66" s="340" t="e">
        <f t="shared" si="117"/>
        <v>#DIV/0!</v>
      </c>
      <c r="BQ66" s="29"/>
      <c r="BR66" s="3" t="e">
        <f t="shared" si="118"/>
        <v>#DIV/0!</v>
      </c>
      <c r="BS66" s="250">
        <f t="shared" si="119"/>
        <v>0</v>
      </c>
      <c r="BT66" s="270" t="e">
        <f t="shared" si="120"/>
        <v>#DIV/0!</v>
      </c>
      <c r="BU66" s="31"/>
      <c r="BV66" s="340" t="e">
        <f t="shared" si="121"/>
        <v>#DIV/0!</v>
      </c>
      <c r="BW66" s="29"/>
      <c r="BX66" s="3" t="e">
        <f t="shared" si="122"/>
        <v>#DIV/0!</v>
      </c>
      <c r="BY66" s="250">
        <f t="shared" si="123"/>
        <v>0</v>
      </c>
      <c r="BZ66" s="270" t="e">
        <f t="shared" si="124"/>
        <v>#DIV/0!</v>
      </c>
      <c r="CA66" s="109">
        <f t="shared" si="152"/>
        <v>0</v>
      </c>
      <c r="CB66" s="110">
        <f t="shared" si="153"/>
        <v>0</v>
      </c>
      <c r="CC66" s="275">
        <f t="shared" si="154"/>
        <v>0</v>
      </c>
      <c r="CD66"/>
      <c r="CE66" s="290">
        <v>42</v>
      </c>
      <c r="CF66" s="225" t="s">
        <v>264</v>
      </c>
      <c r="CG66" s="38">
        <f t="shared" si="125"/>
        <v>0</v>
      </c>
      <c r="CH66" s="39" t="e">
        <f t="shared" si="126"/>
        <v>#DIV/0!</v>
      </c>
      <c r="CI66" s="36">
        <f t="shared" si="127"/>
        <v>0</v>
      </c>
      <c r="CJ66" s="39" t="e">
        <f t="shared" si="128"/>
        <v>#DIV/0!</v>
      </c>
      <c r="CK66" s="36">
        <f t="shared" si="129"/>
        <v>0</v>
      </c>
      <c r="CL66" s="190" t="e">
        <f t="shared" si="130"/>
        <v>#DIV/0!</v>
      </c>
      <c r="CM66" s="38">
        <f t="shared" si="131"/>
        <v>0</v>
      </c>
      <c r="CN66" s="39" t="e">
        <f t="shared" si="132"/>
        <v>#DIV/0!</v>
      </c>
      <c r="CO66" s="36">
        <f t="shared" si="133"/>
        <v>0</v>
      </c>
      <c r="CP66" s="39" t="e">
        <f t="shared" si="134"/>
        <v>#DIV/0!</v>
      </c>
      <c r="CQ66" s="36">
        <f t="shared" si="135"/>
        <v>0</v>
      </c>
      <c r="CR66" s="40" t="e">
        <f t="shared" si="136"/>
        <v>#DIV/0!</v>
      </c>
      <c r="CS66"/>
      <c r="CT66" s="290">
        <v>42</v>
      </c>
      <c r="CU66" s="225" t="s">
        <v>264</v>
      </c>
      <c r="CV66" s="38">
        <f t="shared" si="137"/>
        <v>0</v>
      </c>
      <c r="CW66" s="36">
        <f t="shared" si="138"/>
        <v>0</v>
      </c>
      <c r="CX66" s="37">
        <f t="shared" si="139"/>
        <v>0</v>
      </c>
      <c r="CY66"/>
    </row>
    <row r="67" spans="1:105" s="19" customFormat="1" ht="15.6" customHeight="1" x14ac:dyDescent="0.3">
      <c r="A67" s="222">
        <v>43</v>
      </c>
      <c r="B67" s="225" t="s">
        <v>265</v>
      </c>
      <c r="C67" s="31"/>
      <c r="D67" s="340" t="e">
        <f t="shared" si="85"/>
        <v>#DIV/0!</v>
      </c>
      <c r="E67" s="29"/>
      <c r="F67" s="3" t="e">
        <f t="shared" si="86"/>
        <v>#DIV/0!</v>
      </c>
      <c r="G67" s="250">
        <f t="shared" si="87"/>
        <v>0</v>
      </c>
      <c r="H67" s="270" t="e">
        <f t="shared" si="88"/>
        <v>#DIV/0!</v>
      </c>
      <c r="I67" s="31"/>
      <c r="J67" s="340" t="e">
        <f t="shared" si="89"/>
        <v>#DIV/0!</v>
      </c>
      <c r="K67" s="29"/>
      <c r="L67" s="3" t="e">
        <f t="shared" si="90"/>
        <v>#DIV/0!</v>
      </c>
      <c r="M67" s="250">
        <f t="shared" si="91"/>
        <v>0</v>
      </c>
      <c r="N67" s="270" t="e">
        <f t="shared" si="92"/>
        <v>#DIV/0!</v>
      </c>
      <c r="O67" s="109">
        <f t="shared" si="140"/>
        <v>0</v>
      </c>
      <c r="P67" s="110">
        <f t="shared" si="141"/>
        <v>0</v>
      </c>
      <c r="Q67" s="275">
        <f t="shared" si="142"/>
        <v>0</v>
      </c>
      <c r="R67" s="32"/>
      <c r="S67" s="31"/>
      <c r="T67" s="340" t="e">
        <f t="shared" si="93"/>
        <v>#DIV/0!</v>
      </c>
      <c r="U67" s="29"/>
      <c r="V67" s="3" t="e">
        <f t="shared" si="94"/>
        <v>#DIV/0!</v>
      </c>
      <c r="W67" s="250">
        <f t="shared" si="95"/>
        <v>0</v>
      </c>
      <c r="X67" s="270" t="e">
        <f t="shared" si="96"/>
        <v>#DIV/0!</v>
      </c>
      <c r="Y67" s="31"/>
      <c r="Z67" s="340" t="e">
        <f t="shared" si="97"/>
        <v>#DIV/0!</v>
      </c>
      <c r="AA67" s="29"/>
      <c r="AB67" s="3" t="e">
        <f t="shared" si="98"/>
        <v>#DIV/0!</v>
      </c>
      <c r="AC67" s="250">
        <f t="shared" si="99"/>
        <v>0</v>
      </c>
      <c r="AD67" s="270" t="e">
        <f t="shared" si="100"/>
        <v>#DIV/0!</v>
      </c>
      <c r="AE67" s="109">
        <f t="shared" si="143"/>
        <v>0</v>
      </c>
      <c r="AF67" s="110">
        <f t="shared" si="144"/>
        <v>0</v>
      </c>
      <c r="AG67" s="275">
        <f t="shared" si="145"/>
        <v>0</v>
      </c>
      <c r="AH67" s="32"/>
      <c r="AI67" s="31"/>
      <c r="AJ67" s="340" t="e">
        <f t="shared" si="101"/>
        <v>#DIV/0!</v>
      </c>
      <c r="AK67" s="29"/>
      <c r="AL67" s="3" t="e">
        <f t="shared" si="102"/>
        <v>#DIV/0!</v>
      </c>
      <c r="AM67" s="250">
        <f t="shared" si="103"/>
        <v>0</v>
      </c>
      <c r="AN67" s="270" t="e">
        <f t="shared" si="104"/>
        <v>#DIV/0!</v>
      </c>
      <c r="AO67" s="31"/>
      <c r="AP67" s="340" t="e">
        <f t="shared" si="105"/>
        <v>#DIV/0!</v>
      </c>
      <c r="AQ67" s="29"/>
      <c r="AR67" s="3" t="e">
        <f t="shared" si="106"/>
        <v>#DIV/0!</v>
      </c>
      <c r="AS67" s="250">
        <f t="shared" si="107"/>
        <v>0</v>
      </c>
      <c r="AT67" s="270" t="e">
        <f t="shared" si="108"/>
        <v>#DIV/0!</v>
      </c>
      <c r="AU67" s="109">
        <f t="shared" si="146"/>
        <v>0</v>
      </c>
      <c r="AV67" s="110">
        <f t="shared" si="147"/>
        <v>0</v>
      </c>
      <c r="AW67" s="275">
        <f t="shared" si="148"/>
        <v>0</v>
      </c>
      <c r="AX67" s="32"/>
      <c r="AY67" s="31"/>
      <c r="AZ67" s="340" t="e">
        <f t="shared" si="109"/>
        <v>#DIV/0!</v>
      </c>
      <c r="BA67" s="29"/>
      <c r="BB67" s="3" t="e">
        <f t="shared" si="110"/>
        <v>#DIV/0!</v>
      </c>
      <c r="BC67" s="250">
        <f t="shared" si="111"/>
        <v>0</v>
      </c>
      <c r="BD67" s="270" t="e">
        <f t="shared" si="112"/>
        <v>#DIV/0!</v>
      </c>
      <c r="BE67" s="31"/>
      <c r="BF67" s="340" t="e">
        <f t="shared" si="113"/>
        <v>#DIV/0!</v>
      </c>
      <c r="BG67" s="29"/>
      <c r="BH67" s="3" t="e">
        <f t="shared" si="114"/>
        <v>#DIV/0!</v>
      </c>
      <c r="BI67" s="250">
        <f t="shared" si="115"/>
        <v>0</v>
      </c>
      <c r="BJ67" s="270" t="e">
        <f t="shared" si="116"/>
        <v>#DIV/0!</v>
      </c>
      <c r="BK67" s="109">
        <f t="shared" si="149"/>
        <v>0</v>
      </c>
      <c r="BL67" s="110">
        <f t="shared" si="150"/>
        <v>0</v>
      </c>
      <c r="BM67" s="275">
        <f t="shared" si="151"/>
        <v>0</v>
      </c>
      <c r="BN67" s="32"/>
      <c r="BO67" s="31"/>
      <c r="BP67" s="340" t="e">
        <f t="shared" si="117"/>
        <v>#DIV/0!</v>
      </c>
      <c r="BQ67" s="29"/>
      <c r="BR67" s="3" t="e">
        <f t="shared" si="118"/>
        <v>#DIV/0!</v>
      </c>
      <c r="BS67" s="250">
        <f t="shared" si="119"/>
        <v>0</v>
      </c>
      <c r="BT67" s="270" t="e">
        <f t="shared" si="120"/>
        <v>#DIV/0!</v>
      </c>
      <c r="BU67" s="31"/>
      <c r="BV67" s="340" t="e">
        <f t="shared" si="121"/>
        <v>#DIV/0!</v>
      </c>
      <c r="BW67" s="29"/>
      <c r="BX67" s="3" t="e">
        <f t="shared" si="122"/>
        <v>#DIV/0!</v>
      </c>
      <c r="BY67" s="250">
        <f t="shared" si="123"/>
        <v>0</v>
      </c>
      <c r="BZ67" s="270" t="e">
        <f t="shared" si="124"/>
        <v>#DIV/0!</v>
      </c>
      <c r="CA67" s="109">
        <f t="shared" si="152"/>
        <v>0</v>
      </c>
      <c r="CB67" s="110">
        <f t="shared" si="153"/>
        <v>0</v>
      </c>
      <c r="CC67" s="275">
        <f t="shared" si="154"/>
        <v>0</v>
      </c>
      <c r="CD67"/>
      <c r="CE67" s="290">
        <v>43</v>
      </c>
      <c r="CF67" s="225" t="s">
        <v>265</v>
      </c>
      <c r="CG67" s="38">
        <f t="shared" si="125"/>
        <v>0</v>
      </c>
      <c r="CH67" s="39" t="e">
        <f t="shared" si="126"/>
        <v>#DIV/0!</v>
      </c>
      <c r="CI67" s="36">
        <f t="shared" si="127"/>
        <v>0</v>
      </c>
      <c r="CJ67" s="39" t="e">
        <f t="shared" si="128"/>
        <v>#DIV/0!</v>
      </c>
      <c r="CK67" s="36">
        <f t="shared" si="129"/>
        <v>0</v>
      </c>
      <c r="CL67" s="190" t="e">
        <f t="shared" si="130"/>
        <v>#DIV/0!</v>
      </c>
      <c r="CM67" s="38">
        <f t="shared" si="131"/>
        <v>0</v>
      </c>
      <c r="CN67" s="39" t="e">
        <f t="shared" si="132"/>
        <v>#DIV/0!</v>
      </c>
      <c r="CO67" s="36">
        <f t="shared" si="133"/>
        <v>0</v>
      </c>
      <c r="CP67" s="39" t="e">
        <f t="shared" si="134"/>
        <v>#DIV/0!</v>
      </c>
      <c r="CQ67" s="36">
        <f t="shared" si="135"/>
        <v>0</v>
      </c>
      <c r="CR67" s="40" t="e">
        <f t="shared" si="136"/>
        <v>#DIV/0!</v>
      </c>
      <c r="CS67"/>
      <c r="CT67" s="290">
        <v>43</v>
      </c>
      <c r="CU67" s="225" t="s">
        <v>265</v>
      </c>
      <c r="CV67" s="38">
        <f t="shared" si="137"/>
        <v>0</v>
      </c>
      <c r="CW67" s="36">
        <f t="shared" si="138"/>
        <v>0</v>
      </c>
      <c r="CX67" s="37">
        <f t="shared" si="139"/>
        <v>0</v>
      </c>
      <c r="CY67"/>
    </row>
    <row r="68" spans="1:105" s="19" customFormat="1" ht="15.6" customHeight="1" x14ac:dyDescent="0.3">
      <c r="A68" s="222">
        <v>44</v>
      </c>
      <c r="B68" s="225" t="s">
        <v>266</v>
      </c>
      <c r="C68" s="31"/>
      <c r="D68" s="340" t="e">
        <f t="shared" si="85"/>
        <v>#DIV/0!</v>
      </c>
      <c r="E68" s="29"/>
      <c r="F68" s="3" t="e">
        <f t="shared" si="86"/>
        <v>#DIV/0!</v>
      </c>
      <c r="G68" s="250">
        <f t="shared" si="87"/>
        <v>0</v>
      </c>
      <c r="H68" s="270" t="e">
        <f t="shared" si="88"/>
        <v>#DIV/0!</v>
      </c>
      <c r="I68" s="31"/>
      <c r="J68" s="340" t="e">
        <f t="shared" si="89"/>
        <v>#DIV/0!</v>
      </c>
      <c r="K68" s="29"/>
      <c r="L68" s="3" t="e">
        <f t="shared" si="90"/>
        <v>#DIV/0!</v>
      </c>
      <c r="M68" s="250">
        <f t="shared" si="91"/>
        <v>0</v>
      </c>
      <c r="N68" s="270" t="e">
        <f t="shared" si="92"/>
        <v>#DIV/0!</v>
      </c>
      <c r="O68" s="109">
        <f t="shared" si="140"/>
        <v>0</v>
      </c>
      <c r="P68" s="110">
        <f t="shared" si="141"/>
        <v>0</v>
      </c>
      <c r="Q68" s="275">
        <f t="shared" si="142"/>
        <v>0</v>
      </c>
      <c r="R68" s="32"/>
      <c r="S68" s="31"/>
      <c r="T68" s="340" t="e">
        <f t="shared" si="93"/>
        <v>#DIV/0!</v>
      </c>
      <c r="U68" s="29"/>
      <c r="V68" s="3" t="e">
        <f t="shared" si="94"/>
        <v>#DIV/0!</v>
      </c>
      <c r="W68" s="250">
        <f t="shared" si="95"/>
        <v>0</v>
      </c>
      <c r="X68" s="270" t="e">
        <f t="shared" si="96"/>
        <v>#DIV/0!</v>
      </c>
      <c r="Y68" s="31"/>
      <c r="Z68" s="340" t="e">
        <f t="shared" si="97"/>
        <v>#DIV/0!</v>
      </c>
      <c r="AA68" s="29"/>
      <c r="AB68" s="3" t="e">
        <f t="shared" si="98"/>
        <v>#DIV/0!</v>
      </c>
      <c r="AC68" s="250">
        <f t="shared" si="99"/>
        <v>0</v>
      </c>
      <c r="AD68" s="270" t="e">
        <f t="shared" si="100"/>
        <v>#DIV/0!</v>
      </c>
      <c r="AE68" s="109">
        <f t="shared" si="143"/>
        <v>0</v>
      </c>
      <c r="AF68" s="110">
        <f t="shared" si="144"/>
        <v>0</v>
      </c>
      <c r="AG68" s="275">
        <f t="shared" si="145"/>
        <v>0</v>
      </c>
      <c r="AH68" s="32"/>
      <c r="AI68" s="31"/>
      <c r="AJ68" s="340" t="e">
        <f t="shared" si="101"/>
        <v>#DIV/0!</v>
      </c>
      <c r="AK68" s="29"/>
      <c r="AL68" s="3" t="e">
        <f t="shared" si="102"/>
        <v>#DIV/0!</v>
      </c>
      <c r="AM68" s="250">
        <f t="shared" si="103"/>
        <v>0</v>
      </c>
      <c r="AN68" s="270" t="e">
        <f t="shared" si="104"/>
        <v>#DIV/0!</v>
      </c>
      <c r="AO68" s="31"/>
      <c r="AP68" s="340" t="e">
        <f t="shared" si="105"/>
        <v>#DIV/0!</v>
      </c>
      <c r="AQ68" s="29"/>
      <c r="AR68" s="3" t="e">
        <f t="shared" si="106"/>
        <v>#DIV/0!</v>
      </c>
      <c r="AS68" s="250">
        <f t="shared" si="107"/>
        <v>0</v>
      </c>
      <c r="AT68" s="270" t="e">
        <f t="shared" si="108"/>
        <v>#DIV/0!</v>
      </c>
      <c r="AU68" s="109">
        <f t="shared" si="146"/>
        <v>0</v>
      </c>
      <c r="AV68" s="110">
        <f t="shared" si="147"/>
        <v>0</v>
      </c>
      <c r="AW68" s="275">
        <f t="shared" si="148"/>
        <v>0</v>
      </c>
      <c r="AX68" s="32"/>
      <c r="AY68" s="31"/>
      <c r="AZ68" s="340" t="e">
        <f t="shared" si="109"/>
        <v>#DIV/0!</v>
      </c>
      <c r="BA68" s="29"/>
      <c r="BB68" s="3" t="e">
        <f t="shared" si="110"/>
        <v>#DIV/0!</v>
      </c>
      <c r="BC68" s="250">
        <f t="shared" si="111"/>
        <v>0</v>
      </c>
      <c r="BD68" s="270" t="e">
        <f t="shared" si="112"/>
        <v>#DIV/0!</v>
      </c>
      <c r="BE68" s="31"/>
      <c r="BF68" s="340" t="e">
        <f t="shared" si="113"/>
        <v>#DIV/0!</v>
      </c>
      <c r="BG68" s="29"/>
      <c r="BH68" s="3" t="e">
        <f t="shared" si="114"/>
        <v>#DIV/0!</v>
      </c>
      <c r="BI68" s="250">
        <f t="shared" si="115"/>
        <v>0</v>
      </c>
      <c r="BJ68" s="270" t="e">
        <f t="shared" si="116"/>
        <v>#DIV/0!</v>
      </c>
      <c r="BK68" s="109">
        <f t="shared" si="149"/>
        <v>0</v>
      </c>
      <c r="BL68" s="110">
        <f t="shared" si="150"/>
        <v>0</v>
      </c>
      <c r="BM68" s="275">
        <f t="shared" si="151"/>
        <v>0</v>
      </c>
      <c r="BN68" s="32"/>
      <c r="BO68" s="31"/>
      <c r="BP68" s="340" t="e">
        <f t="shared" si="117"/>
        <v>#DIV/0!</v>
      </c>
      <c r="BQ68" s="29"/>
      <c r="BR68" s="3" t="e">
        <f t="shared" si="118"/>
        <v>#DIV/0!</v>
      </c>
      <c r="BS68" s="250">
        <f t="shared" si="119"/>
        <v>0</v>
      </c>
      <c r="BT68" s="270" t="e">
        <f t="shared" si="120"/>
        <v>#DIV/0!</v>
      </c>
      <c r="BU68" s="31"/>
      <c r="BV68" s="340" t="e">
        <f t="shared" si="121"/>
        <v>#DIV/0!</v>
      </c>
      <c r="BW68" s="29"/>
      <c r="BX68" s="3" t="e">
        <f t="shared" si="122"/>
        <v>#DIV/0!</v>
      </c>
      <c r="BY68" s="250">
        <f t="shared" si="123"/>
        <v>0</v>
      </c>
      <c r="BZ68" s="270" t="e">
        <f t="shared" si="124"/>
        <v>#DIV/0!</v>
      </c>
      <c r="CA68" s="109">
        <f t="shared" si="152"/>
        <v>0</v>
      </c>
      <c r="CB68" s="110">
        <f t="shared" si="153"/>
        <v>0</v>
      </c>
      <c r="CC68" s="275">
        <f t="shared" si="154"/>
        <v>0</v>
      </c>
      <c r="CD68"/>
      <c r="CE68" s="290">
        <v>44</v>
      </c>
      <c r="CF68" s="225" t="s">
        <v>266</v>
      </c>
      <c r="CG68" s="38">
        <f t="shared" si="125"/>
        <v>0</v>
      </c>
      <c r="CH68" s="39" t="e">
        <f t="shared" si="126"/>
        <v>#DIV/0!</v>
      </c>
      <c r="CI68" s="36">
        <f t="shared" si="127"/>
        <v>0</v>
      </c>
      <c r="CJ68" s="39" t="e">
        <f t="shared" si="128"/>
        <v>#DIV/0!</v>
      </c>
      <c r="CK68" s="36">
        <f t="shared" si="129"/>
        <v>0</v>
      </c>
      <c r="CL68" s="190" t="e">
        <f t="shared" si="130"/>
        <v>#DIV/0!</v>
      </c>
      <c r="CM68" s="38">
        <f t="shared" si="131"/>
        <v>0</v>
      </c>
      <c r="CN68" s="39" t="e">
        <f t="shared" si="132"/>
        <v>#DIV/0!</v>
      </c>
      <c r="CO68" s="36">
        <f t="shared" si="133"/>
        <v>0</v>
      </c>
      <c r="CP68" s="39" t="e">
        <f t="shared" si="134"/>
        <v>#DIV/0!</v>
      </c>
      <c r="CQ68" s="36">
        <f t="shared" si="135"/>
        <v>0</v>
      </c>
      <c r="CR68" s="40" t="e">
        <f t="shared" si="136"/>
        <v>#DIV/0!</v>
      </c>
      <c r="CS68"/>
      <c r="CT68" s="290">
        <v>44</v>
      </c>
      <c r="CU68" s="225" t="s">
        <v>266</v>
      </c>
      <c r="CV68" s="38">
        <f t="shared" si="137"/>
        <v>0</v>
      </c>
      <c r="CW68" s="36">
        <f t="shared" si="138"/>
        <v>0</v>
      </c>
      <c r="CX68" s="37">
        <f t="shared" si="139"/>
        <v>0</v>
      </c>
      <c r="CY68"/>
    </row>
    <row r="69" spans="1:105" s="19" customFormat="1" ht="15.6" customHeight="1" x14ac:dyDescent="0.3">
      <c r="A69" s="222">
        <v>45</v>
      </c>
      <c r="B69" s="225" t="s">
        <v>267</v>
      </c>
      <c r="C69" s="31"/>
      <c r="D69" s="340" t="e">
        <f t="shared" si="85"/>
        <v>#DIV/0!</v>
      </c>
      <c r="E69" s="29"/>
      <c r="F69" s="3" t="e">
        <f t="shared" si="86"/>
        <v>#DIV/0!</v>
      </c>
      <c r="G69" s="250">
        <f t="shared" si="87"/>
        <v>0</v>
      </c>
      <c r="H69" s="270" t="e">
        <f t="shared" si="88"/>
        <v>#DIV/0!</v>
      </c>
      <c r="I69" s="31"/>
      <c r="J69" s="340" t="e">
        <f t="shared" si="89"/>
        <v>#DIV/0!</v>
      </c>
      <c r="K69" s="29"/>
      <c r="L69" s="3" t="e">
        <f t="shared" si="90"/>
        <v>#DIV/0!</v>
      </c>
      <c r="M69" s="250">
        <f t="shared" si="91"/>
        <v>0</v>
      </c>
      <c r="N69" s="270" t="e">
        <f t="shared" si="92"/>
        <v>#DIV/0!</v>
      </c>
      <c r="O69" s="109">
        <f t="shared" si="140"/>
        <v>0</v>
      </c>
      <c r="P69" s="110">
        <f t="shared" si="141"/>
        <v>0</v>
      </c>
      <c r="Q69" s="275">
        <f t="shared" si="142"/>
        <v>0</v>
      </c>
      <c r="R69" s="32"/>
      <c r="S69" s="31"/>
      <c r="T69" s="340" t="e">
        <f t="shared" si="93"/>
        <v>#DIV/0!</v>
      </c>
      <c r="U69" s="29"/>
      <c r="V69" s="3" t="e">
        <f t="shared" si="94"/>
        <v>#DIV/0!</v>
      </c>
      <c r="W69" s="250">
        <f t="shared" si="95"/>
        <v>0</v>
      </c>
      <c r="X69" s="270" t="e">
        <f t="shared" si="96"/>
        <v>#DIV/0!</v>
      </c>
      <c r="Y69" s="31"/>
      <c r="Z69" s="340" t="e">
        <f t="shared" si="97"/>
        <v>#DIV/0!</v>
      </c>
      <c r="AA69" s="29"/>
      <c r="AB69" s="3" t="e">
        <f t="shared" si="98"/>
        <v>#DIV/0!</v>
      </c>
      <c r="AC69" s="250">
        <f t="shared" si="99"/>
        <v>0</v>
      </c>
      <c r="AD69" s="270" t="e">
        <f t="shared" si="100"/>
        <v>#DIV/0!</v>
      </c>
      <c r="AE69" s="109">
        <f t="shared" si="143"/>
        <v>0</v>
      </c>
      <c r="AF69" s="110">
        <f t="shared" si="144"/>
        <v>0</v>
      </c>
      <c r="AG69" s="275">
        <f t="shared" si="145"/>
        <v>0</v>
      </c>
      <c r="AH69" s="32"/>
      <c r="AI69" s="31"/>
      <c r="AJ69" s="340" t="e">
        <f t="shared" si="101"/>
        <v>#DIV/0!</v>
      </c>
      <c r="AK69" s="29"/>
      <c r="AL69" s="3" t="e">
        <f t="shared" si="102"/>
        <v>#DIV/0!</v>
      </c>
      <c r="AM69" s="250">
        <f t="shared" si="103"/>
        <v>0</v>
      </c>
      <c r="AN69" s="270" t="e">
        <f t="shared" si="104"/>
        <v>#DIV/0!</v>
      </c>
      <c r="AO69" s="31"/>
      <c r="AP69" s="340" t="e">
        <f t="shared" si="105"/>
        <v>#DIV/0!</v>
      </c>
      <c r="AQ69" s="29"/>
      <c r="AR69" s="3" t="e">
        <f t="shared" si="106"/>
        <v>#DIV/0!</v>
      </c>
      <c r="AS69" s="250">
        <f t="shared" si="107"/>
        <v>0</v>
      </c>
      <c r="AT69" s="270" t="e">
        <f t="shared" si="108"/>
        <v>#DIV/0!</v>
      </c>
      <c r="AU69" s="109">
        <f t="shared" si="146"/>
        <v>0</v>
      </c>
      <c r="AV69" s="110">
        <f t="shared" si="147"/>
        <v>0</v>
      </c>
      <c r="AW69" s="275">
        <f t="shared" si="148"/>
        <v>0</v>
      </c>
      <c r="AX69" s="32"/>
      <c r="AY69" s="31"/>
      <c r="AZ69" s="340" t="e">
        <f t="shared" si="109"/>
        <v>#DIV/0!</v>
      </c>
      <c r="BA69" s="29"/>
      <c r="BB69" s="3" t="e">
        <f t="shared" si="110"/>
        <v>#DIV/0!</v>
      </c>
      <c r="BC69" s="250">
        <f t="shared" si="111"/>
        <v>0</v>
      </c>
      <c r="BD69" s="270" t="e">
        <f t="shared" si="112"/>
        <v>#DIV/0!</v>
      </c>
      <c r="BE69" s="31"/>
      <c r="BF69" s="340" t="e">
        <f t="shared" si="113"/>
        <v>#DIV/0!</v>
      </c>
      <c r="BG69" s="29"/>
      <c r="BH69" s="3" t="e">
        <f t="shared" si="114"/>
        <v>#DIV/0!</v>
      </c>
      <c r="BI69" s="250">
        <f t="shared" si="115"/>
        <v>0</v>
      </c>
      <c r="BJ69" s="270" t="e">
        <f t="shared" si="116"/>
        <v>#DIV/0!</v>
      </c>
      <c r="BK69" s="109">
        <f t="shared" si="149"/>
        <v>0</v>
      </c>
      <c r="BL69" s="110">
        <f t="shared" si="150"/>
        <v>0</v>
      </c>
      <c r="BM69" s="275">
        <f t="shared" si="151"/>
        <v>0</v>
      </c>
      <c r="BN69" s="32"/>
      <c r="BO69" s="31"/>
      <c r="BP69" s="340" t="e">
        <f t="shared" si="117"/>
        <v>#DIV/0!</v>
      </c>
      <c r="BQ69" s="29"/>
      <c r="BR69" s="3" t="e">
        <f t="shared" si="118"/>
        <v>#DIV/0!</v>
      </c>
      <c r="BS69" s="250">
        <f t="shared" si="119"/>
        <v>0</v>
      </c>
      <c r="BT69" s="270" t="e">
        <f t="shared" si="120"/>
        <v>#DIV/0!</v>
      </c>
      <c r="BU69" s="31"/>
      <c r="BV69" s="340" t="e">
        <f t="shared" si="121"/>
        <v>#DIV/0!</v>
      </c>
      <c r="BW69" s="29"/>
      <c r="BX69" s="3" t="e">
        <f t="shared" si="122"/>
        <v>#DIV/0!</v>
      </c>
      <c r="BY69" s="250">
        <f t="shared" si="123"/>
        <v>0</v>
      </c>
      <c r="BZ69" s="270" t="e">
        <f t="shared" si="124"/>
        <v>#DIV/0!</v>
      </c>
      <c r="CA69" s="109">
        <f t="shared" si="152"/>
        <v>0</v>
      </c>
      <c r="CB69" s="110">
        <f t="shared" si="153"/>
        <v>0</v>
      </c>
      <c r="CC69" s="275">
        <f t="shared" si="154"/>
        <v>0</v>
      </c>
      <c r="CD69"/>
      <c r="CE69" s="290">
        <v>45</v>
      </c>
      <c r="CF69" s="225" t="s">
        <v>267</v>
      </c>
      <c r="CG69" s="38">
        <f t="shared" si="125"/>
        <v>0</v>
      </c>
      <c r="CH69" s="39" t="e">
        <f t="shared" si="126"/>
        <v>#DIV/0!</v>
      </c>
      <c r="CI69" s="36">
        <f t="shared" si="127"/>
        <v>0</v>
      </c>
      <c r="CJ69" s="39" t="e">
        <f t="shared" si="128"/>
        <v>#DIV/0!</v>
      </c>
      <c r="CK69" s="36">
        <f t="shared" si="129"/>
        <v>0</v>
      </c>
      <c r="CL69" s="190" t="e">
        <f t="shared" si="130"/>
        <v>#DIV/0!</v>
      </c>
      <c r="CM69" s="38">
        <f t="shared" si="131"/>
        <v>0</v>
      </c>
      <c r="CN69" s="39" t="e">
        <f t="shared" si="132"/>
        <v>#DIV/0!</v>
      </c>
      <c r="CO69" s="36">
        <f t="shared" si="133"/>
        <v>0</v>
      </c>
      <c r="CP69" s="39" t="e">
        <f t="shared" si="134"/>
        <v>#DIV/0!</v>
      </c>
      <c r="CQ69" s="36">
        <f t="shared" si="135"/>
        <v>0</v>
      </c>
      <c r="CR69" s="40" t="e">
        <f t="shared" si="136"/>
        <v>#DIV/0!</v>
      </c>
      <c r="CS69"/>
      <c r="CT69" s="290">
        <v>45</v>
      </c>
      <c r="CU69" s="225" t="s">
        <v>267</v>
      </c>
      <c r="CV69" s="38">
        <f t="shared" si="137"/>
        <v>0</v>
      </c>
      <c r="CW69" s="36">
        <f t="shared" si="138"/>
        <v>0</v>
      </c>
      <c r="CX69" s="37">
        <f t="shared" si="139"/>
        <v>0</v>
      </c>
      <c r="CY69"/>
    </row>
    <row r="70" spans="1:105" s="19" customFormat="1" ht="15.6" customHeight="1" x14ac:dyDescent="0.3">
      <c r="A70" s="222">
        <v>46</v>
      </c>
      <c r="B70" s="225" t="s">
        <v>57</v>
      </c>
      <c r="C70" s="31"/>
      <c r="D70" s="340" t="e">
        <f t="shared" si="85"/>
        <v>#DIV/0!</v>
      </c>
      <c r="E70" s="29"/>
      <c r="F70" s="3" t="e">
        <f t="shared" si="86"/>
        <v>#DIV/0!</v>
      </c>
      <c r="G70" s="250">
        <f t="shared" si="87"/>
        <v>0</v>
      </c>
      <c r="H70" s="270" t="e">
        <f t="shared" si="88"/>
        <v>#DIV/0!</v>
      </c>
      <c r="I70" s="31"/>
      <c r="J70" s="340" t="e">
        <f t="shared" si="89"/>
        <v>#DIV/0!</v>
      </c>
      <c r="K70" s="29"/>
      <c r="L70" s="3" t="e">
        <f t="shared" si="90"/>
        <v>#DIV/0!</v>
      </c>
      <c r="M70" s="250">
        <f t="shared" si="91"/>
        <v>0</v>
      </c>
      <c r="N70" s="270" t="e">
        <f t="shared" si="92"/>
        <v>#DIV/0!</v>
      </c>
      <c r="O70" s="109">
        <f t="shared" si="140"/>
        <v>0</v>
      </c>
      <c r="P70" s="110">
        <f t="shared" si="141"/>
        <v>0</v>
      </c>
      <c r="Q70" s="275">
        <f t="shared" si="142"/>
        <v>0</v>
      </c>
      <c r="R70" s="32"/>
      <c r="S70" s="31"/>
      <c r="T70" s="340" t="e">
        <f t="shared" si="93"/>
        <v>#DIV/0!</v>
      </c>
      <c r="U70" s="29"/>
      <c r="V70" s="3" t="e">
        <f t="shared" si="94"/>
        <v>#DIV/0!</v>
      </c>
      <c r="W70" s="250">
        <f t="shared" si="95"/>
        <v>0</v>
      </c>
      <c r="X70" s="270" t="e">
        <f t="shared" si="96"/>
        <v>#DIV/0!</v>
      </c>
      <c r="Y70" s="31"/>
      <c r="Z70" s="340" t="e">
        <f t="shared" si="97"/>
        <v>#DIV/0!</v>
      </c>
      <c r="AA70" s="29"/>
      <c r="AB70" s="3" t="e">
        <f t="shared" si="98"/>
        <v>#DIV/0!</v>
      </c>
      <c r="AC70" s="250">
        <f t="shared" si="99"/>
        <v>0</v>
      </c>
      <c r="AD70" s="270" t="e">
        <f t="shared" si="100"/>
        <v>#DIV/0!</v>
      </c>
      <c r="AE70" s="109">
        <f t="shared" si="143"/>
        <v>0</v>
      </c>
      <c r="AF70" s="110">
        <f t="shared" si="144"/>
        <v>0</v>
      </c>
      <c r="AG70" s="275">
        <f t="shared" si="145"/>
        <v>0</v>
      </c>
      <c r="AH70" s="32"/>
      <c r="AI70" s="31"/>
      <c r="AJ70" s="340" t="e">
        <f t="shared" si="101"/>
        <v>#DIV/0!</v>
      </c>
      <c r="AK70" s="29"/>
      <c r="AL70" s="3" t="e">
        <f t="shared" si="102"/>
        <v>#DIV/0!</v>
      </c>
      <c r="AM70" s="250">
        <f t="shared" si="103"/>
        <v>0</v>
      </c>
      <c r="AN70" s="270" t="e">
        <f t="shared" si="104"/>
        <v>#DIV/0!</v>
      </c>
      <c r="AO70" s="31"/>
      <c r="AP70" s="340" t="e">
        <f t="shared" si="105"/>
        <v>#DIV/0!</v>
      </c>
      <c r="AQ70" s="29"/>
      <c r="AR70" s="3" t="e">
        <f t="shared" si="106"/>
        <v>#DIV/0!</v>
      </c>
      <c r="AS70" s="250">
        <f t="shared" si="107"/>
        <v>0</v>
      </c>
      <c r="AT70" s="270" t="e">
        <f t="shared" si="108"/>
        <v>#DIV/0!</v>
      </c>
      <c r="AU70" s="109">
        <f t="shared" si="146"/>
        <v>0</v>
      </c>
      <c r="AV70" s="110">
        <f t="shared" si="147"/>
        <v>0</v>
      </c>
      <c r="AW70" s="275">
        <f t="shared" si="148"/>
        <v>0</v>
      </c>
      <c r="AX70" s="32"/>
      <c r="AY70" s="31"/>
      <c r="AZ70" s="340" t="e">
        <f t="shared" si="109"/>
        <v>#DIV/0!</v>
      </c>
      <c r="BA70" s="29"/>
      <c r="BB70" s="3" t="e">
        <f t="shared" si="110"/>
        <v>#DIV/0!</v>
      </c>
      <c r="BC70" s="250">
        <f t="shared" si="111"/>
        <v>0</v>
      </c>
      <c r="BD70" s="270" t="e">
        <f t="shared" si="112"/>
        <v>#DIV/0!</v>
      </c>
      <c r="BE70" s="31"/>
      <c r="BF70" s="340" t="e">
        <f t="shared" si="113"/>
        <v>#DIV/0!</v>
      </c>
      <c r="BG70" s="29"/>
      <c r="BH70" s="3" t="e">
        <f t="shared" si="114"/>
        <v>#DIV/0!</v>
      </c>
      <c r="BI70" s="250">
        <f t="shared" si="115"/>
        <v>0</v>
      </c>
      <c r="BJ70" s="270" t="e">
        <f t="shared" si="116"/>
        <v>#DIV/0!</v>
      </c>
      <c r="BK70" s="109">
        <f t="shared" si="149"/>
        <v>0</v>
      </c>
      <c r="BL70" s="110">
        <f t="shared" si="150"/>
        <v>0</v>
      </c>
      <c r="BM70" s="275">
        <f t="shared" si="151"/>
        <v>0</v>
      </c>
      <c r="BN70" s="32"/>
      <c r="BO70" s="31"/>
      <c r="BP70" s="340" t="e">
        <f t="shared" si="117"/>
        <v>#DIV/0!</v>
      </c>
      <c r="BQ70" s="29"/>
      <c r="BR70" s="3" t="e">
        <f t="shared" si="118"/>
        <v>#DIV/0!</v>
      </c>
      <c r="BS70" s="250">
        <f t="shared" si="119"/>
        <v>0</v>
      </c>
      <c r="BT70" s="270" t="e">
        <f t="shared" si="120"/>
        <v>#DIV/0!</v>
      </c>
      <c r="BU70" s="31"/>
      <c r="BV70" s="340" t="e">
        <f t="shared" si="121"/>
        <v>#DIV/0!</v>
      </c>
      <c r="BW70" s="29"/>
      <c r="BX70" s="3" t="e">
        <f t="shared" si="122"/>
        <v>#DIV/0!</v>
      </c>
      <c r="BY70" s="250">
        <f t="shared" si="123"/>
        <v>0</v>
      </c>
      <c r="BZ70" s="270" t="e">
        <f t="shared" si="124"/>
        <v>#DIV/0!</v>
      </c>
      <c r="CA70" s="109">
        <f t="shared" si="152"/>
        <v>0</v>
      </c>
      <c r="CB70" s="110">
        <f t="shared" si="153"/>
        <v>0</v>
      </c>
      <c r="CC70" s="275">
        <f t="shared" si="154"/>
        <v>0</v>
      </c>
      <c r="CD70"/>
      <c r="CE70" s="290">
        <v>46</v>
      </c>
      <c r="CF70" s="225" t="s">
        <v>57</v>
      </c>
      <c r="CG70" s="38">
        <f t="shared" si="125"/>
        <v>0</v>
      </c>
      <c r="CH70" s="39" t="e">
        <f t="shared" si="126"/>
        <v>#DIV/0!</v>
      </c>
      <c r="CI70" s="36">
        <f t="shared" si="127"/>
        <v>0</v>
      </c>
      <c r="CJ70" s="39" t="e">
        <f t="shared" si="128"/>
        <v>#DIV/0!</v>
      </c>
      <c r="CK70" s="36">
        <f t="shared" si="129"/>
        <v>0</v>
      </c>
      <c r="CL70" s="190" t="e">
        <f t="shared" si="130"/>
        <v>#DIV/0!</v>
      </c>
      <c r="CM70" s="38">
        <f t="shared" si="131"/>
        <v>0</v>
      </c>
      <c r="CN70" s="39" t="e">
        <f t="shared" si="132"/>
        <v>#DIV/0!</v>
      </c>
      <c r="CO70" s="36">
        <f t="shared" si="133"/>
        <v>0</v>
      </c>
      <c r="CP70" s="39" t="e">
        <f t="shared" si="134"/>
        <v>#DIV/0!</v>
      </c>
      <c r="CQ70" s="36">
        <f t="shared" si="135"/>
        <v>0</v>
      </c>
      <c r="CR70" s="40" t="e">
        <f t="shared" si="136"/>
        <v>#DIV/0!</v>
      </c>
      <c r="CS70"/>
      <c r="CT70" s="290">
        <v>46</v>
      </c>
      <c r="CU70" s="225" t="s">
        <v>57</v>
      </c>
      <c r="CV70" s="38">
        <f t="shared" si="137"/>
        <v>0</v>
      </c>
      <c r="CW70" s="36">
        <f t="shared" si="138"/>
        <v>0</v>
      </c>
      <c r="CX70" s="37">
        <f t="shared" si="139"/>
        <v>0</v>
      </c>
      <c r="CY70"/>
    </row>
    <row r="71" spans="1:105" s="19" customFormat="1" ht="15.6" customHeight="1" x14ac:dyDescent="0.3">
      <c r="A71" s="222">
        <v>47</v>
      </c>
      <c r="B71" s="225" t="s">
        <v>58</v>
      </c>
      <c r="C71" s="31"/>
      <c r="D71" s="340" t="e">
        <f t="shared" si="85"/>
        <v>#DIV/0!</v>
      </c>
      <c r="E71" s="29"/>
      <c r="F71" s="3" t="e">
        <f t="shared" si="86"/>
        <v>#DIV/0!</v>
      </c>
      <c r="G71" s="250">
        <f t="shared" si="87"/>
        <v>0</v>
      </c>
      <c r="H71" s="270" t="e">
        <f t="shared" si="88"/>
        <v>#DIV/0!</v>
      </c>
      <c r="I71" s="31"/>
      <c r="J71" s="340" t="e">
        <f t="shared" si="89"/>
        <v>#DIV/0!</v>
      </c>
      <c r="K71" s="29"/>
      <c r="L71" s="3" t="e">
        <f t="shared" si="90"/>
        <v>#DIV/0!</v>
      </c>
      <c r="M71" s="250">
        <f t="shared" si="91"/>
        <v>0</v>
      </c>
      <c r="N71" s="270" t="e">
        <f t="shared" si="92"/>
        <v>#DIV/0!</v>
      </c>
      <c r="O71" s="109">
        <f t="shared" si="140"/>
        <v>0</v>
      </c>
      <c r="P71" s="110">
        <f t="shared" si="141"/>
        <v>0</v>
      </c>
      <c r="Q71" s="275">
        <f t="shared" si="142"/>
        <v>0</v>
      </c>
      <c r="R71" s="32"/>
      <c r="S71" s="31"/>
      <c r="T71" s="340" t="e">
        <f t="shared" si="93"/>
        <v>#DIV/0!</v>
      </c>
      <c r="U71" s="29"/>
      <c r="V71" s="3" t="e">
        <f t="shared" si="94"/>
        <v>#DIV/0!</v>
      </c>
      <c r="W71" s="250">
        <f t="shared" si="95"/>
        <v>0</v>
      </c>
      <c r="X71" s="270" t="e">
        <f t="shared" si="96"/>
        <v>#DIV/0!</v>
      </c>
      <c r="Y71" s="31"/>
      <c r="Z71" s="340" t="e">
        <f t="shared" si="97"/>
        <v>#DIV/0!</v>
      </c>
      <c r="AA71" s="29"/>
      <c r="AB71" s="3" t="e">
        <f t="shared" si="98"/>
        <v>#DIV/0!</v>
      </c>
      <c r="AC71" s="250">
        <f t="shared" si="99"/>
        <v>0</v>
      </c>
      <c r="AD71" s="270" t="e">
        <f t="shared" si="100"/>
        <v>#DIV/0!</v>
      </c>
      <c r="AE71" s="109">
        <f t="shared" si="143"/>
        <v>0</v>
      </c>
      <c r="AF71" s="110">
        <f t="shared" si="144"/>
        <v>0</v>
      </c>
      <c r="AG71" s="275">
        <f t="shared" si="145"/>
        <v>0</v>
      </c>
      <c r="AH71" s="32"/>
      <c r="AI71" s="31"/>
      <c r="AJ71" s="340" t="e">
        <f t="shared" si="101"/>
        <v>#DIV/0!</v>
      </c>
      <c r="AK71" s="29"/>
      <c r="AL71" s="3" t="e">
        <f t="shared" si="102"/>
        <v>#DIV/0!</v>
      </c>
      <c r="AM71" s="250">
        <f t="shared" si="103"/>
        <v>0</v>
      </c>
      <c r="AN71" s="270" t="e">
        <f t="shared" si="104"/>
        <v>#DIV/0!</v>
      </c>
      <c r="AO71" s="31"/>
      <c r="AP71" s="340" t="e">
        <f t="shared" si="105"/>
        <v>#DIV/0!</v>
      </c>
      <c r="AQ71" s="29"/>
      <c r="AR71" s="3" t="e">
        <f t="shared" si="106"/>
        <v>#DIV/0!</v>
      </c>
      <c r="AS71" s="250">
        <f t="shared" si="107"/>
        <v>0</v>
      </c>
      <c r="AT71" s="270" t="e">
        <f t="shared" si="108"/>
        <v>#DIV/0!</v>
      </c>
      <c r="AU71" s="109">
        <f t="shared" si="146"/>
        <v>0</v>
      </c>
      <c r="AV71" s="110">
        <f t="shared" si="147"/>
        <v>0</v>
      </c>
      <c r="AW71" s="275">
        <f t="shared" si="148"/>
        <v>0</v>
      </c>
      <c r="AX71" s="32"/>
      <c r="AY71" s="31"/>
      <c r="AZ71" s="340" t="e">
        <f t="shared" si="109"/>
        <v>#DIV/0!</v>
      </c>
      <c r="BA71" s="29"/>
      <c r="BB71" s="3" t="e">
        <f t="shared" si="110"/>
        <v>#DIV/0!</v>
      </c>
      <c r="BC71" s="250">
        <f t="shared" si="111"/>
        <v>0</v>
      </c>
      <c r="BD71" s="270" t="e">
        <f t="shared" si="112"/>
        <v>#DIV/0!</v>
      </c>
      <c r="BE71" s="31"/>
      <c r="BF71" s="340" t="e">
        <f t="shared" si="113"/>
        <v>#DIV/0!</v>
      </c>
      <c r="BG71" s="29"/>
      <c r="BH71" s="3" t="e">
        <f t="shared" si="114"/>
        <v>#DIV/0!</v>
      </c>
      <c r="BI71" s="250">
        <f t="shared" si="115"/>
        <v>0</v>
      </c>
      <c r="BJ71" s="270" t="e">
        <f t="shared" si="116"/>
        <v>#DIV/0!</v>
      </c>
      <c r="BK71" s="109">
        <f t="shared" si="149"/>
        <v>0</v>
      </c>
      <c r="BL71" s="110">
        <f t="shared" si="150"/>
        <v>0</v>
      </c>
      <c r="BM71" s="275">
        <f t="shared" si="151"/>
        <v>0</v>
      </c>
      <c r="BN71" s="32"/>
      <c r="BO71" s="31"/>
      <c r="BP71" s="340" t="e">
        <f t="shared" si="117"/>
        <v>#DIV/0!</v>
      </c>
      <c r="BQ71" s="29"/>
      <c r="BR71" s="3" t="e">
        <f t="shared" si="118"/>
        <v>#DIV/0!</v>
      </c>
      <c r="BS71" s="250">
        <f t="shared" si="119"/>
        <v>0</v>
      </c>
      <c r="BT71" s="270" t="e">
        <f t="shared" si="120"/>
        <v>#DIV/0!</v>
      </c>
      <c r="BU71" s="31"/>
      <c r="BV71" s="340" t="e">
        <f t="shared" si="121"/>
        <v>#DIV/0!</v>
      </c>
      <c r="BW71" s="29"/>
      <c r="BX71" s="3" t="e">
        <f t="shared" si="122"/>
        <v>#DIV/0!</v>
      </c>
      <c r="BY71" s="250">
        <f t="shared" si="123"/>
        <v>0</v>
      </c>
      <c r="BZ71" s="270" t="e">
        <f t="shared" si="124"/>
        <v>#DIV/0!</v>
      </c>
      <c r="CA71" s="109">
        <f t="shared" si="152"/>
        <v>0</v>
      </c>
      <c r="CB71" s="110">
        <f t="shared" si="153"/>
        <v>0</v>
      </c>
      <c r="CC71" s="275">
        <f t="shared" si="154"/>
        <v>0</v>
      </c>
      <c r="CD71"/>
      <c r="CE71" s="290">
        <v>47</v>
      </c>
      <c r="CF71" s="225" t="s">
        <v>58</v>
      </c>
      <c r="CG71" s="38">
        <f t="shared" si="125"/>
        <v>0</v>
      </c>
      <c r="CH71" s="39" t="e">
        <f t="shared" si="126"/>
        <v>#DIV/0!</v>
      </c>
      <c r="CI71" s="36">
        <f t="shared" si="127"/>
        <v>0</v>
      </c>
      <c r="CJ71" s="39" t="e">
        <f t="shared" si="128"/>
        <v>#DIV/0!</v>
      </c>
      <c r="CK71" s="36">
        <f t="shared" si="129"/>
        <v>0</v>
      </c>
      <c r="CL71" s="190" t="e">
        <f t="shared" si="130"/>
        <v>#DIV/0!</v>
      </c>
      <c r="CM71" s="38">
        <f>+I71+Y71+AO71+BE71+BU71</f>
        <v>0</v>
      </c>
      <c r="CN71" s="39" t="e">
        <f t="shared" si="132"/>
        <v>#DIV/0!</v>
      </c>
      <c r="CO71" s="36">
        <f t="shared" si="133"/>
        <v>0</v>
      </c>
      <c r="CP71" s="39" t="e">
        <f t="shared" si="134"/>
        <v>#DIV/0!</v>
      </c>
      <c r="CQ71" s="36">
        <f t="shared" si="135"/>
        <v>0</v>
      </c>
      <c r="CR71" s="40" t="e">
        <f t="shared" si="136"/>
        <v>#DIV/0!</v>
      </c>
      <c r="CS71"/>
      <c r="CT71" s="290">
        <v>47</v>
      </c>
      <c r="CU71" s="225" t="s">
        <v>58</v>
      </c>
      <c r="CV71" s="38">
        <f t="shared" si="137"/>
        <v>0</v>
      </c>
      <c r="CW71" s="36">
        <f t="shared" si="138"/>
        <v>0</v>
      </c>
      <c r="CX71" s="37">
        <f t="shared" si="139"/>
        <v>0</v>
      </c>
      <c r="CY71"/>
    </row>
    <row r="72" spans="1:105" s="19" customFormat="1" ht="15.6" customHeight="1" x14ac:dyDescent="0.3">
      <c r="A72" s="222">
        <v>48</v>
      </c>
      <c r="B72" s="225" t="s">
        <v>268</v>
      </c>
      <c r="C72" s="233"/>
      <c r="D72" s="340" t="e">
        <f t="shared" si="85"/>
        <v>#DIV/0!</v>
      </c>
      <c r="E72" s="3"/>
      <c r="F72" s="5"/>
      <c r="G72" s="3"/>
      <c r="H72" s="270"/>
      <c r="I72" s="233"/>
      <c r="J72" s="340" t="e">
        <f t="shared" si="89"/>
        <v>#DIV/0!</v>
      </c>
      <c r="K72" s="3"/>
      <c r="L72" s="5"/>
      <c r="M72" s="3"/>
      <c r="N72" s="270"/>
      <c r="O72" s="109"/>
      <c r="P72" s="110"/>
      <c r="Q72" s="275"/>
      <c r="R72" s="32"/>
      <c r="S72" s="233"/>
      <c r="T72" s="340" t="e">
        <f t="shared" si="93"/>
        <v>#DIV/0!</v>
      </c>
      <c r="U72" s="3"/>
      <c r="V72" s="5"/>
      <c r="W72" s="3"/>
      <c r="X72" s="270"/>
      <c r="Y72" s="233"/>
      <c r="Z72" s="340" t="e">
        <f t="shared" si="97"/>
        <v>#DIV/0!</v>
      </c>
      <c r="AA72" s="3"/>
      <c r="AB72" s="5"/>
      <c r="AC72" s="3"/>
      <c r="AD72" s="270"/>
      <c r="AE72" s="109"/>
      <c r="AF72" s="110"/>
      <c r="AG72" s="275"/>
      <c r="AH72" s="32"/>
      <c r="AI72" s="233"/>
      <c r="AJ72" s="340" t="e">
        <f t="shared" si="101"/>
        <v>#DIV/0!</v>
      </c>
      <c r="AK72" s="3"/>
      <c r="AL72" s="5"/>
      <c r="AM72" s="3"/>
      <c r="AN72" s="270"/>
      <c r="AO72" s="233"/>
      <c r="AP72" s="340" t="e">
        <f t="shared" si="105"/>
        <v>#DIV/0!</v>
      </c>
      <c r="AQ72" s="3"/>
      <c r="AR72" s="5"/>
      <c r="AS72" s="3"/>
      <c r="AT72" s="270"/>
      <c r="AU72" s="109"/>
      <c r="AV72" s="110"/>
      <c r="AW72" s="275"/>
      <c r="AX72" s="32"/>
      <c r="AY72" s="233"/>
      <c r="AZ72" s="340" t="e">
        <f t="shared" si="109"/>
        <v>#DIV/0!</v>
      </c>
      <c r="BA72" s="3"/>
      <c r="BB72" s="5"/>
      <c r="BC72" s="3"/>
      <c r="BD72" s="270"/>
      <c r="BE72" s="233"/>
      <c r="BF72" s="340" t="e">
        <f t="shared" si="113"/>
        <v>#DIV/0!</v>
      </c>
      <c r="BG72" s="3"/>
      <c r="BH72" s="5"/>
      <c r="BI72" s="3"/>
      <c r="BJ72" s="270"/>
      <c r="BK72" s="109"/>
      <c r="BL72" s="110"/>
      <c r="BM72" s="275"/>
      <c r="BN72" s="32"/>
      <c r="BO72" s="233"/>
      <c r="BP72" s="340" t="e">
        <f t="shared" si="117"/>
        <v>#DIV/0!</v>
      </c>
      <c r="BQ72" s="3"/>
      <c r="BR72" s="5"/>
      <c r="BS72" s="3"/>
      <c r="BT72" s="270"/>
      <c r="BU72" s="233"/>
      <c r="BV72" s="340" t="e">
        <f t="shared" si="121"/>
        <v>#DIV/0!</v>
      </c>
      <c r="BW72" s="3"/>
      <c r="BX72" s="5"/>
      <c r="BY72" s="3"/>
      <c r="BZ72" s="270"/>
      <c r="CA72" s="109"/>
      <c r="CB72" s="110"/>
      <c r="CC72" s="275"/>
      <c r="CD72"/>
      <c r="CE72" s="290">
        <v>48</v>
      </c>
      <c r="CF72" s="225" t="s">
        <v>268</v>
      </c>
      <c r="CG72" s="38"/>
      <c r="CH72" s="39"/>
      <c r="CI72" s="36"/>
      <c r="CJ72" s="39"/>
      <c r="CK72" s="36"/>
      <c r="CL72" s="190"/>
      <c r="CM72" s="38"/>
      <c r="CN72" s="39"/>
      <c r="CO72" s="36"/>
      <c r="CP72" s="39"/>
      <c r="CQ72" s="36"/>
      <c r="CR72" s="40"/>
      <c r="CS72"/>
      <c r="CT72" s="290">
        <v>48</v>
      </c>
      <c r="CU72" s="225" t="s">
        <v>268</v>
      </c>
      <c r="CV72" s="38"/>
      <c r="CW72" s="36"/>
      <c r="CX72" s="37"/>
      <c r="CY72"/>
    </row>
    <row r="73" spans="1:105" s="19" customFormat="1" ht="15.6" customHeight="1" x14ac:dyDescent="0.3">
      <c r="A73" s="222"/>
      <c r="B73" s="225" t="s">
        <v>269</v>
      </c>
      <c r="C73" s="31"/>
      <c r="D73" s="340" t="e">
        <f t="shared" si="85"/>
        <v>#DIV/0!</v>
      </c>
      <c r="E73" s="29"/>
      <c r="F73" s="3" t="e">
        <f t="shared" si="86"/>
        <v>#DIV/0!</v>
      </c>
      <c r="G73" s="250">
        <f t="shared" ref="G73:G82" si="155">+C73+E73</f>
        <v>0</v>
      </c>
      <c r="H73" s="270" t="e">
        <f t="shared" si="88"/>
        <v>#DIV/0!</v>
      </c>
      <c r="I73" s="31"/>
      <c r="J73" s="340" t="e">
        <f t="shared" si="89"/>
        <v>#DIV/0!</v>
      </c>
      <c r="K73" s="29"/>
      <c r="L73" s="3" t="e">
        <f t="shared" si="90"/>
        <v>#DIV/0!</v>
      </c>
      <c r="M73" s="250">
        <f t="shared" ref="M73:M82" si="156">+I73+K73</f>
        <v>0</v>
      </c>
      <c r="N73" s="270" t="e">
        <f t="shared" si="92"/>
        <v>#DIV/0!</v>
      </c>
      <c r="O73" s="109">
        <f t="shared" si="140"/>
        <v>0</v>
      </c>
      <c r="P73" s="110">
        <f t="shared" si="141"/>
        <v>0</v>
      </c>
      <c r="Q73" s="275">
        <f t="shared" si="142"/>
        <v>0</v>
      </c>
      <c r="R73" s="32"/>
      <c r="S73" s="31"/>
      <c r="T73" s="340" t="e">
        <f t="shared" si="93"/>
        <v>#DIV/0!</v>
      </c>
      <c r="U73" s="29"/>
      <c r="V73" s="3" t="e">
        <f t="shared" si="94"/>
        <v>#DIV/0!</v>
      </c>
      <c r="W73" s="250">
        <f t="shared" ref="W73:W82" si="157">+S73+U73</f>
        <v>0</v>
      </c>
      <c r="X73" s="270" t="e">
        <f t="shared" si="96"/>
        <v>#DIV/0!</v>
      </c>
      <c r="Y73" s="31"/>
      <c r="Z73" s="340" t="e">
        <f t="shared" si="97"/>
        <v>#DIV/0!</v>
      </c>
      <c r="AA73" s="29"/>
      <c r="AB73" s="3" t="e">
        <f t="shared" si="98"/>
        <v>#DIV/0!</v>
      </c>
      <c r="AC73" s="250">
        <f t="shared" ref="AC73:AC82" si="158">+Y73+AA73</f>
        <v>0</v>
      </c>
      <c r="AD73" s="270" t="e">
        <f t="shared" si="100"/>
        <v>#DIV/0!</v>
      </c>
      <c r="AE73" s="109">
        <f t="shared" ref="AE73:AE82" si="159">+S73+Y73</f>
        <v>0</v>
      </c>
      <c r="AF73" s="110">
        <f t="shared" ref="AF73:AF82" si="160">+U73+AA73</f>
        <v>0</v>
      </c>
      <c r="AG73" s="275">
        <f t="shared" ref="AG73:AG82" si="161">+AE73+AF73</f>
        <v>0</v>
      </c>
      <c r="AH73" s="32"/>
      <c r="AI73" s="31"/>
      <c r="AJ73" s="340" t="e">
        <f t="shared" si="101"/>
        <v>#DIV/0!</v>
      </c>
      <c r="AK73" s="29"/>
      <c r="AL73" s="3" t="e">
        <f t="shared" si="102"/>
        <v>#DIV/0!</v>
      </c>
      <c r="AM73" s="250">
        <f t="shared" ref="AM73:AM82" si="162">+AI73+AK73</f>
        <v>0</v>
      </c>
      <c r="AN73" s="270" t="e">
        <f t="shared" si="104"/>
        <v>#DIV/0!</v>
      </c>
      <c r="AO73" s="31"/>
      <c r="AP73" s="340" t="e">
        <f t="shared" si="105"/>
        <v>#DIV/0!</v>
      </c>
      <c r="AQ73" s="29"/>
      <c r="AR73" s="3" t="e">
        <f t="shared" si="106"/>
        <v>#DIV/0!</v>
      </c>
      <c r="AS73" s="250">
        <f t="shared" ref="AS73:AS82" si="163">+AO73+AQ73</f>
        <v>0</v>
      </c>
      <c r="AT73" s="270" t="e">
        <f t="shared" si="108"/>
        <v>#DIV/0!</v>
      </c>
      <c r="AU73" s="109">
        <f t="shared" ref="AU73:AU82" si="164">+AI73+AO73</f>
        <v>0</v>
      </c>
      <c r="AV73" s="110">
        <f t="shared" ref="AV73:AV82" si="165">+AK73+AQ73</f>
        <v>0</v>
      </c>
      <c r="AW73" s="275">
        <f t="shared" ref="AW73:AW82" si="166">+AU73+AV73</f>
        <v>0</v>
      </c>
      <c r="AX73" s="32"/>
      <c r="AY73" s="31"/>
      <c r="AZ73" s="340" t="e">
        <f t="shared" si="109"/>
        <v>#DIV/0!</v>
      </c>
      <c r="BA73" s="29"/>
      <c r="BB73" s="3" t="e">
        <f t="shared" si="110"/>
        <v>#DIV/0!</v>
      </c>
      <c r="BC73" s="250">
        <f t="shared" ref="BC73:BC82" si="167">+AY73+BA73</f>
        <v>0</v>
      </c>
      <c r="BD73" s="270" t="e">
        <f t="shared" si="112"/>
        <v>#DIV/0!</v>
      </c>
      <c r="BE73" s="31"/>
      <c r="BF73" s="340" t="e">
        <f t="shared" si="113"/>
        <v>#DIV/0!</v>
      </c>
      <c r="BG73" s="29"/>
      <c r="BH73" s="3" t="e">
        <f t="shared" si="114"/>
        <v>#DIV/0!</v>
      </c>
      <c r="BI73" s="250">
        <f t="shared" ref="BI73:BI82" si="168">+BE73+BG73</f>
        <v>0</v>
      </c>
      <c r="BJ73" s="270" t="e">
        <f t="shared" si="116"/>
        <v>#DIV/0!</v>
      </c>
      <c r="BK73" s="109">
        <f t="shared" ref="BK73:BK82" si="169">+AY73+BE73</f>
        <v>0</v>
      </c>
      <c r="BL73" s="110">
        <f t="shared" ref="BL73:BL82" si="170">+BA73+BG73</f>
        <v>0</v>
      </c>
      <c r="BM73" s="275">
        <f t="shared" ref="BM73:BM82" si="171">+BK73+BL73</f>
        <v>0</v>
      </c>
      <c r="BN73" s="32"/>
      <c r="BO73" s="31"/>
      <c r="BP73" s="340" t="e">
        <f t="shared" si="117"/>
        <v>#DIV/0!</v>
      </c>
      <c r="BQ73" s="29"/>
      <c r="BR73" s="3" t="e">
        <f t="shared" si="118"/>
        <v>#DIV/0!</v>
      </c>
      <c r="BS73" s="250">
        <f t="shared" ref="BS73:BS82" si="172">+BO73+BQ73</f>
        <v>0</v>
      </c>
      <c r="BT73" s="270" t="e">
        <f t="shared" si="120"/>
        <v>#DIV/0!</v>
      </c>
      <c r="BU73" s="31"/>
      <c r="BV73" s="340" t="e">
        <f t="shared" si="121"/>
        <v>#DIV/0!</v>
      </c>
      <c r="BW73" s="29"/>
      <c r="BX73" s="3" t="e">
        <f t="shared" si="122"/>
        <v>#DIV/0!</v>
      </c>
      <c r="BY73" s="250">
        <f t="shared" ref="BY73:BY82" si="173">+BU73+BW73</f>
        <v>0</v>
      </c>
      <c r="BZ73" s="270" t="e">
        <f t="shared" si="124"/>
        <v>#DIV/0!</v>
      </c>
      <c r="CA73" s="109">
        <f t="shared" ref="CA73:CA82" si="174">+BO73+BU73</f>
        <v>0</v>
      </c>
      <c r="CB73" s="110">
        <f t="shared" ref="CB73:CB82" si="175">+BQ73+BW73</f>
        <v>0</v>
      </c>
      <c r="CC73" s="275">
        <f t="shared" ref="CC73:CC82" si="176">+CA73+CB73</f>
        <v>0</v>
      </c>
      <c r="CD73"/>
      <c r="CE73" s="290"/>
      <c r="CF73" s="225" t="s">
        <v>269</v>
      </c>
      <c r="CG73" s="38">
        <f t="shared" ref="CG73:CG82" si="177">+C73+S73+AI73+AY73+BO73</f>
        <v>0</v>
      </c>
      <c r="CH73" s="39" t="e">
        <f t="shared" ref="CH73:CH88" si="178">+CG73/$CG$131</f>
        <v>#DIV/0!</v>
      </c>
      <c r="CI73" s="36">
        <f t="shared" ref="CI73:CI82" si="179">+E73+U73+AK73+BA73+BQ73</f>
        <v>0</v>
      </c>
      <c r="CJ73" s="39" t="e">
        <f t="shared" ref="CJ73:CJ88" si="180">+CI73/$CI$131</f>
        <v>#DIV/0!</v>
      </c>
      <c r="CK73" s="36">
        <f t="shared" si="129"/>
        <v>0</v>
      </c>
      <c r="CL73" s="190" t="e">
        <f t="shared" ref="CL73:CL87" si="181">+CK73/$CK$131</f>
        <v>#DIV/0!</v>
      </c>
      <c r="CM73" s="38">
        <f>+I73+Y73+AO73+BE73+BU73</f>
        <v>0</v>
      </c>
      <c r="CN73" s="39" t="e">
        <f t="shared" si="132"/>
        <v>#DIV/0!</v>
      </c>
      <c r="CO73" s="36">
        <f t="shared" ref="CO73:CO87" si="182">+K73+AA73+AQ73+BG73+BW73</f>
        <v>0</v>
      </c>
      <c r="CP73" s="39" t="e">
        <f t="shared" si="134"/>
        <v>#DIV/0!</v>
      </c>
      <c r="CQ73" s="36">
        <f t="shared" si="135"/>
        <v>0</v>
      </c>
      <c r="CR73" s="40" t="e">
        <f t="shared" si="136"/>
        <v>#DIV/0!</v>
      </c>
      <c r="CS73"/>
      <c r="CT73" s="290"/>
      <c r="CU73" s="225" t="s">
        <v>269</v>
      </c>
      <c r="CV73" s="38">
        <f t="shared" si="137"/>
        <v>0</v>
      </c>
      <c r="CW73" s="36">
        <f t="shared" si="138"/>
        <v>0</v>
      </c>
      <c r="CX73" s="37">
        <f t="shared" si="139"/>
        <v>0</v>
      </c>
      <c r="CY73"/>
    </row>
    <row r="74" spans="1:105" s="19" customFormat="1" ht="15.6" customHeight="1" x14ac:dyDescent="0.3">
      <c r="A74" s="222"/>
      <c r="B74" s="225" t="s">
        <v>270</v>
      </c>
      <c r="C74" s="31"/>
      <c r="D74" s="340" t="e">
        <f t="shared" si="85"/>
        <v>#DIV/0!</v>
      </c>
      <c r="E74" s="29"/>
      <c r="F74" s="3" t="e">
        <f t="shared" si="86"/>
        <v>#DIV/0!</v>
      </c>
      <c r="G74" s="250">
        <f t="shared" si="155"/>
        <v>0</v>
      </c>
      <c r="H74" s="271" t="e">
        <f t="shared" si="88"/>
        <v>#DIV/0!</v>
      </c>
      <c r="I74" s="31"/>
      <c r="J74" s="340" t="e">
        <f t="shared" si="89"/>
        <v>#DIV/0!</v>
      </c>
      <c r="K74" s="29"/>
      <c r="L74" s="3" t="e">
        <f t="shared" si="90"/>
        <v>#DIV/0!</v>
      </c>
      <c r="M74" s="250">
        <f t="shared" si="156"/>
        <v>0</v>
      </c>
      <c r="N74" s="271" t="e">
        <f t="shared" si="92"/>
        <v>#DIV/0!</v>
      </c>
      <c r="O74" s="109">
        <f t="shared" si="140"/>
        <v>0</v>
      </c>
      <c r="P74" s="110">
        <f t="shared" si="141"/>
        <v>0</v>
      </c>
      <c r="Q74" s="275">
        <f t="shared" si="142"/>
        <v>0</v>
      </c>
      <c r="R74" s="32"/>
      <c r="S74" s="31"/>
      <c r="T74" s="340" t="e">
        <f t="shared" si="93"/>
        <v>#DIV/0!</v>
      </c>
      <c r="U74" s="29"/>
      <c r="V74" s="3" t="e">
        <f t="shared" si="94"/>
        <v>#DIV/0!</v>
      </c>
      <c r="W74" s="250">
        <f t="shared" si="157"/>
        <v>0</v>
      </c>
      <c r="X74" s="271" t="e">
        <f t="shared" si="96"/>
        <v>#DIV/0!</v>
      </c>
      <c r="Y74" s="31"/>
      <c r="Z74" s="340" t="e">
        <f t="shared" si="97"/>
        <v>#DIV/0!</v>
      </c>
      <c r="AA74" s="29"/>
      <c r="AB74" s="3" t="e">
        <f t="shared" si="98"/>
        <v>#DIV/0!</v>
      </c>
      <c r="AC74" s="250">
        <f t="shared" si="158"/>
        <v>0</v>
      </c>
      <c r="AD74" s="271" t="e">
        <f t="shared" si="100"/>
        <v>#DIV/0!</v>
      </c>
      <c r="AE74" s="109">
        <f t="shared" si="159"/>
        <v>0</v>
      </c>
      <c r="AF74" s="110">
        <f t="shared" si="160"/>
        <v>0</v>
      </c>
      <c r="AG74" s="275">
        <f t="shared" si="161"/>
        <v>0</v>
      </c>
      <c r="AH74" s="32"/>
      <c r="AI74" s="31"/>
      <c r="AJ74" s="340" t="e">
        <f t="shared" si="101"/>
        <v>#DIV/0!</v>
      </c>
      <c r="AK74" s="29"/>
      <c r="AL74" s="3" t="e">
        <f t="shared" si="102"/>
        <v>#DIV/0!</v>
      </c>
      <c r="AM74" s="250">
        <f t="shared" si="162"/>
        <v>0</v>
      </c>
      <c r="AN74" s="271" t="e">
        <f t="shared" si="104"/>
        <v>#DIV/0!</v>
      </c>
      <c r="AO74" s="31"/>
      <c r="AP74" s="340" t="e">
        <f t="shared" si="105"/>
        <v>#DIV/0!</v>
      </c>
      <c r="AQ74" s="29"/>
      <c r="AR74" s="3" t="e">
        <f t="shared" si="106"/>
        <v>#DIV/0!</v>
      </c>
      <c r="AS74" s="250">
        <f t="shared" si="163"/>
        <v>0</v>
      </c>
      <c r="AT74" s="271" t="e">
        <f t="shared" si="108"/>
        <v>#DIV/0!</v>
      </c>
      <c r="AU74" s="109">
        <f t="shared" si="164"/>
        <v>0</v>
      </c>
      <c r="AV74" s="110">
        <f t="shared" si="165"/>
        <v>0</v>
      </c>
      <c r="AW74" s="275">
        <f t="shared" si="166"/>
        <v>0</v>
      </c>
      <c r="AX74" s="32"/>
      <c r="AY74" s="31"/>
      <c r="AZ74" s="340" t="e">
        <f t="shared" si="109"/>
        <v>#DIV/0!</v>
      </c>
      <c r="BA74" s="29"/>
      <c r="BB74" s="3" t="e">
        <f t="shared" si="110"/>
        <v>#DIV/0!</v>
      </c>
      <c r="BC74" s="250">
        <f t="shared" si="167"/>
        <v>0</v>
      </c>
      <c r="BD74" s="271" t="e">
        <f t="shared" si="112"/>
        <v>#DIV/0!</v>
      </c>
      <c r="BE74" s="31"/>
      <c r="BF74" s="340" t="e">
        <f t="shared" si="113"/>
        <v>#DIV/0!</v>
      </c>
      <c r="BG74" s="29"/>
      <c r="BH74" s="3" t="e">
        <f t="shared" si="114"/>
        <v>#DIV/0!</v>
      </c>
      <c r="BI74" s="250">
        <f t="shared" si="168"/>
        <v>0</v>
      </c>
      <c r="BJ74" s="271" t="e">
        <f t="shared" si="116"/>
        <v>#DIV/0!</v>
      </c>
      <c r="BK74" s="109">
        <f t="shared" si="169"/>
        <v>0</v>
      </c>
      <c r="BL74" s="110">
        <f t="shared" si="170"/>
        <v>0</v>
      </c>
      <c r="BM74" s="275">
        <f t="shared" si="171"/>
        <v>0</v>
      </c>
      <c r="BN74" s="32"/>
      <c r="BO74" s="31"/>
      <c r="BP74" s="340" t="e">
        <f t="shared" si="117"/>
        <v>#DIV/0!</v>
      </c>
      <c r="BQ74" s="29"/>
      <c r="BR74" s="3" t="e">
        <f t="shared" si="118"/>
        <v>#DIV/0!</v>
      </c>
      <c r="BS74" s="250">
        <f t="shared" si="172"/>
        <v>0</v>
      </c>
      <c r="BT74" s="271" t="e">
        <f t="shared" si="120"/>
        <v>#DIV/0!</v>
      </c>
      <c r="BU74" s="31"/>
      <c r="BV74" s="340" t="e">
        <f t="shared" si="121"/>
        <v>#DIV/0!</v>
      </c>
      <c r="BW74" s="29"/>
      <c r="BX74" s="3" t="e">
        <f t="shared" si="122"/>
        <v>#DIV/0!</v>
      </c>
      <c r="BY74" s="250">
        <f t="shared" si="173"/>
        <v>0</v>
      </c>
      <c r="BZ74" s="271" t="e">
        <f t="shared" si="124"/>
        <v>#DIV/0!</v>
      </c>
      <c r="CA74" s="109">
        <f t="shared" si="174"/>
        <v>0</v>
      </c>
      <c r="CB74" s="110">
        <f t="shared" si="175"/>
        <v>0</v>
      </c>
      <c r="CC74" s="275">
        <f t="shared" si="176"/>
        <v>0</v>
      </c>
      <c r="CD74"/>
      <c r="CE74" s="290"/>
      <c r="CF74" s="225" t="s">
        <v>270</v>
      </c>
      <c r="CG74" s="38">
        <f t="shared" si="177"/>
        <v>0</v>
      </c>
      <c r="CH74" s="39" t="e">
        <f t="shared" si="178"/>
        <v>#DIV/0!</v>
      </c>
      <c r="CI74" s="36">
        <f t="shared" si="179"/>
        <v>0</v>
      </c>
      <c r="CJ74" s="39" t="e">
        <f t="shared" si="180"/>
        <v>#DIV/0!</v>
      </c>
      <c r="CK74" s="36">
        <f t="shared" si="129"/>
        <v>0</v>
      </c>
      <c r="CL74" s="190" t="e">
        <f t="shared" si="181"/>
        <v>#DIV/0!</v>
      </c>
      <c r="CM74" s="38">
        <f>SUM(CM33:CM73)</f>
        <v>0</v>
      </c>
      <c r="CN74" s="39" t="e">
        <f t="shared" si="132"/>
        <v>#DIV/0!</v>
      </c>
      <c r="CO74" s="36">
        <f t="shared" si="182"/>
        <v>0</v>
      </c>
      <c r="CP74" s="39" t="e">
        <f t="shared" si="134"/>
        <v>#DIV/0!</v>
      </c>
      <c r="CQ74" s="36">
        <f>SUM(CQ33:CQ73)</f>
        <v>0</v>
      </c>
      <c r="CR74" s="47" t="e">
        <f t="shared" si="136"/>
        <v>#DIV/0!</v>
      </c>
      <c r="CS74"/>
      <c r="CT74" s="290"/>
      <c r="CU74" s="225" t="s">
        <v>270</v>
      </c>
      <c r="CV74" s="38">
        <f>SUM(CV33:CV73)</f>
        <v>0</v>
      </c>
      <c r="CW74" s="36">
        <f>SUM(CW33:CW73)</f>
        <v>0</v>
      </c>
      <c r="CX74" s="37">
        <f t="shared" si="139"/>
        <v>0</v>
      </c>
      <c r="CY74"/>
      <c r="CZ74" s="51"/>
      <c r="DA74" s="48"/>
    </row>
    <row r="75" spans="1:105" s="19" customFormat="1" ht="15.6" customHeight="1" x14ac:dyDescent="0.3">
      <c r="A75" s="222"/>
      <c r="B75" s="225" t="s">
        <v>271</v>
      </c>
      <c r="C75" s="31"/>
      <c r="D75" s="340" t="e">
        <f t="shared" si="85"/>
        <v>#DIV/0!</v>
      </c>
      <c r="E75" s="29"/>
      <c r="F75" s="3" t="e">
        <f t="shared" si="86"/>
        <v>#DIV/0!</v>
      </c>
      <c r="G75" s="250">
        <f t="shared" si="155"/>
        <v>0</v>
      </c>
      <c r="H75" s="270" t="e">
        <f t="shared" si="88"/>
        <v>#DIV/0!</v>
      </c>
      <c r="I75" s="31"/>
      <c r="J75" s="340" t="e">
        <f t="shared" si="89"/>
        <v>#DIV/0!</v>
      </c>
      <c r="K75" s="29"/>
      <c r="L75" s="3" t="e">
        <f t="shared" si="90"/>
        <v>#DIV/0!</v>
      </c>
      <c r="M75" s="250">
        <f t="shared" si="156"/>
        <v>0</v>
      </c>
      <c r="N75" s="270" t="e">
        <f t="shared" si="92"/>
        <v>#DIV/0!</v>
      </c>
      <c r="O75" s="109">
        <f t="shared" si="140"/>
        <v>0</v>
      </c>
      <c r="P75" s="110">
        <f t="shared" si="141"/>
        <v>0</v>
      </c>
      <c r="Q75" s="275">
        <f t="shared" si="142"/>
        <v>0</v>
      </c>
      <c r="R75" s="32"/>
      <c r="S75" s="31"/>
      <c r="T75" s="340" t="e">
        <f t="shared" si="93"/>
        <v>#DIV/0!</v>
      </c>
      <c r="U75" s="29"/>
      <c r="V75" s="3" t="e">
        <f t="shared" si="94"/>
        <v>#DIV/0!</v>
      </c>
      <c r="W75" s="250">
        <f t="shared" si="157"/>
        <v>0</v>
      </c>
      <c r="X75" s="270" t="e">
        <f t="shared" si="96"/>
        <v>#DIV/0!</v>
      </c>
      <c r="Y75" s="31"/>
      <c r="Z75" s="340" t="e">
        <f t="shared" si="97"/>
        <v>#DIV/0!</v>
      </c>
      <c r="AA75" s="29"/>
      <c r="AB75" s="3" t="e">
        <f t="shared" si="98"/>
        <v>#DIV/0!</v>
      </c>
      <c r="AC75" s="250">
        <f t="shared" si="158"/>
        <v>0</v>
      </c>
      <c r="AD75" s="270" t="e">
        <f t="shared" si="100"/>
        <v>#DIV/0!</v>
      </c>
      <c r="AE75" s="109">
        <f t="shared" si="159"/>
        <v>0</v>
      </c>
      <c r="AF75" s="110">
        <f t="shared" si="160"/>
        <v>0</v>
      </c>
      <c r="AG75" s="275">
        <f t="shared" si="161"/>
        <v>0</v>
      </c>
      <c r="AH75" s="32"/>
      <c r="AI75" s="31"/>
      <c r="AJ75" s="340" t="e">
        <f t="shared" si="101"/>
        <v>#DIV/0!</v>
      </c>
      <c r="AK75" s="29"/>
      <c r="AL75" s="3" t="e">
        <f t="shared" si="102"/>
        <v>#DIV/0!</v>
      </c>
      <c r="AM75" s="250">
        <f t="shared" si="162"/>
        <v>0</v>
      </c>
      <c r="AN75" s="270" t="e">
        <f t="shared" si="104"/>
        <v>#DIV/0!</v>
      </c>
      <c r="AO75" s="31"/>
      <c r="AP75" s="340" t="e">
        <f t="shared" si="105"/>
        <v>#DIV/0!</v>
      </c>
      <c r="AQ75" s="29"/>
      <c r="AR75" s="3" t="e">
        <f t="shared" si="106"/>
        <v>#DIV/0!</v>
      </c>
      <c r="AS75" s="250">
        <f t="shared" si="163"/>
        <v>0</v>
      </c>
      <c r="AT75" s="270" t="e">
        <f t="shared" si="108"/>
        <v>#DIV/0!</v>
      </c>
      <c r="AU75" s="109">
        <f t="shared" si="164"/>
        <v>0</v>
      </c>
      <c r="AV75" s="110">
        <f t="shared" si="165"/>
        <v>0</v>
      </c>
      <c r="AW75" s="275">
        <f t="shared" si="166"/>
        <v>0</v>
      </c>
      <c r="AX75" s="32"/>
      <c r="AY75" s="31"/>
      <c r="AZ75" s="340" t="e">
        <f t="shared" si="109"/>
        <v>#DIV/0!</v>
      </c>
      <c r="BA75" s="29"/>
      <c r="BB75" s="3" t="e">
        <f t="shared" si="110"/>
        <v>#DIV/0!</v>
      </c>
      <c r="BC75" s="250">
        <f t="shared" si="167"/>
        <v>0</v>
      </c>
      <c r="BD75" s="270" t="e">
        <f t="shared" si="112"/>
        <v>#DIV/0!</v>
      </c>
      <c r="BE75" s="31"/>
      <c r="BF75" s="340" t="e">
        <f t="shared" si="113"/>
        <v>#DIV/0!</v>
      </c>
      <c r="BG75" s="29"/>
      <c r="BH75" s="3" t="e">
        <f t="shared" si="114"/>
        <v>#DIV/0!</v>
      </c>
      <c r="BI75" s="250">
        <f t="shared" si="168"/>
        <v>0</v>
      </c>
      <c r="BJ75" s="270" t="e">
        <f t="shared" si="116"/>
        <v>#DIV/0!</v>
      </c>
      <c r="BK75" s="109">
        <f t="shared" si="169"/>
        <v>0</v>
      </c>
      <c r="BL75" s="110">
        <f t="shared" si="170"/>
        <v>0</v>
      </c>
      <c r="BM75" s="275">
        <f t="shared" si="171"/>
        <v>0</v>
      </c>
      <c r="BN75" s="32"/>
      <c r="BO75" s="31"/>
      <c r="BP75" s="340" t="e">
        <f t="shared" si="117"/>
        <v>#DIV/0!</v>
      </c>
      <c r="BQ75" s="29"/>
      <c r="BR75" s="3" t="e">
        <f t="shared" si="118"/>
        <v>#DIV/0!</v>
      </c>
      <c r="BS75" s="250">
        <f t="shared" si="172"/>
        <v>0</v>
      </c>
      <c r="BT75" s="270" t="e">
        <f t="shared" si="120"/>
        <v>#DIV/0!</v>
      </c>
      <c r="BU75" s="31"/>
      <c r="BV75" s="340" t="e">
        <f t="shared" si="121"/>
        <v>#DIV/0!</v>
      </c>
      <c r="BW75" s="29"/>
      <c r="BX75" s="3" t="e">
        <f t="shared" si="122"/>
        <v>#DIV/0!</v>
      </c>
      <c r="BY75" s="250">
        <f t="shared" si="173"/>
        <v>0</v>
      </c>
      <c r="BZ75" s="270" t="e">
        <f t="shared" si="124"/>
        <v>#DIV/0!</v>
      </c>
      <c r="CA75" s="109">
        <f t="shared" si="174"/>
        <v>0</v>
      </c>
      <c r="CB75" s="110">
        <f t="shared" si="175"/>
        <v>0</v>
      </c>
      <c r="CC75" s="275">
        <f t="shared" si="176"/>
        <v>0</v>
      </c>
      <c r="CD75"/>
      <c r="CE75" s="290"/>
      <c r="CF75" s="225" t="s">
        <v>271</v>
      </c>
      <c r="CG75" s="38">
        <f t="shared" si="177"/>
        <v>0</v>
      </c>
      <c r="CH75" s="39" t="e">
        <f t="shared" si="178"/>
        <v>#DIV/0!</v>
      </c>
      <c r="CI75" s="36">
        <f t="shared" si="179"/>
        <v>0</v>
      </c>
      <c r="CJ75" s="39" t="e">
        <f t="shared" si="180"/>
        <v>#DIV/0!</v>
      </c>
      <c r="CK75" s="36">
        <f t="shared" si="129"/>
        <v>0</v>
      </c>
      <c r="CL75" s="190" t="e">
        <f t="shared" si="181"/>
        <v>#DIV/0!</v>
      </c>
      <c r="CM75" s="38">
        <f>+I75+Y75+AO75+BE75+BU75</f>
        <v>0</v>
      </c>
      <c r="CN75" s="39" t="e">
        <f>+CM75/$CM$136</f>
        <v>#DIV/0!</v>
      </c>
      <c r="CO75" s="36">
        <f t="shared" si="182"/>
        <v>0</v>
      </c>
      <c r="CP75" s="39" t="e">
        <f t="shared" si="134"/>
        <v>#DIV/0!</v>
      </c>
      <c r="CQ75" s="36">
        <f>+CM75+CO75</f>
        <v>0</v>
      </c>
      <c r="CR75" s="40" t="e">
        <f t="shared" si="136"/>
        <v>#DIV/0!</v>
      </c>
      <c r="CS75"/>
      <c r="CT75" s="290"/>
      <c r="CU75" s="225" t="s">
        <v>271</v>
      </c>
      <c r="CV75" s="38">
        <f t="shared" ref="CV75:CV85" si="183">+CK75</f>
        <v>0</v>
      </c>
      <c r="CW75" s="36">
        <f t="shared" ref="CW75:CW85" si="184">+CQ75</f>
        <v>0</v>
      </c>
      <c r="CX75" s="37">
        <f t="shared" si="139"/>
        <v>0</v>
      </c>
      <c r="CY75"/>
    </row>
    <row r="76" spans="1:105" s="19" customFormat="1" ht="15.6" customHeight="1" x14ac:dyDescent="0.3">
      <c r="A76" s="222"/>
      <c r="B76" s="225" t="s">
        <v>272</v>
      </c>
      <c r="C76" s="31"/>
      <c r="D76" s="340" t="e">
        <f t="shared" si="85"/>
        <v>#DIV/0!</v>
      </c>
      <c r="E76" s="29"/>
      <c r="F76" s="3" t="e">
        <f t="shared" si="86"/>
        <v>#DIV/0!</v>
      </c>
      <c r="G76" s="250">
        <f t="shared" si="155"/>
        <v>0</v>
      </c>
      <c r="H76" s="270" t="e">
        <f t="shared" si="88"/>
        <v>#DIV/0!</v>
      </c>
      <c r="I76" s="31"/>
      <c r="J76" s="340" t="e">
        <f t="shared" si="89"/>
        <v>#DIV/0!</v>
      </c>
      <c r="K76" s="29"/>
      <c r="L76" s="3" t="e">
        <f t="shared" si="90"/>
        <v>#DIV/0!</v>
      </c>
      <c r="M76" s="250">
        <f t="shared" si="156"/>
        <v>0</v>
      </c>
      <c r="N76" s="270" t="e">
        <f t="shared" si="92"/>
        <v>#DIV/0!</v>
      </c>
      <c r="O76" s="109">
        <f t="shared" si="140"/>
        <v>0</v>
      </c>
      <c r="P76" s="110">
        <f t="shared" si="141"/>
        <v>0</v>
      </c>
      <c r="Q76" s="275">
        <f t="shared" si="142"/>
        <v>0</v>
      </c>
      <c r="R76" s="32"/>
      <c r="S76" s="31"/>
      <c r="T76" s="340" t="e">
        <f t="shared" si="93"/>
        <v>#DIV/0!</v>
      </c>
      <c r="U76" s="29"/>
      <c r="V76" s="3" t="e">
        <f t="shared" si="94"/>
        <v>#DIV/0!</v>
      </c>
      <c r="W76" s="250">
        <f t="shared" si="157"/>
        <v>0</v>
      </c>
      <c r="X76" s="270" t="e">
        <f t="shared" si="96"/>
        <v>#DIV/0!</v>
      </c>
      <c r="Y76" s="31"/>
      <c r="Z76" s="340" t="e">
        <f t="shared" si="97"/>
        <v>#DIV/0!</v>
      </c>
      <c r="AA76" s="29"/>
      <c r="AB76" s="3" t="e">
        <f t="shared" si="98"/>
        <v>#DIV/0!</v>
      </c>
      <c r="AC76" s="250">
        <f t="shared" si="158"/>
        <v>0</v>
      </c>
      <c r="AD76" s="270" t="e">
        <f t="shared" si="100"/>
        <v>#DIV/0!</v>
      </c>
      <c r="AE76" s="109">
        <f t="shared" si="159"/>
        <v>0</v>
      </c>
      <c r="AF76" s="110">
        <f t="shared" si="160"/>
        <v>0</v>
      </c>
      <c r="AG76" s="275">
        <f t="shared" si="161"/>
        <v>0</v>
      </c>
      <c r="AH76" s="32"/>
      <c r="AI76" s="31"/>
      <c r="AJ76" s="340" t="e">
        <f t="shared" si="101"/>
        <v>#DIV/0!</v>
      </c>
      <c r="AK76" s="29"/>
      <c r="AL76" s="3" t="e">
        <f t="shared" si="102"/>
        <v>#DIV/0!</v>
      </c>
      <c r="AM76" s="250">
        <f t="shared" si="162"/>
        <v>0</v>
      </c>
      <c r="AN76" s="270" t="e">
        <f t="shared" si="104"/>
        <v>#DIV/0!</v>
      </c>
      <c r="AO76" s="31"/>
      <c r="AP76" s="340" t="e">
        <f t="shared" si="105"/>
        <v>#DIV/0!</v>
      </c>
      <c r="AQ76" s="29"/>
      <c r="AR76" s="3" t="e">
        <f t="shared" si="106"/>
        <v>#DIV/0!</v>
      </c>
      <c r="AS76" s="250">
        <f t="shared" si="163"/>
        <v>0</v>
      </c>
      <c r="AT76" s="270" t="e">
        <f t="shared" si="108"/>
        <v>#DIV/0!</v>
      </c>
      <c r="AU76" s="109">
        <f t="shared" si="164"/>
        <v>0</v>
      </c>
      <c r="AV76" s="110">
        <f t="shared" si="165"/>
        <v>0</v>
      </c>
      <c r="AW76" s="275">
        <f t="shared" si="166"/>
        <v>0</v>
      </c>
      <c r="AX76" s="32"/>
      <c r="AY76" s="31"/>
      <c r="AZ76" s="340" t="e">
        <f t="shared" si="109"/>
        <v>#DIV/0!</v>
      </c>
      <c r="BA76" s="29"/>
      <c r="BB76" s="3" t="e">
        <f t="shared" si="110"/>
        <v>#DIV/0!</v>
      </c>
      <c r="BC76" s="250">
        <f t="shared" si="167"/>
        <v>0</v>
      </c>
      <c r="BD76" s="270" t="e">
        <f t="shared" si="112"/>
        <v>#DIV/0!</v>
      </c>
      <c r="BE76" s="31"/>
      <c r="BF76" s="340" t="e">
        <f t="shared" si="113"/>
        <v>#DIV/0!</v>
      </c>
      <c r="BG76" s="29"/>
      <c r="BH76" s="3" t="e">
        <f t="shared" si="114"/>
        <v>#DIV/0!</v>
      </c>
      <c r="BI76" s="250">
        <f t="shared" si="168"/>
        <v>0</v>
      </c>
      <c r="BJ76" s="270" t="e">
        <f t="shared" si="116"/>
        <v>#DIV/0!</v>
      </c>
      <c r="BK76" s="109">
        <f t="shared" si="169"/>
        <v>0</v>
      </c>
      <c r="BL76" s="110">
        <f t="shared" si="170"/>
        <v>0</v>
      </c>
      <c r="BM76" s="275">
        <f t="shared" si="171"/>
        <v>0</v>
      </c>
      <c r="BN76" s="32"/>
      <c r="BO76" s="31"/>
      <c r="BP76" s="340" t="e">
        <f t="shared" si="117"/>
        <v>#DIV/0!</v>
      </c>
      <c r="BQ76" s="29"/>
      <c r="BR76" s="3" t="e">
        <f t="shared" si="118"/>
        <v>#DIV/0!</v>
      </c>
      <c r="BS76" s="250">
        <f t="shared" si="172"/>
        <v>0</v>
      </c>
      <c r="BT76" s="270" t="e">
        <f t="shared" si="120"/>
        <v>#DIV/0!</v>
      </c>
      <c r="BU76" s="31"/>
      <c r="BV76" s="340" t="e">
        <f t="shared" si="121"/>
        <v>#DIV/0!</v>
      </c>
      <c r="BW76" s="29"/>
      <c r="BX76" s="3" t="e">
        <f t="shared" si="122"/>
        <v>#DIV/0!</v>
      </c>
      <c r="BY76" s="250">
        <f t="shared" si="173"/>
        <v>0</v>
      </c>
      <c r="BZ76" s="270" t="e">
        <f t="shared" si="124"/>
        <v>#DIV/0!</v>
      </c>
      <c r="CA76" s="109">
        <f t="shared" si="174"/>
        <v>0</v>
      </c>
      <c r="CB76" s="110">
        <f t="shared" si="175"/>
        <v>0</v>
      </c>
      <c r="CC76" s="275">
        <f t="shared" si="176"/>
        <v>0</v>
      </c>
      <c r="CD76"/>
      <c r="CE76" s="290"/>
      <c r="CF76" s="225" t="s">
        <v>272</v>
      </c>
      <c r="CG76" s="38">
        <f t="shared" si="177"/>
        <v>0</v>
      </c>
      <c r="CH76" s="39" t="e">
        <f t="shared" si="178"/>
        <v>#DIV/0!</v>
      </c>
      <c r="CI76" s="36">
        <f t="shared" si="179"/>
        <v>0</v>
      </c>
      <c r="CJ76" s="39" t="e">
        <f t="shared" si="180"/>
        <v>#DIV/0!</v>
      </c>
      <c r="CK76" s="36">
        <f t="shared" si="129"/>
        <v>0</v>
      </c>
      <c r="CL76" s="190" t="e">
        <f t="shared" si="181"/>
        <v>#DIV/0!</v>
      </c>
      <c r="CM76" s="38">
        <f t="shared" ref="CM76:CM85" si="185">+I76+Y76+AO76+BE76+BU76</f>
        <v>0</v>
      </c>
      <c r="CN76" s="39" t="e">
        <f>+CM76/$CM$136</f>
        <v>#DIV/0!</v>
      </c>
      <c r="CO76" s="36">
        <f t="shared" si="182"/>
        <v>0</v>
      </c>
      <c r="CP76" s="39" t="e">
        <f t="shared" si="134"/>
        <v>#DIV/0!</v>
      </c>
      <c r="CQ76" s="36">
        <f t="shared" ref="CQ76:CQ87" si="186">+CM76+CO76</f>
        <v>0</v>
      </c>
      <c r="CR76" s="40" t="e">
        <f t="shared" si="136"/>
        <v>#DIV/0!</v>
      </c>
      <c r="CS76"/>
      <c r="CT76" s="290"/>
      <c r="CU76" s="225" t="s">
        <v>272</v>
      </c>
      <c r="CV76" s="38">
        <f t="shared" si="183"/>
        <v>0</v>
      </c>
      <c r="CW76" s="36">
        <f t="shared" si="184"/>
        <v>0</v>
      </c>
      <c r="CX76" s="37">
        <f t="shared" si="139"/>
        <v>0</v>
      </c>
      <c r="CY76"/>
    </row>
    <row r="77" spans="1:105" s="19" customFormat="1" ht="15.6" customHeight="1" x14ac:dyDescent="0.3">
      <c r="A77" s="222"/>
      <c r="B77" s="225" t="s">
        <v>273</v>
      </c>
      <c r="C77" s="31"/>
      <c r="D77" s="340" t="e">
        <f t="shared" si="85"/>
        <v>#DIV/0!</v>
      </c>
      <c r="E77" s="29"/>
      <c r="F77" s="3" t="e">
        <f t="shared" si="86"/>
        <v>#DIV/0!</v>
      </c>
      <c r="G77" s="250">
        <f t="shared" si="155"/>
        <v>0</v>
      </c>
      <c r="H77" s="270" t="e">
        <f t="shared" si="88"/>
        <v>#DIV/0!</v>
      </c>
      <c r="I77" s="31"/>
      <c r="J77" s="340" t="e">
        <f t="shared" si="89"/>
        <v>#DIV/0!</v>
      </c>
      <c r="K77" s="29"/>
      <c r="L77" s="3" t="e">
        <f t="shared" si="90"/>
        <v>#DIV/0!</v>
      </c>
      <c r="M77" s="250">
        <f t="shared" si="156"/>
        <v>0</v>
      </c>
      <c r="N77" s="270" t="e">
        <f t="shared" si="92"/>
        <v>#DIV/0!</v>
      </c>
      <c r="O77" s="109">
        <f t="shared" si="140"/>
        <v>0</v>
      </c>
      <c r="P77" s="110">
        <f t="shared" si="141"/>
        <v>0</v>
      </c>
      <c r="Q77" s="275">
        <f t="shared" si="142"/>
        <v>0</v>
      </c>
      <c r="R77" s="32"/>
      <c r="S77" s="31"/>
      <c r="T77" s="340" t="e">
        <f t="shared" si="93"/>
        <v>#DIV/0!</v>
      </c>
      <c r="U77" s="29"/>
      <c r="V77" s="3" t="e">
        <f t="shared" si="94"/>
        <v>#DIV/0!</v>
      </c>
      <c r="W77" s="250">
        <f t="shared" si="157"/>
        <v>0</v>
      </c>
      <c r="X77" s="270" t="e">
        <f t="shared" si="96"/>
        <v>#DIV/0!</v>
      </c>
      <c r="Y77" s="31"/>
      <c r="Z77" s="340" t="e">
        <f t="shared" si="97"/>
        <v>#DIV/0!</v>
      </c>
      <c r="AA77" s="29"/>
      <c r="AB77" s="3" t="e">
        <f t="shared" si="98"/>
        <v>#DIV/0!</v>
      </c>
      <c r="AC77" s="250">
        <f t="shared" si="158"/>
        <v>0</v>
      </c>
      <c r="AD77" s="270" t="e">
        <f t="shared" si="100"/>
        <v>#DIV/0!</v>
      </c>
      <c r="AE77" s="109">
        <f t="shared" si="159"/>
        <v>0</v>
      </c>
      <c r="AF77" s="110">
        <f t="shared" si="160"/>
        <v>0</v>
      </c>
      <c r="AG77" s="275">
        <f t="shared" si="161"/>
        <v>0</v>
      </c>
      <c r="AH77" s="32"/>
      <c r="AI77" s="31"/>
      <c r="AJ77" s="340" t="e">
        <f t="shared" si="101"/>
        <v>#DIV/0!</v>
      </c>
      <c r="AK77" s="29"/>
      <c r="AL77" s="3" t="e">
        <f t="shared" si="102"/>
        <v>#DIV/0!</v>
      </c>
      <c r="AM77" s="250">
        <f t="shared" si="162"/>
        <v>0</v>
      </c>
      <c r="AN77" s="270" t="e">
        <f t="shared" si="104"/>
        <v>#DIV/0!</v>
      </c>
      <c r="AO77" s="31"/>
      <c r="AP77" s="340" t="e">
        <f t="shared" si="105"/>
        <v>#DIV/0!</v>
      </c>
      <c r="AQ77" s="29"/>
      <c r="AR77" s="3" t="e">
        <f t="shared" si="106"/>
        <v>#DIV/0!</v>
      </c>
      <c r="AS77" s="250">
        <f t="shared" si="163"/>
        <v>0</v>
      </c>
      <c r="AT77" s="270" t="e">
        <f t="shared" si="108"/>
        <v>#DIV/0!</v>
      </c>
      <c r="AU77" s="109">
        <f t="shared" si="164"/>
        <v>0</v>
      </c>
      <c r="AV77" s="110">
        <f t="shared" si="165"/>
        <v>0</v>
      </c>
      <c r="AW77" s="275">
        <f t="shared" si="166"/>
        <v>0</v>
      </c>
      <c r="AX77" s="32"/>
      <c r="AY77" s="31"/>
      <c r="AZ77" s="340" t="e">
        <f t="shared" si="109"/>
        <v>#DIV/0!</v>
      </c>
      <c r="BA77" s="29"/>
      <c r="BB77" s="3" t="e">
        <f t="shared" si="110"/>
        <v>#DIV/0!</v>
      </c>
      <c r="BC77" s="250">
        <f t="shared" si="167"/>
        <v>0</v>
      </c>
      <c r="BD77" s="270" t="e">
        <f t="shared" si="112"/>
        <v>#DIV/0!</v>
      </c>
      <c r="BE77" s="31"/>
      <c r="BF77" s="340" t="e">
        <f t="shared" si="113"/>
        <v>#DIV/0!</v>
      </c>
      <c r="BG77" s="29"/>
      <c r="BH77" s="3" t="e">
        <f t="shared" si="114"/>
        <v>#DIV/0!</v>
      </c>
      <c r="BI77" s="250">
        <f t="shared" si="168"/>
        <v>0</v>
      </c>
      <c r="BJ77" s="270" t="e">
        <f t="shared" si="116"/>
        <v>#DIV/0!</v>
      </c>
      <c r="BK77" s="109">
        <f t="shared" si="169"/>
        <v>0</v>
      </c>
      <c r="BL77" s="110">
        <f t="shared" si="170"/>
        <v>0</v>
      </c>
      <c r="BM77" s="275">
        <f t="shared" si="171"/>
        <v>0</v>
      </c>
      <c r="BN77" s="32"/>
      <c r="BO77" s="31"/>
      <c r="BP77" s="340" t="e">
        <f t="shared" si="117"/>
        <v>#DIV/0!</v>
      </c>
      <c r="BQ77" s="29"/>
      <c r="BR77" s="3" t="e">
        <f t="shared" si="118"/>
        <v>#DIV/0!</v>
      </c>
      <c r="BS77" s="250">
        <f t="shared" si="172"/>
        <v>0</v>
      </c>
      <c r="BT77" s="270" t="e">
        <f t="shared" si="120"/>
        <v>#DIV/0!</v>
      </c>
      <c r="BU77" s="31"/>
      <c r="BV77" s="340" t="e">
        <f t="shared" si="121"/>
        <v>#DIV/0!</v>
      </c>
      <c r="BW77" s="29"/>
      <c r="BX77" s="3" t="e">
        <f t="shared" si="122"/>
        <v>#DIV/0!</v>
      </c>
      <c r="BY77" s="250">
        <f t="shared" si="173"/>
        <v>0</v>
      </c>
      <c r="BZ77" s="270" t="e">
        <f t="shared" si="124"/>
        <v>#DIV/0!</v>
      </c>
      <c r="CA77" s="109">
        <f t="shared" si="174"/>
        <v>0</v>
      </c>
      <c r="CB77" s="110">
        <f t="shared" si="175"/>
        <v>0</v>
      </c>
      <c r="CC77" s="275">
        <f t="shared" si="176"/>
        <v>0</v>
      </c>
      <c r="CD77"/>
      <c r="CE77" s="290"/>
      <c r="CF77" s="225" t="s">
        <v>273</v>
      </c>
      <c r="CG77" s="38">
        <f t="shared" si="177"/>
        <v>0</v>
      </c>
      <c r="CH77" s="39" t="e">
        <f t="shared" si="178"/>
        <v>#DIV/0!</v>
      </c>
      <c r="CI77" s="36">
        <f t="shared" si="179"/>
        <v>0</v>
      </c>
      <c r="CJ77" s="39" t="e">
        <f t="shared" si="180"/>
        <v>#DIV/0!</v>
      </c>
      <c r="CK77" s="36">
        <f t="shared" si="129"/>
        <v>0</v>
      </c>
      <c r="CL77" s="190" t="e">
        <f t="shared" si="181"/>
        <v>#DIV/0!</v>
      </c>
      <c r="CM77" s="38">
        <f t="shared" si="185"/>
        <v>0</v>
      </c>
      <c r="CN77" s="39" t="e">
        <f t="shared" ref="CN77:CN85" si="187">+CM77/$CM$136</f>
        <v>#DIV/0!</v>
      </c>
      <c r="CO77" s="36">
        <f t="shared" si="182"/>
        <v>0</v>
      </c>
      <c r="CP77" s="39" t="e">
        <f t="shared" si="134"/>
        <v>#DIV/0!</v>
      </c>
      <c r="CQ77" s="36">
        <f t="shared" si="186"/>
        <v>0</v>
      </c>
      <c r="CR77" s="40" t="e">
        <f t="shared" si="136"/>
        <v>#DIV/0!</v>
      </c>
      <c r="CS77"/>
      <c r="CT77" s="290"/>
      <c r="CU77" s="225" t="s">
        <v>273</v>
      </c>
      <c r="CV77" s="38">
        <f t="shared" si="183"/>
        <v>0</v>
      </c>
      <c r="CW77" s="36">
        <f t="shared" si="184"/>
        <v>0</v>
      </c>
      <c r="CX77" s="37">
        <f t="shared" si="139"/>
        <v>0</v>
      </c>
      <c r="CY77"/>
    </row>
    <row r="78" spans="1:105" s="19" customFormat="1" ht="15.6" customHeight="1" x14ac:dyDescent="0.3">
      <c r="A78" s="222"/>
      <c r="B78" s="225" t="s">
        <v>274</v>
      </c>
      <c r="C78" s="31"/>
      <c r="D78" s="340" t="e">
        <f t="shared" si="85"/>
        <v>#DIV/0!</v>
      </c>
      <c r="E78" s="29"/>
      <c r="F78" s="3" t="e">
        <f t="shared" si="86"/>
        <v>#DIV/0!</v>
      </c>
      <c r="G78" s="250">
        <f t="shared" si="155"/>
        <v>0</v>
      </c>
      <c r="H78" s="270" t="e">
        <f t="shared" si="88"/>
        <v>#DIV/0!</v>
      </c>
      <c r="I78" s="31"/>
      <c r="J78" s="340" t="e">
        <f t="shared" si="89"/>
        <v>#DIV/0!</v>
      </c>
      <c r="K78" s="29"/>
      <c r="L78" s="3" t="e">
        <f t="shared" si="90"/>
        <v>#DIV/0!</v>
      </c>
      <c r="M78" s="250">
        <f t="shared" si="156"/>
        <v>0</v>
      </c>
      <c r="N78" s="270" t="e">
        <f t="shared" si="92"/>
        <v>#DIV/0!</v>
      </c>
      <c r="O78" s="109">
        <f t="shared" si="140"/>
        <v>0</v>
      </c>
      <c r="P78" s="110">
        <f t="shared" si="141"/>
        <v>0</v>
      </c>
      <c r="Q78" s="275">
        <f t="shared" si="142"/>
        <v>0</v>
      </c>
      <c r="R78" s="32"/>
      <c r="S78" s="31"/>
      <c r="T78" s="340" t="e">
        <f t="shared" si="93"/>
        <v>#DIV/0!</v>
      </c>
      <c r="U78" s="29"/>
      <c r="V78" s="3" t="e">
        <f t="shared" si="94"/>
        <v>#DIV/0!</v>
      </c>
      <c r="W78" s="250">
        <f t="shared" si="157"/>
        <v>0</v>
      </c>
      <c r="X78" s="270" t="e">
        <f t="shared" si="96"/>
        <v>#DIV/0!</v>
      </c>
      <c r="Y78" s="31"/>
      <c r="Z78" s="340" t="e">
        <f t="shared" si="97"/>
        <v>#DIV/0!</v>
      </c>
      <c r="AA78" s="29"/>
      <c r="AB78" s="3" t="e">
        <f t="shared" si="98"/>
        <v>#DIV/0!</v>
      </c>
      <c r="AC78" s="250">
        <f t="shared" si="158"/>
        <v>0</v>
      </c>
      <c r="AD78" s="270" t="e">
        <f t="shared" si="100"/>
        <v>#DIV/0!</v>
      </c>
      <c r="AE78" s="109">
        <f t="shared" si="159"/>
        <v>0</v>
      </c>
      <c r="AF78" s="110">
        <f t="shared" si="160"/>
        <v>0</v>
      </c>
      <c r="AG78" s="275">
        <f t="shared" si="161"/>
        <v>0</v>
      </c>
      <c r="AH78" s="32"/>
      <c r="AI78" s="31"/>
      <c r="AJ78" s="340" t="e">
        <f t="shared" si="101"/>
        <v>#DIV/0!</v>
      </c>
      <c r="AK78" s="29"/>
      <c r="AL78" s="3" t="e">
        <f t="shared" si="102"/>
        <v>#DIV/0!</v>
      </c>
      <c r="AM78" s="250">
        <f t="shared" si="162"/>
        <v>0</v>
      </c>
      <c r="AN78" s="270" t="e">
        <f t="shared" si="104"/>
        <v>#DIV/0!</v>
      </c>
      <c r="AO78" s="31"/>
      <c r="AP78" s="340" t="e">
        <f t="shared" si="105"/>
        <v>#DIV/0!</v>
      </c>
      <c r="AQ78" s="29"/>
      <c r="AR78" s="3" t="e">
        <f t="shared" si="106"/>
        <v>#DIV/0!</v>
      </c>
      <c r="AS78" s="250">
        <f t="shared" si="163"/>
        <v>0</v>
      </c>
      <c r="AT78" s="270" t="e">
        <f t="shared" si="108"/>
        <v>#DIV/0!</v>
      </c>
      <c r="AU78" s="109">
        <f t="shared" si="164"/>
        <v>0</v>
      </c>
      <c r="AV78" s="110">
        <f t="shared" si="165"/>
        <v>0</v>
      </c>
      <c r="AW78" s="275">
        <f t="shared" si="166"/>
        <v>0</v>
      </c>
      <c r="AX78" s="32"/>
      <c r="AY78" s="31"/>
      <c r="AZ78" s="340" t="e">
        <f t="shared" si="109"/>
        <v>#DIV/0!</v>
      </c>
      <c r="BA78" s="29"/>
      <c r="BB78" s="3" t="e">
        <f t="shared" si="110"/>
        <v>#DIV/0!</v>
      </c>
      <c r="BC78" s="250">
        <f t="shared" si="167"/>
        <v>0</v>
      </c>
      <c r="BD78" s="270" t="e">
        <f t="shared" si="112"/>
        <v>#DIV/0!</v>
      </c>
      <c r="BE78" s="31"/>
      <c r="BF78" s="340" t="e">
        <f t="shared" si="113"/>
        <v>#DIV/0!</v>
      </c>
      <c r="BG78" s="29"/>
      <c r="BH78" s="3" t="e">
        <f t="shared" si="114"/>
        <v>#DIV/0!</v>
      </c>
      <c r="BI78" s="250">
        <f t="shared" si="168"/>
        <v>0</v>
      </c>
      <c r="BJ78" s="270" t="e">
        <f t="shared" si="116"/>
        <v>#DIV/0!</v>
      </c>
      <c r="BK78" s="109">
        <f t="shared" si="169"/>
        <v>0</v>
      </c>
      <c r="BL78" s="110">
        <f t="shared" si="170"/>
        <v>0</v>
      </c>
      <c r="BM78" s="275">
        <f t="shared" si="171"/>
        <v>0</v>
      </c>
      <c r="BN78" s="32"/>
      <c r="BO78" s="31"/>
      <c r="BP78" s="340" t="e">
        <f t="shared" si="117"/>
        <v>#DIV/0!</v>
      </c>
      <c r="BQ78" s="29"/>
      <c r="BR78" s="3" t="e">
        <f t="shared" si="118"/>
        <v>#DIV/0!</v>
      </c>
      <c r="BS78" s="250">
        <f t="shared" si="172"/>
        <v>0</v>
      </c>
      <c r="BT78" s="270" t="e">
        <f t="shared" si="120"/>
        <v>#DIV/0!</v>
      </c>
      <c r="BU78" s="31"/>
      <c r="BV78" s="340" t="e">
        <f t="shared" si="121"/>
        <v>#DIV/0!</v>
      </c>
      <c r="BW78" s="29"/>
      <c r="BX78" s="3" t="e">
        <f t="shared" si="122"/>
        <v>#DIV/0!</v>
      </c>
      <c r="BY78" s="250">
        <f t="shared" si="173"/>
        <v>0</v>
      </c>
      <c r="BZ78" s="270" t="e">
        <f t="shared" si="124"/>
        <v>#DIV/0!</v>
      </c>
      <c r="CA78" s="109">
        <f t="shared" si="174"/>
        <v>0</v>
      </c>
      <c r="CB78" s="110">
        <f t="shared" si="175"/>
        <v>0</v>
      </c>
      <c r="CC78" s="275">
        <f t="shared" si="176"/>
        <v>0</v>
      </c>
      <c r="CD78"/>
      <c r="CE78" s="290"/>
      <c r="CF78" s="225" t="s">
        <v>274</v>
      </c>
      <c r="CG78" s="38">
        <f t="shared" si="177"/>
        <v>0</v>
      </c>
      <c r="CH78" s="39" t="e">
        <f t="shared" si="178"/>
        <v>#DIV/0!</v>
      </c>
      <c r="CI78" s="36">
        <f t="shared" si="179"/>
        <v>0</v>
      </c>
      <c r="CJ78" s="39" t="e">
        <f t="shared" si="180"/>
        <v>#DIV/0!</v>
      </c>
      <c r="CK78" s="36">
        <f t="shared" si="129"/>
        <v>0</v>
      </c>
      <c r="CL78" s="190" t="e">
        <f t="shared" si="181"/>
        <v>#DIV/0!</v>
      </c>
      <c r="CM78" s="38">
        <f t="shared" si="185"/>
        <v>0</v>
      </c>
      <c r="CN78" s="39" t="e">
        <f t="shared" si="187"/>
        <v>#DIV/0!</v>
      </c>
      <c r="CO78" s="36">
        <f t="shared" si="182"/>
        <v>0</v>
      </c>
      <c r="CP78" s="39" t="e">
        <f t="shared" si="134"/>
        <v>#DIV/0!</v>
      </c>
      <c r="CQ78" s="36">
        <f t="shared" si="186"/>
        <v>0</v>
      </c>
      <c r="CR78" s="40" t="e">
        <f t="shared" si="136"/>
        <v>#DIV/0!</v>
      </c>
      <c r="CS78"/>
      <c r="CT78" s="290"/>
      <c r="CU78" s="225" t="s">
        <v>274</v>
      </c>
      <c r="CV78" s="38">
        <f t="shared" si="183"/>
        <v>0</v>
      </c>
      <c r="CW78" s="36">
        <f t="shared" si="184"/>
        <v>0</v>
      </c>
      <c r="CX78" s="37">
        <f t="shared" si="139"/>
        <v>0</v>
      </c>
      <c r="CY78"/>
    </row>
    <row r="79" spans="1:105" s="19" customFormat="1" ht="15.6" customHeight="1" x14ac:dyDescent="0.3">
      <c r="A79" s="222"/>
      <c r="B79" s="225" t="s">
        <v>275</v>
      </c>
      <c r="C79" s="31"/>
      <c r="D79" s="340" t="e">
        <f t="shared" si="85"/>
        <v>#DIV/0!</v>
      </c>
      <c r="E79" s="29"/>
      <c r="F79" s="3" t="e">
        <f t="shared" si="86"/>
        <v>#DIV/0!</v>
      </c>
      <c r="G79" s="250">
        <f t="shared" si="155"/>
        <v>0</v>
      </c>
      <c r="H79" s="270" t="e">
        <f t="shared" si="88"/>
        <v>#DIV/0!</v>
      </c>
      <c r="I79" s="31"/>
      <c r="J79" s="340" t="e">
        <f t="shared" si="89"/>
        <v>#DIV/0!</v>
      </c>
      <c r="K79" s="29"/>
      <c r="L79" s="3" t="e">
        <f t="shared" si="90"/>
        <v>#DIV/0!</v>
      </c>
      <c r="M79" s="250">
        <f t="shared" si="156"/>
        <v>0</v>
      </c>
      <c r="N79" s="270" t="e">
        <f t="shared" si="92"/>
        <v>#DIV/0!</v>
      </c>
      <c r="O79" s="109">
        <f t="shared" si="140"/>
        <v>0</v>
      </c>
      <c r="P79" s="110">
        <f t="shared" si="141"/>
        <v>0</v>
      </c>
      <c r="Q79" s="275">
        <f t="shared" si="142"/>
        <v>0</v>
      </c>
      <c r="R79" s="32"/>
      <c r="S79" s="31"/>
      <c r="T79" s="340" t="e">
        <f t="shared" si="93"/>
        <v>#DIV/0!</v>
      </c>
      <c r="U79" s="29"/>
      <c r="V79" s="3" t="e">
        <f t="shared" si="94"/>
        <v>#DIV/0!</v>
      </c>
      <c r="W79" s="250">
        <f t="shared" si="157"/>
        <v>0</v>
      </c>
      <c r="X79" s="270" t="e">
        <f t="shared" si="96"/>
        <v>#DIV/0!</v>
      </c>
      <c r="Y79" s="31"/>
      <c r="Z79" s="340" t="e">
        <f t="shared" si="97"/>
        <v>#DIV/0!</v>
      </c>
      <c r="AA79" s="29"/>
      <c r="AB79" s="3" t="e">
        <f t="shared" si="98"/>
        <v>#DIV/0!</v>
      </c>
      <c r="AC79" s="250">
        <f t="shared" si="158"/>
        <v>0</v>
      </c>
      <c r="AD79" s="270" t="e">
        <f t="shared" si="100"/>
        <v>#DIV/0!</v>
      </c>
      <c r="AE79" s="109">
        <f t="shared" si="159"/>
        <v>0</v>
      </c>
      <c r="AF79" s="110">
        <f t="shared" si="160"/>
        <v>0</v>
      </c>
      <c r="AG79" s="275">
        <f t="shared" si="161"/>
        <v>0</v>
      </c>
      <c r="AH79" s="32"/>
      <c r="AI79" s="31"/>
      <c r="AJ79" s="340" t="e">
        <f t="shared" si="101"/>
        <v>#DIV/0!</v>
      </c>
      <c r="AK79" s="29"/>
      <c r="AL79" s="3" t="e">
        <f t="shared" si="102"/>
        <v>#DIV/0!</v>
      </c>
      <c r="AM79" s="250">
        <f t="shared" si="162"/>
        <v>0</v>
      </c>
      <c r="AN79" s="270" t="e">
        <f t="shared" si="104"/>
        <v>#DIV/0!</v>
      </c>
      <c r="AO79" s="31"/>
      <c r="AP79" s="340" t="e">
        <f t="shared" si="105"/>
        <v>#DIV/0!</v>
      </c>
      <c r="AQ79" s="29"/>
      <c r="AR79" s="3" t="e">
        <f t="shared" si="106"/>
        <v>#DIV/0!</v>
      </c>
      <c r="AS79" s="250">
        <f t="shared" si="163"/>
        <v>0</v>
      </c>
      <c r="AT79" s="270" t="e">
        <f t="shared" si="108"/>
        <v>#DIV/0!</v>
      </c>
      <c r="AU79" s="109">
        <f t="shared" si="164"/>
        <v>0</v>
      </c>
      <c r="AV79" s="110">
        <f t="shared" si="165"/>
        <v>0</v>
      </c>
      <c r="AW79" s="275">
        <f t="shared" si="166"/>
        <v>0</v>
      </c>
      <c r="AX79" s="32"/>
      <c r="AY79" s="31"/>
      <c r="AZ79" s="340" t="e">
        <f t="shared" si="109"/>
        <v>#DIV/0!</v>
      </c>
      <c r="BA79" s="29"/>
      <c r="BB79" s="3" t="e">
        <f t="shared" si="110"/>
        <v>#DIV/0!</v>
      </c>
      <c r="BC79" s="250">
        <f t="shared" si="167"/>
        <v>0</v>
      </c>
      <c r="BD79" s="270" t="e">
        <f t="shared" si="112"/>
        <v>#DIV/0!</v>
      </c>
      <c r="BE79" s="31"/>
      <c r="BF79" s="340" t="e">
        <f t="shared" si="113"/>
        <v>#DIV/0!</v>
      </c>
      <c r="BG79" s="29"/>
      <c r="BH79" s="3" t="e">
        <f t="shared" si="114"/>
        <v>#DIV/0!</v>
      </c>
      <c r="BI79" s="250">
        <f t="shared" si="168"/>
        <v>0</v>
      </c>
      <c r="BJ79" s="270" t="e">
        <f t="shared" si="116"/>
        <v>#DIV/0!</v>
      </c>
      <c r="BK79" s="109">
        <f t="shared" si="169"/>
        <v>0</v>
      </c>
      <c r="BL79" s="110">
        <f t="shared" si="170"/>
        <v>0</v>
      </c>
      <c r="BM79" s="275">
        <f t="shared" si="171"/>
        <v>0</v>
      </c>
      <c r="BN79" s="32"/>
      <c r="BO79" s="31"/>
      <c r="BP79" s="340" t="e">
        <f t="shared" si="117"/>
        <v>#DIV/0!</v>
      </c>
      <c r="BQ79" s="29"/>
      <c r="BR79" s="3" t="e">
        <f t="shared" si="118"/>
        <v>#DIV/0!</v>
      </c>
      <c r="BS79" s="250">
        <f t="shared" si="172"/>
        <v>0</v>
      </c>
      <c r="BT79" s="270" t="e">
        <f t="shared" si="120"/>
        <v>#DIV/0!</v>
      </c>
      <c r="BU79" s="31"/>
      <c r="BV79" s="340" t="e">
        <f t="shared" si="121"/>
        <v>#DIV/0!</v>
      </c>
      <c r="BW79" s="29"/>
      <c r="BX79" s="3" t="e">
        <f t="shared" si="122"/>
        <v>#DIV/0!</v>
      </c>
      <c r="BY79" s="250">
        <f t="shared" si="173"/>
        <v>0</v>
      </c>
      <c r="BZ79" s="270" t="e">
        <f t="shared" si="124"/>
        <v>#DIV/0!</v>
      </c>
      <c r="CA79" s="109">
        <f t="shared" si="174"/>
        <v>0</v>
      </c>
      <c r="CB79" s="110">
        <f t="shared" si="175"/>
        <v>0</v>
      </c>
      <c r="CC79" s="275">
        <f t="shared" si="176"/>
        <v>0</v>
      </c>
      <c r="CD79"/>
      <c r="CE79" s="290"/>
      <c r="CF79" s="225" t="s">
        <v>275</v>
      </c>
      <c r="CG79" s="38">
        <f t="shared" si="177"/>
        <v>0</v>
      </c>
      <c r="CH79" s="39" t="e">
        <f t="shared" si="178"/>
        <v>#DIV/0!</v>
      </c>
      <c r="CI79" s="36">
        <f t="shared" si="179"/>
        <v>0</v>
      </c>
      <c r="CJ79" s="39" t="e">
        <f t="shared" si="180"/>
        <v>#DIV/0!</v>
      </c>
      <c r="CK79" s="36">
        <f t="shared" si="129"/>
        <v>0</v>
      </c>
      <c r="CL79" s="190" t="e">
        <f t="shared" si="181"/>
        <v>#DIV/0!</v>
      </c>
      <c r="CM79" s="38">
        <f t="shared" si="185"/>
        <v>0</v>
      </c>
      <c r="CN79" s="39" t="e">
        <f t="shared" si="187"/>
        <v>#DIV/0!</v>
      </c>
      <c r="CO79" s="36">
        <f t="shared" si="182"/>
        <v>0</v>
      </c>
      <c r="CP79" s="39" t="e">
        <f t="shared" si="134"/>
        <v>#DIV/0!</v>
      </c>
      <c r="CQ79" s="36">
        <f t="shared" si="186"/>
        <v>0</v>
      </c>
      <c r="CR79" s="40" t="e">
        <f t="shared" si="136"/>
        <v>#DIV/0!</v>
      </c>
      <c r="CS79"/>
      <c r="CT79" s="290"/>
      <c r="CU79" s="225" t="s">
        <v>275</v>
      </c>
      <c r="CV79" s="38">
        <f t="shared" si="183"/>
        <v>0</v>
      </c>
      <c r="CW79" s="36">
        <f t="shared" si="184"/>
        <v>0</v>
      </c>
      <c r="CX79" s="37">
        <f t="shared" si="139"/>
        <v>0</v>
      </c>
      <c r="CY79"/>
    </row>
    <row r="80" spans="1:105" s="19" customFormat="1" ht="15.6" customHeight="1" x14ac:dyDescent="0.3">
      <c r="A80" s="222"/>
      <c r="B80" s="225" t="s">
        <v>276</v>
      </c>
      <c r="C80" s="31"/>
      <c r="D80" s="340" t="e">
        <f t="shared" si="85"/>
        <v>#DIV/0!</v>
      </c>
      <c r="E80" s="29"/>
      <c r="F80" s="3" t="e">
        <f t="shared" si="86"/>
        <v>#DIV/0!</v>
      </c>
      <c r="G80" s="250">
        <f t="shared" si="155"/>
        <v>0</v>
      </c>
      <c r="H80" s="270" t="e">
        <f t="shared" si="88"/>
        <v>#DIV/0!</v>
      </c>
      <c r="I80" s="31"/>
      <c r="J80" s="340" t="e">
        <f t="shared" si="89"/>
        <v>#DIV/0!</v>
      </c>
      <c r="K80" s="29"/>
      <c r="L80" s="3" t="e">
        <f t="shared" si="90"/>
        <v>#DIV/0!</v>
      </c>
      <c r="M80" s="250">
        <f t="shared" si="156"/>
        <v>0</v>
      </c>
      <c r="N80" s="270" t="e">
        <f t="shared" si="92"/>
        <v>#DIV/0!</v>
      </c>
      <c r="O80" s="109">
        <f t="shared" si="140"/>
        <v>0</v>
      </c>
      <c r="P80" s="110">
        <f t="shared" si="141"/>
        <v>0</v>
      </c>
      <c r="Q80" s="275">
        <f t="shared" si="142"/>
        <v>0</v>
      </c>
      <c r="R80" s="32"/>
      <c r="S80" s="31"/>
      <c r="T80" s="340" t="e">
        <f t="shared" si="93"/>
        <v>#DIV/0!</v>
      </c>
      <c r="U80" s="29"/>
      <c r="V80" s="3" t="e">
        <f t="shared" si="94"/>
        <v>#DIV/0!</v>
      </c>
      <c r="W80" s="250">
        <f t="shared" si="157"/>
        <v>0</v>
      </c>
      <c r="X80" s="270" t="e">
        <f t="shared" si="96"/>
        <v>#DIV/0!</v>
      </c>
      <c r="Y80" s="31"/>
      <c r="Z80" s="340" t="e">
        <f t="shared" si="97"/>
        <v>#DIV/0!</v>
      </c>
      <c r="AA80" s="29"/>
      <c r="AB80" s="3" t="e">
        <f t="shared" si="98"/>
        <v>#DIV/0!</v>
      </c>
      <c r="AC80" s="250">
        <f t="shared" si="158"/>
        <v>0</v>
      </c>
      <c r="AD80" s="270" t="e">
        <f t="shared" si="100"/>
        <v>#DIV/0!</v>
      </c>
      <c r="AE80" s="109">
        <f t="shared" si="159"/>
        <v>0</v>
      </c>
      <c r="AF80" s="110">
        <f t="shared" si="160"/>
        <v>0</v>
      </c>
      <c r="AG80" s="275">
        <f t="shared" si="161"/>
        <v>0</v>
      </c>
      <c r="AH80" s="32"/>
      <c r="AI80" s="31"/>
      <c r="AJ80" s="340" t="e">
        <f t="shared" si="101"/>
        <v>#DIV/0!</v>
      </c>
      <c r="AK80" s="29"/>
      <c r="AL80" s="3" t="e">
        <f t="shared" si="102"/>
        <v>#DIV/0!</v>
      </c>
      <c r="AM80" s="250">
        <f t="shared" si="162"/>
        <v>0</v>
      </c>
      <c r="AN80" s="270" t="e">
        <f t="shared" si="104"/>
        <v>#DIV/0!</v>
      </c>
      <c r="AO80" s="31"/>
      <c r="AP80" s="340" t="e">
        <f t="shared" si="105"/>
        <v>#DIV/0!</v>
      </c>
      <c r="AQ80" s="29"/>
      <c r="AR80" s="3" t="e">
        <f t="shared" si="106"/>
        <v>#DIV/0!</v>
      </c>
      <c r="AS80" s="250">
        <f t="shared" si="163"/>
        <v>0</v>
      </c>
      <c r="AT80" s="270" t="e">
        <f t="shared" si="108"/>
        <v>#DIV/0!</v>
      </c>
      <c r="AU80" s="109">
        <f t="shared" si="164"/>
        <v>0</v>
      </c>
      <c r="AV80" s="110">
        <f t="shared" si="165"/>
        <v>0</v>
      </c>
      <c r="AW80" s="275">
        <f t="shared" si="166"/>
        <v>0</v>
      </c>
      <c r="AX80" s="32"/>
      <c r="AY80" s="31"/>
      <c r="AZ80" s="340" t="e">
        <f t="shared" si="109"/>
        <v>#DIV/0!</v>
      </c>
      <c r="BA80" s="29"/>
      <c r="BB80" s="3" t="e">
        <f t="shared" si="110"/>
        <v>#DIV/0!</v>
      </c>
      <c r="BC80" s="250">
        <f t="shared" si="167"/>
        <v>0</v>
      </c>
      <c r="BD80" s="270" t="e">
        <f t="shared" si="112"/>
        <v>#DIV/0!</v>
      </c>
      <c r="BE80" s="31"/>
      <c r="BF80" s="340" t="e">
        <f t="shared" si="113"/>
        <v>#DIV/0!</v>
      </c>
      <c r="BG80" s="29"/>
      <c r="BH80" s="3" t="e">
        <f t="shared" si="114"/>
        <v>#DIV/0!</v>
      </c>
      <c r="BI80" s="250">
        <f t="shared" si="168"/>
        <v>0</v>
      </c>
      <c r="BJ80" s="270" t="e">
        <f t="shared" si="116"/>
        <v>#DIV/0!</v>
      </c>
      <c r="BK80" s="109">
        <f t="shared" si="169"/>
        <v>0</v>
      </c>
      <c r="BL80" s="110">
        <f t="shared" si="170"/>
        <v>0</v>
      </c>
      <c r="BM80" s="275">
        <f t="shared" si="171"/>
        <v>0</v>
      </c>
      <c r="BN80" s="32"/>
      <c r="BO80" s="31"/>
      <c r="BP80" s="340" t="e">
        <f t="shared" si="117"/>
        <v>#DIV/0!</v>
      </c>
      <c r="BQ80" s="29"/>
      <c r="BR80" s="3" t="e">
        <f t="shared" si="118"/>
        <v>#DIV/0!</v>
      </c>
      <c r="BS80" s="250">
        <f t="shared" si="172"/>
        <v>0</v>
      </c>
      <c r="BT80" s="270" t="e">
        <f t="shared" si="120"/>
        <v>#DIV/0!</v>
      </c>
      <c r="BU80" s="31"/>
      <c r="BV80" s="340" t="e">
        <f t="shared" si="121"/>
        <v>#DIV/0!</v>
      </c>
      <c r="BW80" s="29"/>
      <c r="BX80" s="3" t="e">
        <f t="shared" si="122"/>
        <v>#DIV/0!</v>
      </c>
      <c r="BY80" s="250">
        <f t="shared" si="173"/>
        <v>0</v>
      </c>
      <c r="BZ80" s="270" t="e">
        <f t="shared" si="124"/>
        <v>#DIV/0!</v>
      </c>
      <c r="CA80" s="109">
        <f t="shared" si="174"/>
        <v>0</v>
      </c>
      <c r="CB80" s="110">
        <f t="shared" si="175"/>
        <v>0</v>
      </c>
      <c r="CC80" s="275">
        <f t="shared" si="176"/>
        <v>0</v>
      </c>
      <c r="CD80"/>
      <c r="CE80" s="290"/>
      <c r="CF80" s="225" t="s">
        <v>276</v>
      </c>
      <c r="CG80" s="38">
        <f t="shared" si="177"/>
        <v>0</v>
      </c>
      <c r="CH80" s="39" t="e">
        <f t="shared" si="178"/>
        <v>#DIV/0!</v>
      </c>
      <c r="CI80" s="36">
        <f t="shared" si="179"/>
        <v>0</v>
      </c>
      <c r="CJ80" s="39" t="e">
        <f t="shared" si="180"/>
        <v>#DIV/0!</v>
      </c>
      <c r="CK80" s="36">
        <f t="shared" si="129"/>
        <v>0</v>
      </c>
      <c r="CL80" s="190" t="e">
        <f t="shared" si="181"/>
        <v>#DIV/0!</v>
      </c>
      <c r="CM80" s="38">
        <f t="shared" si="185"/>
        <v>0</v>
      </c>
      <c r="CN80" s="39" t="e">
        <f t="shared" si="187"/>
        <v>#DIV/0!</v>
      </c>
      <c r="CO80" s="36">
        <f t="shared" si="182"/>
        <v>0</v>
      </c>
      <c r="CP80" s="39" t="e">
        <f t="shared" si="134"/>
        <v>#DIV/0!</v>
      </c>
      <c r="CQ80" s="36">
        <f t="shared" si="186"/>
        <v>0</v>
      </c>
      <c r="CR80" s="40" t="e">
        <f t="shared" si="136"/>
        <v>#DIV/0!</v>
      </c>
      <c r="CS80"/>
      <c r="CT80" s="290"/>
      <c r="CU80" s="225" t="s">
        <v>276</v>
      </c>
      <c r="CV80" s="38">
        <f t="shared" si="183"/>
        <v>0</v>
      </c>
      <c r="CW80" s="36">
        <f t="shared" si="184"/>
        <v>0</v>
      </c>
      <c r="CX80" s="37">
        <f t="shared" si="139"/>
        <v>0</v>
      </c>
      <c r="CY80"/>
    </row>
    <row r="81" spans="1:105" s="19" customFormat="1" ht="15.6" customHeight="1" x14ac:dyDescent="0.3">
      <c r="A81" s="222"/>
      <c r="B81" s="225" t="s">
        <v>277</v>
      </c>
      <c r="C81" s="31"/>
      <c r="D81" s="340" t="e">
        <f t="shared" si="85"/>
        <v>#DIV/0!</v>
      </c>
      <c r="E81" s="29"/>
      <c r="F81" s="3" t="e">
        <f t="shared" si="86"/>
        <v>#DIV/0!</v>
      </c>
      <c r="G81" s="250">
        <f t="shared" si="155"/>
        <v>0</v>
      </c>
      <c r="H81" s="270" t="e">
        <f t="shared" si="88"/>
        <v>#DIV/0!</v>
      </c>
      <c r="I81" s="31"/>
      <c r="J81" s="340" t="e">
        <f t="shared" si="89"/>
        <v>#DIV/0!</v>
      </c>
      <c r="K81" s="29"/>
      <c r="L81" s="3" t="e">
        <f t="shared" si="90"/>
        <v>#DIV/0!</v>
      </c>
      <c r="M81" s="250">
        <f t="shared" si="156"/>
        <v>0</v>
      </c>
      <c r="N81" s="270" t="e">
        <f t="shared" si="92"/>
        <v>#DIV/0!</v>
      </c>
      <c r="O81" s="109">
        <f t="shared" si="140"/>
        <v>0</v>
      </c>
      <c r="P81" s="110">
        <f t="shared" si="141"/>
        <v>0</v>
      </c>
      <c r="Q81" s="275">
        <f t="shared" si="142"/>
        <v>0</v>
      </c>
      <c r="R81" s="32"/>
      <c r="S81" s="31"/>
      <c r="T81" s="340" t="e">
        <f t="shared" si="93"/>
        <v>#DIV/0!</v>
      </c>
      <c r="U81" s="29"/>
      <c r="V81" s="3" t="e">
        <f t="shared" si="94"/>
        <v>#DIV/0!</v>
      </c>
      <c r="W81" s="250">
        <f t="shared" si="157"/>
        <v>0</v>
      </c>
      <c r="X81" s="270" t="e">
        <f t="shared" si="96"/>
        <v>#DIV/0!</v>
      </c>
      <c r="Y81" s="31"/>
      <c r="Z81" s="340" t="e">
        <f t="shared" si="97"/>
        <v>#DIV/0!</v>
      </c>
      <c r="AA81" s="29"/>
      <c r="AB81" s="3" t="e">
        <f t="shared" si="98"/>
        <v>#DIV/0!</v>
      </c>
      <c r="AC81" s="250">
        <f t="shared" si="158"/>
        <v>0</v>
      </c>
      <c r="AD81" s="270" t="e">
        <f t="shared" si="100"/>
        <v>#DIV/0!</v>
      </c>
      <c r="AE81" s="109">
        <f t="shared" si="159"/>
        <v>0</v>
      </c>
      <c r="AF81" s="110">
        <f t="shared" si="160"/>
        <v>0</v>
      </c>
      <c r="AG81" s="275">
        <f t="shared" si="161"/>
        <v>0</v>
      </c>
      <c r="AH81" s="32"/>
      <c r="AI81" s="31"/>
      <c r="AJ81" s="340" t="e">
        <f t="shared" si="101"/>
        <v>#DIV/0!</v>
      </c>
      <c r="AK81" s="29"/>
      <c r="AL81" s="3" t="e">
        <f t="shared" si="102"/>
        <v>#DIV/0!</v>
      </c>
      <c r="AM81" s="250">
        <f t="shared" si="162"/>
        <v>0</v>
      </c>
      <c r="AN81" s="270" t="e">
        <f t="shared" si="104"/>
        <v>#DIV/0!</v>
      </c>
      <c r="AO81" s="31"/>
      <c r="AP81" s="340" t="e">
        <f t="shared" si="105"/>
        <v>#DIV/0!</v>
      </c>
      <c r="AQ81" s="29"/>
      <c r="AR81" s="3" t="e">
        <f t="shared" si="106"/>
        <v>#DIV/0!</v>
      </c>
      <c r="AS81" s="250">
        <f t="shared" si="163"/>
        <v>0</v>
      </c>
      <c r="AT81" s="270" t="e">
        <f t="shared" si="108"/>
        <v>#DIV/0!</v>
      </c>
      <c r="AU81" s="109">
        <f t="shared" si="164"/>
        <v>0</v>
      </c>
      <c r="AV81" s="110">
        <f t="shared" si="165"/>
        <v>0</v>
      </c>
      <c r="AW81" s="275">
        <f t="shared" si="166"/>
        <v>0</v>
      </c>
      <c r="AX81" s="32"/>
      <c r="AY81" s="31"/>
      <c r="AZ81" s="340" t="e">
        <f t="shared" si="109"/>
        <v>#DIV/0!</v>
      </c>
      <c r="BA81" s="29"/>
      <c r="BB81" s="3" t="e">
        <f t="shared" si="110"/>
        <v>#DIV/0!</v>
      </c>
      <c r="BC81" s="250">
        <f t="shared" si="167"/>
        <v>0</v>
      </c>
      <c r="BD81" s="270" t="e">
        <f t="shared" si="112"/>
        <v>#DIV/0!</v>
      </c>
      <c r="BE81" s="31"/>
      <c r="BF81" s="340" t="e">
        <f t="shared" si="113"/>
        <v>#DIV/0!</v>
      </c>
      <c r="BG81" s="29"/>
      <c r="BH81" s="3" t="e">
        <f t="shared" si="114"/>
        <v>#DIV/0!</v>
      </c>
      <c r="BI81" s="250">
        <f t="shared" si="168"/>
        <v>0</v>
      </c>
      <c r="BJ81" s="270" t="e">
        <f t="shared" si="116"/>
        <v>#DIV/0!</v>
      </c>
      <c r="BK81" s="109">
        <f t="shared" si="169"/>
        <v>0</v>
      </c>
      <c r="BL81" s="110">
        <f t="shared" si="170"/>
        <v>0</v>
      </c>
      <c r="BM81" s="275">
        <f t="shared" si="171"/>
        <v>0</v>
      </c>
      <c r="BN81" s="32"/>
      <c r="BO81" s="31"/>
      <c r="BP81" s="340" t="e">
        <f t="shared" si="117"/>
        <v>#DIV/0!</v>
      </c>
      <c r="BQ81" s="29"/>
      <c r="BR81" s="3" t="e">
        <f t="shared" si="118"/>
        <v>#DIV/0!</v>
      </c>
      <c r="BS81" s="250">
        <f t="shared" si="172"/>
        <v>0</v>
      </c>
      <c r="BT81" s="270" t="e">
        <f t="shared" si="120"/>
        <v>#DIV/0!</v>
      </c>
      <c r="BU81" s="31"/>
      <c r="BV81" s="340" t="e">
        <f t="shared" si="121"/>
        <v>#DIV/0!</v>
      </c>
      <c r="BW81" s="29"/>
      <c r="BX81" s="3" t="e">
        <f t="shared" si="122"/>
        <v>#DIV/0!</v>
      </c>
      <c r="BY81" s="250">
        <f t="shared" si="173"/>
        <v>0</v>
      </c>
      <c r="BZ81" s="270" t="e">
        <f t="shared" si="124"/>
        <v>#DIV/0!</v>
      </c>
      <c r="CA81" s="109">
        <f t="shared" si="174"/>
        <v>0</v>
      </c>
      <c r="CB81" s="110">
        <f t="shared" si="175"/>
        <v>0</v>
      </c>
      <c r="CC81" s="275">
        <f t="shared" si="176"/>
        <v>0</v>
      </c>
      <c r="CD81"/>
      <c r="CE81" s="290"/>
      <c r="CF81" s="225" t="s">
        <v>277</v>
      </c>
      <c r="CG81" s="38">
        <f t="shared" si="177"/>
        <v>0</v>
      </c>
      <c r="CH81" s="39" t="e">
        <f t="shared" si="178"/>
        <v>#DIV/0!</v>
      </c>
      <c r="CI81" s="36">
        <f t="shared" si="179"/>
        <v>0</v>
      </c>
      <c r="CJ81" s="39" t="e">
        <f t="shared" si="180"/>
        <v>#DIV/0!</v>
      </c>
      <c r="CK81" s="36">
        <f t="shared" si="129"/>
        <v>0</v>
      </c>
      <c r="CL81" s="190" t="e">
        <f t="shared" si="181"/>
        <v>#DIV/0!</v>
      </c>
      <c r="CM81" s="38">
        <f t="shared" si="185"/>
        <v>0</v>
      </c>
      <c r="CN81" s="39" t="e">
        <f t="shared" si="187"/>
        <v>#DIV/0!</v>
      </c>
      <c r="CO81" s="36">
        <f t="shared" si="182"/>
        <v>0</v>
      </c>
      <c r="CP81" s="39" t="e">
        <f t="shared" si="134"/>
        <v>#DIV/0!</v>
      </c>
      <c r="CQ81" s="36">
        <f t="shared" si="186"/>
        <v>0</v>
      </c>
      <c r="CR81" s="40" t="e">
        <f t="shared" si="136"/>
        <v>#DIV/0!</v>
      </c>
      <c r="CS81"/>
      <c r="CT81" s="290"/>
      <c r="CU81" s="225" t="s">
        <v>277</v>
      </c>
      <c r="CV81" s="38">
        <f t="shared" si="183"/>
        <v>0</v>
      </c>
      <c r="CW81" s="36">
        <f t="shared" si="184"/>
        <v>0</v>
      </c>
      <c r="CX81" s="37">
        <f t="shared" si="139"/>
        <v>0</v>
      </c>
      <c r="CY81"/>
    </row>
    <row r="82" spans="1:105" s="19" customFormat="1" ht="15.6" customHeight="1" x14ac:dyDescent="0.3">
      <c r="A82" s="222"/>
      <c r="B82" s="225" t="s">
        <v>278</v>
      </c>
      <c r="C82" s="31"/>
      <c r="D82" s="340" t="e">
        <f t="shared" si="85"/>
        <v>#DIV/0!</v>
      </c>
      <c r="E82" s="29"/>
      <c r="F82" s="3" t="e">
        <f t="shared" si="86"/>
        <v>#DIV/0!</v>
      </c>
      <c r="G82" s="250">
        <f t="shared" si="155"/>
        <v>0</v>
      </c>
      <c r="H82" s="270" t="e">
        <f t="shared" si="88"/>
        <v>#DIV/0!</v>
      </c>
      <c r="I82" s="31"/>
      <c r="J82" s="340" t="e">
        <f t="shared" si="89"/>
        <v>#DIV/0!</v>
      </c>
      <c r="K82" s="29"/>
      <c r="L82" s="3" t="e">
        <f t="shared" si="90"/>
        <v>#DIV/0!</v>
      </c>
      <c r="M82" s="250">
        <f t="shared" si="156"/>
        <v>0</v>
      </c>
      <c r="N82" s="270" t="e">
        <f t="shared" si="92"/>
        <v>#DIV/0!</v>
      </c>
      <c r="O82" s="109">
        <f t="shared" si="140"/>
        <v>0</v>
      </c>
      <c r="P82" s="110">
        <f t="shared" si="141"/>
        <v>0</v>
      </c>
      <c r="Q82" s="275">
        <f t="shared" si="142"/>
        <v>0</v>
      </c>
      <c r="R82" s="32"/>
      <c r="S82" s="31"/>
      <c r="T82" s="340" t="e">
        <f t="shared" si="93"/>
        <v>#DIV/0!</v>
      </c>
      <c r="U82" s="29"/>
      <c r="V82" s="3" t="e">
        <f t="shared" si="94"/>
        <v>#DIV/0!</v>
      </c>
      <c r="W82" s="250">
        <f t="shared" si="157"/>
        <v>0</v>
      </c>
      <c r="X82" s="270" t="e">
        <f t="shared" si="96"/>
        <v>#DIV/0!</v>
      </c>
      <c r="Y82" s="31"/>
      <c r="Z82" s="340" t="e">
        <f t="shared" si="97"/>
        <v>#DIV/0!</v>
      </c>
      <c r="AA82" s="29"/>
      <c r="AB82" s="3" t="e">
        <f t="shared" si="98"/>
        <v>#DIV/0!</v>
      </c>
      <c r="AC82" s="250">
        <f t="shared" si="158"/>
        <v>0</v>
      </c>
      <c r="AD82" s="270" t="e">
        <f t="shared" si="100"/>
        <v>#DIV/0!</v>
      </c>
      <c r="AE82" s="109">
        <f t="shared" si="159"/>
        <v>0</v>
      </c>
      <c r="AF82" s="110">
        <f t="shared" si="160"/>
        <v>0</v>
      </c>
      <c r="AG82" s="275">
        <f t="shared" si="161"/>
        <v>0</v>
      </c>
      <c r="AH82" s="32"/>
      <c r="AI82" s="31"/>
      <c r="AJ82" s="340" t="e">
        <f t="shared" si="101"/>
        <v>#DIV/0!</v>
      </c>
      <c r="AK82" s="29"/>
      <c r="AL82" s="3" t="e">
        <f t="shared" si="102"/>
        <v>#DIV/0!</v>
      </c>
      <c r="AM82" s="250">
        <f t="shared" si="162"/>
        <v>0</v>
      </c>
      <c r="AN82" s="270" t="e">
        <f t="shared" si="104"/>
        <v>#DIV/0!</v>
      </c>
      <c r="AO82" s="31"/>
      <c r="AP82" s="340" t="e">
        <f t="shared" si="105"/>
        <v>#DIV/0!</v>
      </c>
      <c r="AQ82" s="29"/>
      <c r="AR82" s="3" t="e">
        <f t="shared" si="106"/>
        <v>#DIV/0!</v>
      </c>
      <c r="AS82" s="250">
        <f t="shared" si="163"/>
        <v>0</v>
      </c>
      <c r="AT82" s="270" t="e">
        <f t="shared" si="108"/>
        <v>#DIV/0!</v>
      </c>
      <c r="AU82" s="109">
        <f t="shared" si="164"/>
        <v>0</v>
      </c>
      <c r="AV82" s="110">
        <f t="shared" si="165"/>
        <v>0</v>
      </c>
      <c r="AW82" s="275">
        <f t="shared" si="166"/>
        <v>0</v>
      </c>
      <c r="AX82" s="32"/>
      <c r="AY82" s="31"/>
      <c r="AZ82" s="340" t="e">
        <f t="shared" si="109"/>
        <v>#DIV/0!</v>
      </c>
      <c r="BA82" s="29"/>
      <c r="BB82" s="3" t="e">
        <f t="shared" si="110"/>
        <v>#DIV/0!</v>
      </c>
      <c r="BC82" s="250">
        <f t="shared" si="167"/>
        <v>0</v>
      </c>
      <c r="BD82" s="270" t="e">
        <f t="shared" si="112"/>
        <v>#DIV/0!</v>
      </c>
      <c r="BE82" s="31"/>
      <c r="BF82" s="340" t="e">
        <f t="shared" si="113"/>
        <v>#DIV/0!</v>
      </c>
      <c r="BG82" s="29"/>
      <c r="BH82" s="3" t="e">
        <f t="shared" si="114"/>
        <v>#DIV/0!</v>
      </c>
      <c r="BI82" s="250">
        <f t="shared" si="168"/>
        <v>0</v>
      </c>
      <c r="BJ82" s="270" t="e">
        <f t="shared" si="116"/>
        <v>#DIV/0!</v>
      </c>
      <c r="BK82" s="109">
        <f t="shared" si="169"/>
        <v>0</v>
      </c>
      <c r="BL82" s="110">
        <f t="shared" si="170"/>
        <v>0</v>
      </c>
      <c r="BM82" s="275">
        <f t="shared" si="171"/>
        <v>0</v>
      </c>
      <c r="BN82" s="32"/>
      <c r="BO82" s="31"/>
      <c r="BP82" s="340" t="e">
        <f t="shared" si="117"/>
        <v>#DIV/0!</v>
      </c>
      <c r="BQ82" s="29"/>
      <c r="BR82" s="3" t="e">
        <f t="shared" si="118"/>
        <v>#DIV/0!</v>
      </c>
      <c r="BS82" s="250">
        <f t="shared" si="172"/>
        <v>0</v>
      </c>
      <c r="BT82" s="270" t="e">
        <f t="shared" si="120"/>
        <v>#DIV/0!</v>
      </c>
      <c r="BU82" s="31"/>
      <c r="BV82" s="340" t="e">
        <f t="shared" si="121"/>
        <v>#DIV/0!</v>
      </c>
      <c r="BW82" s="29"/>
      <c r="BX82" s="3" t="e">
        <f t="shared" si="122"/>
        <v>#DIV/0!</v>
      </c>
      <c r="BY82" s="250">
        <f t="shared" si="173"/>
        <v>0</v>
      </c>
      <c r="BZ82" s="270" t="e">
        <f t="shared" si="124"/>
        <v>#DIV/0!</v>
      </c>
      <c r="CA82" s="109">
        <f t="shared" si="174"/>
        <v>0</v>
      </c>
      <c r="CB82" s="110">
        <f t="shared" si="175"/>
        <v>0</v>
      </c>
      <c r="CC82" s="275">
        <f t="shared" si="176"/>
        <v>0</v>
      </c>
      <c r="CD82"/>
      <c r="CE82" s="290"/>
      <c r="CF82" s="225" t="s">
        <v>278</v>
      </c>
      <c r="CG82" s="38">
        <f t="shared" si="177"/>
        <v>0</v>
      </c>
      <c r="CH82" s="39" t="e">
        <f t="shared" si="178"/>
        <v>#DIV/0!</v>
      </c>
      <c r="CI82" s="36">
        <f t="shared" si="179"/>
        <v>0</v>
      </c>
      <c r="CJ82" s="39" t="e">
        <f t="shared" si="180"/>
        <v>#DIV/0!</v>
      </c>
      <c r="CK82" s="36">
        <f>+CG82+CI82</f>
        <v>0</v>
      </c>
      <c r="CL82" s="190" t="e">
        <f t="shared" si="181"/>
        <v>#DIV/0!</v>
      </c>
      <c r="CM82" s="38">
        <f t="shared" si="185"/>
        <v>0</v>
      </c>
      <c r="CN82" s="39" t="e">
        <f t="shared" si="187"/>
        <v>#DIV/0!</v>
      </c>
      <c r="CO82" s="36">
        <f t="shared" si="182"/>
        <v>0</v>
      </c>
      <c r="CP82" s="39" t="e">
        <f t="shared" si="134"/>
        <v>#DIV/0!</v>
      </c>
      <c r="CQ82" s="36">
        <f t="shared" si="186"/>
        <v>0</v>
      </c>
      <c r="CR82" s="40" t="e">
        <f t="shared" si="136"/>
        <v>#DIV/0!</v>
      </c>
      <c r="CS82"/>
      <c r="CT82" s="290"/>
      <c r="CU82" s="225" t="s">
        <v>278</v>
      </c>
      <c r="CV82" s="38">
        <f t="shared" si="183"/>
        <v>0</v>
      </c>
      <c r="CW82" s="36">
        <f t="shared" si="184"/>
        <v>0</v>
      </c>
      <c r="CX82" s="37">
        <f t="shared" si="139"/>
        <v>0</v>
      </c>
      <c r="CY82"/>
    </row>
    <row r="83" spans="1:105" s="19" customFormat="1" ht="15.6" customHeight="1" x14ac:dyDescent="0.3">
      <c r="A83" s="222"/>
      <c r="B83" s="225" t="s">
        <v>279</v>
      </c>
      <c r="C83" s="247">
        <f>SUM(C73:C82)</f>
        <v>0</v>
      </c>
      <c r="D83" s="340" t="e">
        <f t="shared" si="85"/>
        <v>#DIV/0!</v>
      </c>
      <c r="E83" s="248">
        <f>SUM(E73:E82)</f>
        <v>0</v>
      </c>
      <c r="F83" s="246" t="e">
        <f t="shared" si="86"/>
        <v>#DIV/0!</v>
      </c>
      <c r="G83" s="237">
        <f>SUM(G73:G82)</f>
        <v>0</v>
      </c>
      <c r="H83" s="268" t="e">
        <f t="shared" si="88"/>
        <v>#DIV/0!</v>
      </c>
      <c r="I83" s="247">
        <f>SUM(I73:I82)</f>
        <v>0</v>
      </c>
      <c r="J83" s="340" t="e">
        <f t="shared" si="89"/>
        <v>#DIV/0!</v>
      </c>
      <c r="K83" s="248">
        <f>SUM(K73:K82)</f>
        <v>0</v>
      </c>
      <c r="L83" s="246" t="e">
        <f t="shared" si="90"/>
        <v>#DIV/0!</v>
      </c>
      <c r="M83" s="237">
        <f>SUM(M73:M82)</f>
        <v>0</v>
      </c>
      <c r="N83" s="268" t="e">
        <f t="shared" si="92"/>
        <v>#DIV/0!</v>
      </c>
      <c r="O83" s="242">
        <f>SUM(O73:O82)</f>
        <v>0</v>
      </c>
      <c r="P83" s="243">
        <f>SUM(P73:P82)</f>
        <v>0</v>
      </c>
      <c r="Q83" s="249">
        <f>SUM(Q73:Q82)</f>
        <v>0</v>
      </c>
      <c r="R83" s="32"/>
      <c r="S83" s="247">
        <f>SUM(S73:S82)</f>
        <v>0</v>
      </c>
      <c r="T83" s="340" t="e">
        <f t="shared" si="93"/>
        <v>#DIV/0!</v>
      </c>
      <c r="U83" s="248">
        <f>SUM(U73:U82)</f>
        <v>0</v>
      </c>
      <c r="V83" s="246" t="e">
        <f t="shared" si="94"/>
        <v>#DIV/0!</v>
      </c>
      <c r="W83" s="237">
        <f>SUM(W73:W82)</f>
        <v>0</v>
      </c>
      <c r="X83" s="268" t="e">
        <f t="shared" si="96"/>
        <v>#DIV/0!</v>
      </c>
      <c r="Y83" s="247">
        <f>SUM(Y73:Y82)</f>
        <v>0</v>
      </c>
      <c r="Z83" s="340" t="e">
        <f t="shared" si="97"/>
        <v>#DIV/0!</v>
      </c>
      <c r="AA83" s="248">
        <f>SUM(AA73:AA82)</f>
        <v>0</v>
      </c>
      <c r="AB83" s="246" t="e">
        <f t="shared" si="98"/>
        <v>#DIV/0!</v>
      </c>
      <c r="AC83" s="237">
        <f>SUM(AC73:AC82)</f>
        <v>0</v>
      </c>
      <c r="AD83" s="268" t="e">
        <f t="shared" si="100"/>
        <v>#DIV/0!</v>
      </c>
      <c r="AE83" s="242">
        <f>SUM(AE73:AE82)</f>
        <v>0</v>
      </c>
      <c r="AF83" s="243">
        <f>SUM(AF73:AF82)</f>
        <v>0</v>
      </c>
      <c r="AG83" s="249">
        <f>SUM(AG73:AG82)</f>
        <v>0</v>
      </c>
      <c r="AH83" s="32"/>
      <c r="AI83" s="247">
        <f>SUM(AI73:AI82)</f>
        <v>0</v>
      </c>
      <c r="AJ83" s="340" t="e">
        <f t="shared" si="101"/>
        <v>#DIV/0!</v>
      </c>
      <c r="AK83" s="248">
        <f>SUM(AK73:AK82)</f>
        <v>0</v>
      </c>
      <c r="AL83" s="246" t="e">
        <f t="shared" si="102"/>
        <v>#DIV/0!</v>
      </c>
      <c r="AM83" s="237">
        <f>SUM(AM73:AM82)</f>
        <v>0</v>
      </c>
      <c r="AN83" s="268" t="e">
        <f t="shared" si="104"/>
        <v>#DIV/0!</v>
      </c>
      <c r="AO83" s="247">
        <f>SUM(AO73:AO82)</f>
        <v>0</v>
      </c>
      <c r="AP83" s="340" t="e">
        <f t="shared" si="105"/>
        <v>#DIV/0!</v>
      </c>
      <c r="AQ83" s="248">
        <f>SUM(AQ73:AQ82)</f>
        <v>0</v>
      </c>
      <c r="AR83" s="246" t="e">
        <f t="shared" si="106"/>
        <v>#DIV/0!</v>
      </c>
      <c r="AS83" s="237">
        <f>SUM(AS73:AS82)</f>
        <v>0</v>
      </c>
      <c r="AT83" s="268" t="e">
        <f t="shared" si="108"/>
        <v>#DIV/0!</v>
      </c>
      <c r="AU83" s="242">
        <f>SUM(AU73:AU82)</f>
        <v>0</v>
      </c>
      <c r="AV83" s="243">
        <f>SUM(AV73:AV82)</f>
        <v>0</v>
      </c>
      <c r="AW83" s="249">
        <f>SUM(AW73:AW82)</f>
        <v>0</v>
      </c>
      <c r="AX83" s="32"/>
      <c r="AY83" s="247">
        <f>SUM(AY73:AY82)</f>
        <v>0</v>
      </c>
      <c r="AZ83" s="340" t="e">
        <f t="shared" si="109"/>
        <v>#DIV/0!</v>
      </c>
      <c r="BA83" s="248">
        <f>SUM(BA73:BA82)</f>
        <v>0</v>
      </c>
      <c r="BB83" s="246" t="e">
        <f t="shared" si="110"/>
        <v>#DIV/0!</v>
      </c>
      <c r="BC83" s="237">
        <f>SUM(BC73:BC82)</f>
        <v>0</v>
      </c>
      <c r="BD83" s="268" t="e">
        <f t="shared" si="112"/>
        <v>#DIV/0!</v>
      </c>
      <c r="BE83" s="247">
        <f>SUM(BE73:BE82)</f>
        <v>0</v>
      </c>
      <c r="BF83" s="340" t="e">
        <f t="shared" si="113"/>
        <v>#DIV/0!</v>
      </c>
      <c r="BG83" s="248">
        <f>SUM(BG73:BG82)</f>
        <v>0</v>
      </c>
      <c r="BH83" s="246" t="e">
        <f t="shared" si="114"/>
        <v>#DIV/0!</v>
      </c>
      <c r="BI83" s="237">
        <f>SUM(BI73:BI82)</f>
        <v>0</v>
      </c>
      <c r="BJ83" s="268" t="e">
        <f t="shared" si="116"/>
        <v>#DIV/0!</v>
      </c>
      <c r="BK83" s="242">
        <f>SUM(BK73:BK82)</f>
        <v>0</v>
      </c>
      <c r="BL83" s="243">
        <f>SUM(BL73:BL82)</f>
        <v>0</v>
      </c>
      <c r="BM83" s="249">
        <f>SUM(BM73:BM82)</f>
        <v>0</v>
      </c>
      <c r="BN83" s="32"/>
      <c r="BO83" s="247">
        <f>SUM(BO73:BO82)</f>
        <v>0</v>
      </c>
      <c r="BP83" s="340" t="e">
        <f t="shared" si="117"/>
        <v>#DIV/0!</v>
      </c>
      <c r="BQ83" s="248">
        <f>SUM(BQ73:BQ82)</f>
        <v>0</v>
      </c>
      <c r="BR83" s="246" t="e">
        <f t="shared" si="118"/>
        <v>#DIV/0!</v>
      </c>
      <c r="BS83" s="237">
        <f>SUM(BS73:BS82)</f>
        <v>0</v>
      </c>
      <c r="BT83" s="268" t="e">
        <f t="shared" si="120"/>
        <v>#DIV/0!</v>
      </c>
      <c r="BU83" s="247">
        <f>SUM(BU73:BU82)</f>
        <v>0</v>
      </c>
      <c r="BV83" s="340" t="e">
        <f t="shared" si="121"/>
        <v>#DIV/0!</v>
      </c>
      <c r="BW83" s="248">
        <f>SUM(BW73:BW82)</f>
        <v>0</v>
      </c>
      <c r="BX83" s="246" t="e">
        <f t="shared" si="122"/>
        <v>#DIV/0!</v>
      </c>
      <c r="BY83" s="237">
        <f>SUM(BY73:BY82)</f>
        <v>0</v>
      </c>
      <c r="BZ83" s="268" t="e">
        <f t="shared" si="124"/>
        <v>#DIV/0!</v>
      </c>
      <c r="CA83" s="242">
        <f>SUM(CA73:CA82)</f>
        <v>0</v>
      </c>
      <c r="CB83" s="243">
        <f>SUM(CB73:CB82)</f>
        <v>0</v>
      </c>
      <c r="CC83" s="249">
        <f>SUM(CC73:CC82)</f>
        <v>0</v>
      </c>
      <c r="CD83"/>
      <c r="CE83" s="290"/>
      <c r="CF83" s="225" t="s">
        <v>279</v>
      </c>
      <c r="CG83" s="247">
        <f>SUM(CG73:CG82)</f>
        <v>0</v>
      </c>
      <c r="CH83" s="246" t="e">
        <f t="shared" si="178"/>
        <v>#DIV/0!</v>
      </c>
      <c r="CI83" s="248">
        <f>SUM(CI73:CI82)</f>
        <v>0</v>
      </c>
      <c r="CJ83" s="246" t="e">
        <f t="shared" si="180"/>
        <v>#DIV/0!</v>
      </c>
      <c r="CK83" s="237">
        <f>SUM(CK73:CK82)</f>
        <v>0</v>
      </c>
      <c r="CL83" s="268" t="e">
        <f t="shared" si="181"/>
        <v>#DIV/0!</v>
      </c>
      <c r="CM83" s="235">
        <f>SUM(CM73:CM82)</f>
        <v>0</v>
      </c>
      <c r="CN83" s="39" t="e">
        <f t="shared" si="187"/>
        <v>#DIV/0!</v>
      </c>
      <c r="CO83" s="237">
        <f>SUM(CO73:CO82)</f>
        <v>0</v>
      </c>
      <c r="CP83" s="39" t="e">
        <f t="shared" si="134"/>
        <v>#DIV/0!</v>
      </c>
      <c r="CQ83" s="237">
        <f>SUM(CQ73:CQ82)</f>
        <v>0</v>
      </c>
      <c r="CR83" s="40" t="e">
        <f t="shared" si="136"/>
        <v>#DIV/0!</v>
      </c>
      <c r="CS83"/>
      <c r="CT83" s="290"/>
      <c r="CU83" s="225" t="s">
        <v>279</v>
      </c>
      <c r="CV83" s="38">
        <f t="shared" si="183"/>
        <v>0</v>
      </c>
      <c r="CW83" s="36">
        <f t="shared" si="184"/>
        <v>0</v>
      </c>
      <c r="CX83" s="37">
        <f t="shared" si="139"/>
        <v>0</v>
      </c>
      <c r="CY83"/>
    </row>
    <row r="84" spans="1:105" s="19" customFormat="1" ht="15.6" customHeight="1" x14ac:dyDescent="0.3">
      <c r="A84" s="222">
        <v>49</v>
      </c>
      <c r="B84" s="225" t="s">
        <v>280</v>
      </c>
      <c r="C84" s="31"/>
      <c r="D84" s="3" t="e">
        <f t="shared" si="85"/>
        <v>#DIV/0!</v>
      </c>
      <c r="E84" s="29"/>
      <c r="F84" s="3" t="e">
        <f t="shared" si="86"/>
        <v>#DIV/0!</v>
      </c>
      <c r="G84" s="250">
        <f t="shared" ref="G84:G88" si="188">+C84+E84</f>
        <v>0</v>
      </c>
      <c r="H84" s="270" t="e">
        <f t="shared" si="88"/>
        <v>#DIV/0!</v>
      </c>
      <c r="I84" s="31"/>
      <c r="J84" s="3" t="e">
        <f t="shared" si="89"/>
        <v>#DIV/0!</v>
      </c>
      <c r="K84" s="29"/>
      <c r="L84" s="3" t="e">
        <f t="shared" si="90"/>
        <v>#DIV/0!</v>
      </c>
      <c r="M84" s="250">
        <f t="shared" ref="M84:M85" si="189">+I84+K84</f>
        <v>0</v>
      </c>
      <c r="N84" s="270" t="e">
        <f t="shared" si="92"/>
        <v>#DIV/0!</v>
      </c>
      <c r="O84" s="109">
        <f t="shared" ref="O84:O87" si="190">+C84+I84</f>
        <v>0</v>
      </c>
      <c r="P84" s="110">
        <f t="shared" ref="P84:P87" si="191">+E84+K84</f>
        <v>0</v>
      </c>
      <c r="Q84" s="275">
        <f t="shared" ref="Q84:Q87" si="192">+O84+P84</f>
        <v>0</v>
      </c>
      <c r="R84" s="32"/>
      <c r="S84" s="31"/>
      <c r="T84" s="3" t="e">
        <f t="shared" si="93"/>
        <v>#DIV/0!</v>
      </c>
      <c r="U84" s="29"/>
      <c r="V84" s="3" t="e">
        <f t="shared" si="94"/>
        <v>#DIV/0!</v>
      </c>
      <c r="W84" s="250">
        <f t="shared" ref="W84:W85" si="193">+S84+U84</f>
        <v>0</v>
      </c>
      <c r="X84" s="270" t="e">
        <f t="shared" si="96"/>
        <v>#DIV/0!</v>
      </c>
      <c r="Y84" s="31"/>
      <c r="Z84" s="3" t="e">
        <f t="shared" si="97"/>
        <v>#DIV/0!</v>
      </c>
      <c r="AA84" s="29"/>
      <c r="AB84" s="3" t="e">
        <f t="shared" si="98"/>
        <v>#DIV/0!</v>
      </c>
      <c r="AC84" s="250">
        <f t="shared" ref="AC84:AC85" si="194">+Y84+AA84</f>
        <v>0</v>
      </c>
      <c r="AD84" s="270" t="e">
        <f t="shared" si="100"/>
        <v>#DIV/0!</v>
      </c>
      <c r="AE84" s="109">
        <f t="shared" ref="AE84:AE85" si="195">+S84+Y84</f>
        <v>0</v>
      </c>
      <c r="AF84" s="110">
        <f t="shared" ref="AF84:AF85" si="196">+U84+AA84</f>
        <v>0</v>
      </c>
      <c r="AG84" s="275">
        <f t="shared" ref="AG84:AG85" si="197">+AE84+AF84</f>
        <v>0</v>
      </c>
      <c r="AH84" s="32"/>
      <c r="AI84" s="31"/>
      <c r="AJ84" s="3" t="e">
        <f t="shared" si="101"/>
        <v>#DIV/0!</v>
      </c>
      <c r="AK84" s="29"/>
      <c r="AL84" s="3" t="e">
        <f t="shared" si="102"/>
        <v>#DIV/0!</v>
      </c>
      <c r="AM84" s="250">
        <f t="shared" ref="AM84:AM85" si="198">+AI84+AK84</f>
        <v>0</v>
      </c>
      <c r="AN84" s="270" t="e">
        <f t="shared" si="104"/>
        <v>#DIV/0!</v>
      </c>
      <c r="AO84" s="31"/>
      <c r="AP84" s="3" t="e">
        <f t="shared" si="105"/>
        <v>#DIV/0!</v>
      </c>
      <c r="AQ84" s="29"/>
      <c r="AR84" s="3" t="e">
        <f t="shared" si="106"/>
        <v>#DIV/0!</v>
      </c>
      <c r="AS84" s="250">
        <f t="shared" ref="AS84:AS85" si="199">+AO84+AQ84</f>
        <v>0</v>
      </c>
      <c r="AT84" s="270" t="e">
        <f t="shared" si="108"/>
        <v>#DIV/0!</v>
      </c>
      <c r="AU84" s="109">
        <f t="shared" ref="AU84:AU85" si="200">+AI84+AO84</f>
        <v>0</v>
      </c>
      <c r="AV84" s="110">
        <f t="shared" ref="AV84:AV85" si="201">+AK84+AQ84</f>
        <v>0</v>
      </c>
      <c r="AW84" s="275">
        <f t="shared" ref="AW84:AW85" si="202">+AU84+AV84</f>
        <v>0</v>
      </c>
      <c r="AX84" s="32"/>
      <c r="AY84" s="31"/>
      <c r="AZ84" s="3" t="e">
        <f t="shared" si="109"/>
        <v>#DIV/0!</v>
      </c>
      <c r="BA84" s="29"/>
      <c r="BB84" s="3" t="e">
        <f t="shared" si="110"/>
        <v>#DIV/0!</v>
      </c>
      <c r="BC84" s="250">
        <f t="shared" ref="BC84:BC85" si="203">+AY84+BA84</f>
        <v>0</v>
      </c>
      <c r="BD84" s="270" t="e">
        <f t="shared" si="112"/>
        <v>#DIV/0!</v>
      </c>
      <c r="BE84" s="31"/>
      <c r="BF84" s="3" t="e">
        <f t="shared" si="113"/>
        <v>#DIV/0!</v>
      </c>
      <c r="BG84" s="29"/>
      <c r="BH84" s="3" t="e">
        <f t="shared" si="114"/>
        <v>#DIV/0!</v>
      </c>
      <c r="BI84" s="250">
        <f t="shared" ref="BI84:BI85" si="204">+BE84+BG84</f>
        <v>0</v>
      </c>
      <c r="BJ84" s="270" t="e">
        <f t="shared" si="116"/>
        <v>#DIV/0!</v>
      </c>
      <c r="BK84" s="109">
        <f t="shared" ref="BK84:BK85" si="205">+AY84+BE84</f>
        <v>0</v>
      </c>
      <c r="BL84" s="110">
        <f t="shared" ref="BL84:BL85" si="206">+BA84+BG84</f>
        <v>0</v>
      </c>
      <c r="BM84" s="275">
        <f t="shared" ref="BM84:BM85" si="207">+BK84+BL84</f>
        <v>0</v>
      </c>
      <c r="BN84" s="32"/>
      <c r="BO84" s="31"/>
      <c r="BP84" s="3" t="e">
        <f t="shared" si="117"/>
        <v>#DIV/0!</v>
      </c>
      <c r="BQ84" s="29"/>
      <c r="BR84" s="3" t="e">
        <f t="shared" si="118"/>
        <v>#DIV/0!</v>
      </c>
      <c r="BS84" s="250">
        <f t="shared" ref="BS84:BS85" si="208">+BO84+BQ84</f>
        <v>0</v>
      </c>
      <c r="BT84" s="270" t="e">
        <f t="shared" si="120"/>
        <v>#DIV/0!</v>
      </c>
      <c r="BU84" s="31"/>
      <c r="BV84" s="3" t="e">
        <f t="shared" si="121"/>
        <v>#DIV/0!</v>
      </c>
      <c r="BW84" s="29"/>
      <c r="BX84" s="3" t="e">
        <f t="shared" si="122"/>
        <v>#DIV/0!</v>
      </c>
      <c r="BY84" s="250">
        <f t="shared" ref="BY84:BY85" si="209">+BU84+BW84</f>
        <v>0</v>
      </c>
      <c r="BZ84" s="270" t="e">
        <f t="shared" si="124"/>
        <v>#DIV/0!</v>
      </c>
      <c r="CA84" s="109">
        <f t="shared" ref="CA84:CA85" si="210">+BO84+BU84</f>
        <v>0</v>
      </c>
      <c r="CB84" s="110">
        <f t="shared" ref="CB84:CB85" si="211">+BQ84+BW84</f>
        <v>0</v>
      </c>
      <c r="CC84" s="275">
        <f t="shared" ref="CC84:CC85" si="212">+CA84+CB84</f>
        <v>0</v>
      </c>
      <c r="CD84"/>
      <c r="CE84" s="290">
        <v>49</v>
      </c>
      <c r="CF84" s="225" t="s">
        <v>280</v>
      </c>
      <c r="CG84" s="38">
        <f t="shared" ref="CG84:CG85" si="213">+C84+S84+AI84+AY84+BO84</f>
        <v>0</v>
      </c>
      <c r="CH84" s="39" t="e">
        <f t="shared" si="178"/>
        <v>#DIV/0!</v>
      </c>
      <c r="CI84" s="36">
        <f>+E84+U84+AK84+BA84+BQ84</f>
        <v>0</v>
      </c>
      <c r="CJ84" s="39" t="e">
        <f t="shared" si="180"/>
        <v>#DIV/0!</v>
      </c>
      <c r="CK84" s="36">
        <f t="shared" ref="CK84:CK87" si="214">+CG84+CI84</f>
        <v>0</v>
      </c>
      <c r="CL84" s="190" t="e">
        <f t="shared" si="181"/>
        <v>#DIV/0!</v>
      </c>
      <c r="CM84" s="38">
        <f t="shared" si="185"/>
        <v>0</v>
      </c>
      <c r="CN84" s="39" t="e">
        <f t="shared" si="187"/>
        <v>#DIV/0!</v>
      </c>
      <c r="CO84" s="36">
        <f t="shared" si="182"/>
        <v>0</v>
      </c>
      <c r="CP84" s="39" t="e">
        <f t="shared" si="134"/>
        <v>#DIV/0!</v>
      </c>
      <c r="CQ84" s="36">
        <f t="shared" si="186"/>
        <v>0</v>
      </c>
      <c r="CR84" s="40" t="e">
        <f t="shared" si="136"/>
        <v>#DIV/0!</v>
      </c>
      <c r="CS84"/>
      <c r="CT84" s="290">
        <v>49</v>
      </c>
      <c r="CU84" s="225" t="s">
        <v>280</v>
      </c>
      <c r="CV84" s="38">
        <f t="shared" si="183"/>
        <v>0</v>
      </c>
      <c r="CW84" s="36">
        <f t="shared" si="184"/>
        <v>0</v>
      </c>
      <c r="CX84" s="37">
        <f t="shared" si="139"/>
        <v>0</v>
      </c>
      <c r="CY84"/>
    </row>
    <row r="85" spans="1:105" s="19" customFormat="1" ht="15.6" customHeight="1" x14ac:dyDescent="0.3">
      <c r="A85" s="222">
        <v>50</v>
      </c>
      <c r="B85" s="225" t="s">
        <v>7</v>
      </c>
      <c r="C85" s="31"/>
      <c r="D85" s="3" t="e">
        <f t="shared" si="85"/>
        <v>#DIV/0!</v>
      </c>
      <c r="E85" s="29"/>
      <c r="F85" s="3" t="e">
        <f t="shared" si="86"/>
        <v>#DIV/0!</v>
      </c>
      <c r="G85" s="250">
        <f t="shared" si="188"/>
        <v>0</v>
      </c>
      <c r="H85" s="270" t="e">
        <f t="shared" si="88"/>
        <v>#DIV/0!</v>
      </c>
      <c r="I85" s="31"/>
      <c r="J85" s="3" t="e">
        <f t="shared" si="89"/>
        <v>#DIV/0!</v>
      </c>
      <c r="K85" s="29"/>
      <c r="L85" s="3" t="e">
        <f t="shared" si="90"/>
        <v>#DIV/0!</v>
      </c>
      <c r="M85" s="250">
        <f t="shared" si="189"/>
        <v>0</v>
      </c>
      <c r="N85" s="270" t="e">
        <f t="shared" si="92"/>
        <v>#DIV/0!</v>
      </c>
      <c r="O85" s="109">
        <f t="shared" si="190"/>
        <v>0</v>
      </c>
      <c r="P85" s="110">
        <f t="shared" si="191"/>
        <v>0</v>
      </c>
      <c r="Q85" s="275">
        <f t="shared" si="192"/>
        <v>0</v>
      </c>
      <c r="R85" s="32"/>
      <c r="S85" s="31"/>
      <c r="T85" s="3" t="e">
        <f t="shared" si="93"/>
        <v>#DIV/0!</v>
      </c>
      <c r="U85" s="29"/>
      <c r="V85" s="3" t="e">
        <f t="shared" si="94"/>
        <v>#DIV/0!</v>
      </c>
      <c r="W85" s="250">
        <f t="shared" si="193"/>
        <v>0</v>
      </c>
      <c r="X85" s="270" t="e">
        <f t="shared" si="96"/>
        <v>#DIV/0!</v>
      </c>
      <c r="Y85" s="31"/>
      <c r="Z85" s="3" t="e">
        <f t="shared" si="97"/>
        <v>#DIV/0!</v>
      </c>
      <c r="AA85" s="29"/>
      <c r="AB85" s="3" t="e">
        <f t="shared" si="98"/>
        <v>#DIV/0!</v>
      </c>
      <c r="AC85" s="250">
        <f t="shared" si="194"/>
        <v>0</v>
      </c>
      <c r="AD85" s="270" t="e">
        <f t="shared" si="100"/>
        <v>#DIV/0!</v>
      </c>
      <c r="AE85" s="109">
        <f t="shared" si="195"/>
        <v>0</v>
      </c>
      <c r="AF85" s="110">
        <f t="shared" si="196"/>
        <v>0</v>
      </c>
      <c r="AG85" s="275">
        <f t="shared" si="197"/>
        <v>0</v>
      </c>
      <c r="AH85" s="32"/>
      <c r="AI85" s="31"/>
      <c r="AJ85" s="3" t="e">
        <f t="shared" si="101"/>
        <v>#DIV/0!</v>
      </c>
      <c r="AK85" s="29"/>
      <c r="AL85" s="3" t="e">
        <f t="shared" si="102"/>
        <v>#DIV/0!</v>
      </c>
      <c r="AM85" s="250">
        <f t="shared" si="198"/>
        <v>0</v>
      </c>
      <c r="AN85" s="270" t="e">
        <f t="shared" si="104"/>
        <v>#DIV/0!</v>
      </c>
      <c r="AO85" s="31"/>
      <c r="AP85" s="3" t="e">
        <f t="shared" si="105"/>
        <v>#DIV/0!</v>
      </c>
      <c r="AQ85" s="29"/>
      <c r="AR85" s="3" t="e">
        <f t="shared" si="106"/>
        <v>#DIV/0!</v>
      </c>
      <c r="AS85" s="250">
        <f t="shared" si="199"/>
        <v>0</v>
      </c>
      <c r="AT85" s="270" t="e">
        <f t="shared" si="108"/>
        <v>#DIV/0!</v>
      </c>
      <c r="AU85" s="109">
        <f t="shared" si="200"/>
        <v>0</v>
      </c>
      <c r="AV85" s="110">
        <f t="shared" si="201"/>
        <v>0</v>
      </c>
      <c r="AW85" s="275">
        <f t="shared" si="202"/>
        <v>0</v>
      </c>
      <c r="AX85" s="32"/>
      <c r="AY85" s="31"/>
      <c r="AZ85" s="3" t="e">
        <f t="shared" si="109"/>
        <v>#DIV/0!</v>
      </c>
      <c r="BA85" s="29"/>
      <c r="BB85" s="3" t="e">
        <f t="shared" si="110"/>
        <v>#DIV/0!</v>
      </c>
      <c r="BC85" s="250">
        <f t="shared" si="203"/>
        <v>0</v>
      </c>
      <c r="BD85" s="270" t="e">
        <f t="shared" si="112"/>
        <v>#DIV/0!</v>
      </c>
      <c r="BE85" s="31"/>
      <c r="BF85" s="3" t="e">
        <f t="shared" si="113"/>
        <v>#DIV/0!</v>
      </c>
      <c r="BG85" s="29"/>
      <c r="BH85" s="3" t="e">
        <f t="shared" si="114"/>
        <v>#DIV/0!</v>
      </c>
      <c r="BI85" s="250">
        <f t="shared" si="204"/>
        <v>0</v>
      </c>
      <c r="BJ85" s="270" t="e">
        <f t="shared" si="116"/>
        <v>#DIV/0!</v>
      </c>
      <c r="BK85" s="109">
        <f t="shared" si="205"/>
        <v>0</v>
      </c>
      <c r="BL85" s="110">
        <f t="shared" si="206"/>
        <v>0</v>
      </c>
      <c r="BM85" s="275">
        <f t="shared" si="207"/>
        <v>0</v>
      </c>
      <c r="BN85" s="32"/>
      <c r="BO85" s="31"/>
      <c r="BP85" s="3" t="e">
        <f t="shared" si="117"/>
        <v>#DIV/0!</v>
      </c>
      <c r="BQ85" s="29"/>
      <c r="BR85" s="3" t="e">
        <f t="shared" si="118"/>
        <v>#DIV/0!</v>
      </c>
      <c r="BS85" s="250">
        <f t="shared" si="208"/>
        <v>0</v>
      </c>
      <c r="BT85" s="270" t="e">
        <f t="shared" si="120"/>
        <v>#DIV/0!</v>
      </c>
      <c r="BU85" s="31"/>
      <c r="BV85" s="3" t="e">
        <f t="shared" si="121"/>
        <v>#DIV/0!</v>
      </c>
      <c r="BW85" s="29"/>
      <c r="BX85" s="3" t="e">
        <f t="shared" si="122"/>
        <v>#DIV/0!</v>
      </c>
      <c r="BY85" s="250">
        <f t="shared" si="209"/>
        <v>0</v>
      </c>
      <c r="BZ85" s="270" t="e">
        <f t="shared" si="124"/>
        <v>#DIV/0!</v>
      </c>
      <c r="CA85" s="109">
        <f t="shared" si="210"/>
        <v>0</v>
      </c>
      <c r="CB85" s="110">
        <f t="shared" si="211"/>
        <v>0</v>
      </c>
      <c r="CC85" s="275">
        <f t="shared" si="212"/>
        <v>0</v>
      </c>
      <c r="CD85"/>
      <c r="CE85" s="290">
        <v>50</v>
      </c>
      <c r="CF85" s="225" t="s">
        <v>7</v>
      </c>
      <c r="CG85" s="38">
        <f t="shared" si="213"/>
        <v>0</v>
      </c>
      <c r="CH85" s="39" t="e">
        <f t="shared" si="178"/>
        <v>#DIV/0!</v>
      </c>
      <c r="CI85" s="36">
        <f>+E85+U85+AK85+BA85+BQ85</f>
        <v>0</v>
      </c>
      <c r="CJ85" s="39" t="e">
        <f t="shared" si="180"/>
        <v>#DIV/0!</v>
      </c>
      <c r="CK85" s="36">
        <f t="shared" si="214"/>
        <v>0</v>
      </c>
      <c r="CL85" s="190" t="e">
        <f t="shared" si="181"/>
        <v>#DIV/0!</v>
      </c>
      <c r="CM85" s="38">
        <f t="shared" si="185"/>
        <v>0</v>
      </c>
      <c r="CN85" s="39" t="e">
        <f t="shared" si="187"/>
        <v>#DIV/0!</v>
      </c>
      <c r="CO85" s="36">
        <f t="shared" si="182"/>
        <v>0</v>
      </c>
      <c r="CP85" s="39" t="e">
        <f t="shared" si="134"/>
        <v>#DIV/0!</v>
      </c>
      <c r="CQ85" s="36">
        <f t="shared" si="186"/>
        <v>0</v>
      </c>
      <c r="CR85" s="40" t="e">
        <f t="shared" si="136"/>
        <v>#DIV/0!</v>
      </c>
      <c r="CS85"/>
      <c r="CT85" s="290">
        <v>50</v>
      </c>
      <c r="CU85" s="225" t="s">
        <v>7</v>
      </c>
      <c r="CV85" s="38">
        <f t="shared" si="183"/>
        <v>0</v>
      </c>
      <c r="CW85" s="36">
        <f t="shared" si="184"/>
        <v>0</v>
      </c>
      <c r="CX85" s="37">
        <f t="shared" si="139"/>
        <v>0</v>
      </c>
      <c r="CY85"/>
    </row>
    <row r="86" spans="1:105" s="19" customFormat="1" ht="15.6" customHeight="1" x14ac:dyDescent="0.3">
      <c r="A86" s="222">
        <v>51</v>
      </c>
      <c r="B86" s="225" t="s">
        <v>281</v>
      </c>
      <c r="C86" s="247">
        <f>SUM(C33:C71)+C83+C84+C85</f>
        <v>0</v>
      </c>
      <c r="D86" s="246" t="e">
        <f t="shared" si="85"/>
        <v>#DIV/0!</v>
      </c>
      <c r="E86" s="248">
        <f>SUM(E33:E71)+E83+E84+E85</f>
        <v>0</v>
      </c>
      <c r="F86" s="246" t="e">
        <f t="shared" si="86"/>
        <v>#DIV/0!</v>
      </c>
      <c r="G86" s="237">
        <f>SUM(G33:G71)+G83+G84+G85</f>
        <v>0</v>
      </c>
      <c r="H86" s="268" t="e">
        <f t="shared" si="88"/>
        <v>#DIV/0!</v>
      </c>
      <c r="I86" s="247">
        <f>SUM(I33:I71)+I83+I84+I85</f>
        <v>0</v>
      </c>
      <c r="J86" s="246" t="e">
        <f t="shared" si="89"/>
        <v>#DIV/0!</v>
      </c>
      <c r="K86" s="248">
        <f>SUM(K33:K71)+K83+K84+K85</f>
        <v>0</v>
      </c>
      <c r="L86" s="246" t="e">
        <f t="shared" si="90"/>
        <v>#DIV/0!</v>
      </c>
      <c r="M86" s="237">
        <f>SUM(M33:M71)+M83+M84+M85</f>
        <v>0</v>
      </c>
      <c r="N86" s="268" t="e">
        <f t="shared" si="92"/>
        <v>#DIV/0!</v>
      </c>
      <c r="O86" s="242">
        <f>SUM(O33:O71)+O83+O84+O85</f>
        <v>0</v>
      </c>
      <c r="P86" s="243">
        <f t="shared" ref="P86:Q86" si="215">SUM(P33:P71)+P83+P84+P85</f>
        <v>0</v>
      </c>
      <c r="Q86" s="249">
        <f t="shared" si="215"/>
        <v>0</v>
      </c>
      <c r="R86" s="32"/>
      <c r="S86" s="247">
        <f>SUM(S33:S71)+S83+S84+S85</f>
        <v>0</v>
      </c>
      <c r="T86" s="246" t="e">
        <f t="shared" si="93"/>
        <v>#DIV/0!</v>
      </c>
      <c r="U86" s="248">
        <f>SUM(U33:U71)+U83+U84+U85</f>
        <v>0</v>
      </c>
      <c r="V86" s="246" t="e">
        <f t="shared" si="94"/>
        <v>#DIV/0!</v>
      </c>
      <c r="W86" s="237">
        <f>SUM(W33:W71)+W83+W84+W85</f>
        <v>0</v>
      </c>
      <c r="X86" s="268" t="e">
        <f t="shared" si="96"/>
        <v>#DIV/0!</v>
      </c>
      <c r="Y86" s="247">
        <f>SUM(Y33:Y71)+Y83+Y84+Y85</f>
        <v>0</v>
      </c>
      <c r="Z86" s="246" t="e">
        <f t="shared" si="97"/>
        <v>#DIV/0!</v>
      </c>
      <c r="AA86" s="248">
        <f>SUM(AA33:AA71)+AA83+AA84+AA85</f>
        <v>0</v>
      </c>
      <c r="AB86" s="246" t="e">
        <f t="shared" si="98"/>
        <v>#DIV/0!</v>
      </c>
      <c r="AC86" s="237">
        <f>SUM(AC33:AC71)+AC83+AC84+AC85</f>
        <v>0</v>
      </c>
      <c r="AD86" s="268" t="e">
        <f t="shared" si="100"/>
        <v>#DIV/0!</v>
      </c>
      <c r="AE86" s="242">
        <f>SUM(AE33:AE71)+AE83+AE84+AE85</f>
        <v>0</v>
      </c>
      <c r="AF86" s="243">
        <f t="shared" ref="AF86:AG86" si="216">SUM(AF33:AF71)+AF83+AF84+AF85</f>
        <v>0</v>
      </c>
      <c r="AG86" s="249">
        <f t="shared" si="216"/>
        <v>0</v>
      </c>
      <c r="AH86" s="32"/>
      <c r="AI86" s="247">
        <f>SUM(AI33:AI71)+AI83+AI84+AI85</f>
        <v>0</v>
      </c>
      <c r="AJ86" s="246" t="e">
        <f t="shared" si="101"/>
        <v>#DIV/0!</v>
      </c>
      <c r="AK86" s="248">
        <f>SUM(AK33:AK71)+AK83+AK84+AK85</f>
        <v>0</v>
      </c>
      <c r="AL86" s="246" t="e">
        <f t="shared" si="102"/>
        <v>#DIV/0!</v>
      </c>
      <c r="AM86" s="237">
        <f>SUM(AM33:AM71)+AM83+AM84+AM85</f>
        <v>0</v>
      </c>
      <c r="AN86" s="268" t="e">
        <f t="shared" si="104"/>
        <v>#DIV/0!</v>
      </c>
      <c r="AO86" s="247">
        <f>SUM(AO33:AO71)+AO83+AO84+AO85</f>
        <v>0</v>
      </c>
      <c r="AP86" s="246" t="e">
        <f t="shared" si="105"/>
        <v>#DIV/0!</v>
      </c>
      <c r="AQ86" s="248">
        <f>SUM(AQ33:AQ71)+AQ83+AQ84+AQ85</f>
        <v>0</v>
      </c>
      <c r="AR86" s="246" t="e">
        <f t="shared" si="106"/>
        <v>#DIV/0!</v>
      </c>
      <c r="AS86" s="237">
        <f>SUM(AS33:AS71)+AS83+AS84+AS85</f>
        <v>0</v>
      </c>
      <c r="AT86" s="268" t="e">
        <f t="shared" si="108"/>
        <v>#DIV/0!</v>
      </c>
      <c r="AU86" s="242">
        <f>SUM(AU33:AU71)+AU83+AU84+AU85</f>
        <v>0</v>
      </c>
      <c r="AV86" s="243">
        <f t="shared" ref="AV86:AW86" si="217">SUM(AV33:AV71)+AV83+AV84+AV85</f>
        <v>0</v>
      </c>
      <c r="AW86" s="249">
        <f t="shared" si="217"/>
        <v>0</v>
      </c>
      <c r="AX86" s="32"/>
      <c r="AY86" s="247">
        <f>SUM(AY33:AY71)+AY83+AY84+AY85</f>
        <v>0</v>
      </c>
      <c r="AZ86" s="246" t="e">
        <f t="shared" si="109"/>
        <v>#DIV/0!</v>
      </c>
      <c r="BA86" s="248">
        <f>SUM(BA33:BA71)+BA83+BA84+BA85</f>
        <v>0</v>
      </c>
      <c r="BB86" s="246" t="e">
        <f t="shared" si="110"/>
        <v>#DIV/0!</v>
      </c>
      <c r="BC86" s="237">
        <f>SUM(BC33:BC71)+BC83+BC84+BC85</f>
        <v>0</v>
      </c>
      <c r="BD86" s="268" t="e">
        <f t="shared" si="112"/>
        <v>#DIV/0!</v>
      </c>
      <c r="BE86" s="247">
        <f>SUM(BE33:BE71)+BE83+BE84+BE85</f>
        <v>0</v>
      </c>
      <c r="BF86" s="246" t="e">
        <f t="shared" si="113"/>
        <v>#DIV/0!</v>
      </c>
      <c r="BG86" s="248">
        <f>SUM(BG33:BG71)+BG83+BG84+BG85</f>
        <v>0</v>
      </c>
      <c r="BH86" s="246" t="e">
        <f t="shared" si="114"/>
        <v>#DIV/0!</v>
      </c>
      <c r="BI86" s="237">
        <f>SUM(BI33:BI71)+BI83+BI84+BI85</f>
        <v>0</v>
      </c>
      <c r="BJ86" s="268" t="e">
        <f t="shared" si="116"/>
        <v>#DIV/0!</v>
      </c>
      <c r="BK86" s="242">
        <f>SUM(BK33:BK71)+BK83+BK84+BK85</f>
        <v>0</v>
      </c>
      <c r="BL86" s="243">
        <f t="shared" ref="BL86:BM86" si="218">SUM(BL33:BL71)+BL83+BL84+BL85</f>
        <v>0</v>
      </c>
      <c r="BM86" s="249">
        <f t="shared" si="218"/>
        <v>0</v>
      </c>
      <c r="BN86" s="32"/>
      <c r="BO86" s="247">
        <f>SUM(BO33:BO71)+BO83+BO84+BO85</f>
        <v>0</v>
      </c>
      <c r="BP86" s="246" t="e">
        <f t="shared" si="117"/>
        <v>#DIV/0!</v>
      </c>
      <c r="BQ86" s="248">
        <f>SUM(BQ33:BQ71)+BQ83+BQ84+BQ85</f>
        <v>0</v>
      </c>
      <c r="BR86" s="246" t="e">
        <f t="shared" si="118"/>
        <v>#DIV/0!</v>
      </c>
      <c r="BS86" s="237">
        <f>SUM(BS33:BS71)+BS83+BS84+BS85</f>
        <v>0</v>
      </c>
      <c r="BT86" s="268" t="e">
        <f t="shared" si="120"/>
        <v>#DIV/0!</v>
      </c>
      <c r="BU86" s="247">
        <f>SUM(BU33:BU71)+BU83+BU84+BU85</f>
        <v>0</v>
      </c>
      <c r="BV86" s="246" t="e">
        <f t="shared" si="121"/>
        <v>#DIV/0!</v>
      </c>
      <c r="BW86" s="248">
        <f>SUM(BW33:BW71)+BW83+BW84+BW85</f>
        <v>0</v>
      </c>
      <c r="BX86" s="246" t="e">
        <f t="shared" si="122"/>
        <v>#DIV/0!</v>
      </c>
      <c r="BY86" s="237">
        <f>SUM(BY33:BY71)+BY83+BY84+BY85</f>
        <v>0</v>
      </c>
      <c r="BZ86" s="268" t="e">
        <f t="shared" si="124"/>
        <v>#DIV/0!</v>
      </c>
      <c r="CA86" s="242">
        <f>SUM(CA33:CA71)+CA83+CA84+CA85</f>
        <v>0</v>
      </c>
      <c r="CB86" s="243">
        <f t="shared" ref="CB86" si="219">SUM(CB33:CB71)+CB83+CB84+CB85</f>
        <v>0</v>
      </c>
      <c r="CC86" s="249">
        <f>SUM(CC33:CC71)+CC83+CC84+CC85</f>
        <v>0</v>
      </c>
      <c r="CD86"/>
      <c r="CE86" s="290">
        <v>51</v>
      </c>
      <c r="CF86" s="225" t="s">
        <v>281</v>
      </c>
      <c r="CG86" s="372">
        <f>SUM(CG33:CG71)+CG83+CG84+CG85</f>
        <v>0</v>
      </c>
      <c r="CH86" s="373" t="e">
        <f t="shared" si="178"/>
        <v>#DIV/0!</v>
      </c>
      <c r="CI86" s="374">
        <f>SUM(CI33:CI71)+CI83+CI84+CI85</f>
        <v>0</v>
      </c>
      <c r="CJ86" s="373" t="e">
        <f t="shared" si="180"/>
        <v>#DIV/0!</v>
      </c>
      <c r="CK86" s="374">
        <f>SUM(CK33:CK71)+CK83+CK84+CK85</f>
        <v>0</v>
      </c>
      <c r="CL86" s="375" t="e">
        <f t="shared" si="181"/>
        <v>#DIV/0!</v>
      </c>
      <c r="CM86" s="372">
        <f>SUM(CM33:CM71)+CM83+CM84+CM85</f>
        <v>0</v>
      </c>
      <c r="CN86" s="39" t="e">
        <f>+CM86/$CM$136</f>
        <v>#DIV/0!</v>
      </c>
      <c r="CO86" s="374">
        <f>SUM(CO33:CO71)+CO83+CO84+CO85</f>
        <v>0</v>
      </c>
      <c r="CP86" s="39" t="e">
        <f t="shared" si="134"/>
        <v>#DIV/0!</v>
      </c>
      <c r="CQ86" s="374">
        <f>SUM(CQ33:CQ71)+CQ83+CQ84+CQ85</f>
        <v>0</v>
      </c>
      <c r="CR86" s="40" t="e">
        <f t="shared" si="136"/>
        <v>#DIV/0!</v>
      </c>
      <c r="CS86"/>
      <c r="CT86" s="290">
        <v>51</v>
      </c>
      <c r="CU86" s="225" t="s">
        <v>281</v>
      </c>
      <c r="CV86" s="372">
        <f t="shared" ref="CV86:CX86" si="220">SUM(CV33:CV71)+CV83+CV84+CV85</f>
        <v>0</v>
      </c>
      <c r="CW86" s="374">
        <f t="shared" si="220"/>
        <v>0</v>
      </c>
      <c r="CX86" s="395">
        <f t="shared" si="220"/>
        <v>0</v>
      </c>
      <c r="CY86"/>
    </row>
    <row r="87" spans="1:105" s="19" customFormat="1" ht="15.6" customHeight="1" x14ac:dyDescent="0.3">
      <c r="A87" s="222">
        <v>52</v>
      </c>
      <c r="B87" s="225" t="s">
        <v>282</v>
      </c>
      <c r="C87" s="31"/>
      <c r="D87" s="3" t="e">
        <f t="shared" si="85"/>
        <v>#DIV/0!</v>
      </c>
      <c r="E87" s="29"/>
      <c r="F87" s="3" t="e">
        <f t="shared" si="86"/>
        <v>#DIV/0!</v>
      </c>
      <c r="G87" s="250">
        <f t="shared" si="188"/>
        <v>0</v>
      </c>
      <c r="H87" s="270" t="e">
        <f t="shared" si="88"/>
        <v>#DIV/0!</v>
      </c>
      <c r="I87" s="31"/>
      <c r="J87" s="3" t="e">
        <f t="shared" si="89"/>
        <v>#DIV/0!</v>
      </c>
      <c r="K87" s="29"/>
      <c r="L87" s="3" t="e">
        <f t="shared" si="90"/>
        <v>#DIV/0!</v>
      </c>
      <c r="M87" s="250">
        <f t="shared" ref="M87:M88" si="221">+I87+K87</f>
        <v>0</v>
      </c>
      <c r="N87" s="270" t="e">
        <f t="shared" si="92"/>
        <v>#DIV/0!</v>
      </c>
      <c r="O87" s="109">
        <f t="shared" si="190"/>
        <v>0</v>
      </c>
      <c r="P87" s="110">
        <f t="shared" si="191"/>
        <v>0</v>
      </c>
      <c r="Q87" s="275">
        <f t="shared" si="192"/>
        <v>0</v>
      </c>
      <c r="R87" s="32"/>
      <c r="S87" s="31"/>
      <c r="T87" s="3" t="e">
        <f t="shared" si="93"/>
        <v>#DIV/0!</v>
      </c>
      <c r="U87" s="29"/>
      <c r="V87" s="3" t="e">
        <f t="shared" si="94"/>
        <v>#DIV/0!</v>
      </c>
      <c r="W87" s="250">
        <f t="shared" ref="W87:W88" si="222">+S87+U87</f>
        <v>0</v>
      </c>
      <c r="X87" s="270" t="e">
        <f t="shared" si="96"/>
        <v>#DIV/0!</v>
      </c>
      <c r="Y87" s="31"/>
      <c r="Z87" s="3" t="e">
        <f t="shared" si="97"/>
        <v>#DIV/0!</v>
      </c>
      <c r="AA87" s="29"/>
      <c r="AB87" s="3" t="e">
        <f t="shared" si="98"/>
        <v>#DIV/0!</v>
      </c>
      <c r="AC87" s="250">
        <f t="shared" ref="AC87:AC88" si="223">+Y87+AA87</f>
        <v>0</v>
      </c>
      <c r="AD87" s="270" t="e">
        <f t="shared" si="100"/>
        <v>#DIV/0!</v>
      </c>
      <c r="AE87" s="109">
        <f t="shared" ref="AE87" si="224">+S87+Y87</f>
        <v>0</v>
      </c>
      <c r="AF87" s="110">
        <f t="shared" ref="AF87" si="225">+U87+AA87</f>
        <v>0</v>
      </c>
      <c r="AG87" s="275">
        <f t="shared" ref="AG87" si="226">+AE87+AF87</f>
        <v>0</v>
      </c>
      <c r="AH87" s="32"/>
      <c r="AI87" s="31"/>
      <c r="AJ87" s="3" t="e">
        <f t="shared" si="101"/>
        <v>#DIV/0!</v>
      </c>
      <c r="AK87" s="29"/>
      <c r="AL87" s="3" t="e">
        <f t="shared" si="102"/>
        <v>#DIV/0!</v>
      </c>
      <c r="AM87" s="250">
        <f t="shared" ref="AM87:AM88" si="227">+AI87+AK87</f>
        <v>0</v>
      </c>
      <c r="AN87" s="270" t="e">
        <f t="shared" si="104"/>
        <v>#DIV/0!</v>
      </c>
      <c r="AO87" s="31"/>
      <c r="AP87" s="3" t="e">
        <f t="shared" si="105"/>
        <v>#DIV/0!</v>
      </c>
      <c r="AQ87" s="29"/>
      <c r="AR87" s="3" t="e">
        <f t="shared" si="106"/>
        <v>#DIV/0!</v>
      </c>
      <c r="AS87" s="250">
        <f t="shared" ref="AS87:AS88" si="228">+AO87+AQ87</f>
        <v>0</v>
      </c>
      <c r="AT87" s="270" t="e">
        <f t="shared" si="108"/>
        <v>#DIV/0!</v>
      </c>
      <c r="AU87" s="109">
        <f t="shared" ref="AU87" si="229">+AI87+AO87</f>
        <v>0</v>
      </c>
      <c r="AV87" s="110">
        <f t="shared" ref="AV87" si="230">+AK87+AQ87</f>
        <v>0</v>
      </c>
      <c r="AW87" s="275">
        <f t="shared" ref="AW87" si="231">+AU87+AV87</f>
        <v>0</v>
      </c>
      <c r="AX87" s="32"/>
      <c r="AY87" s="31"/>
      <c r="AZ87" s="3" t="e">
        <f t="shared" si="109"/>
        <v>#DIV/0!</v>
      </c>
      <c r="BA87" s="29"/>
      <c r="BB87" s="3" t="e">
        <f t="shared" si="110"/>
        <v>#DIV/0!</v>
      </c>
      <c r="BC87" s="250">
        <f t="shared" ref="BC87:BC88" si="232">+AY87+BA87</f>
        <v>0</v>
      </c>
      <c r="BD87" s="270" t="e">
        <f t="shared" si="112"/>
        <v>#DIV/0!</v>
      </c>
      <c r="BE87" s="31"/>
      <c r="BF87" s="3" t="e">
        <f t="shared" si="113"/>
        <v>#DIV/0!</v>
      </c>
      <c r="BG87" s="29"/>
      <c r="BH87" s="3" t="e">
        <f t="shared" si="114"/>
        <v>#DIV/0!</v>
      </c>
      <c r="BI87" s="250">
        <f t="shared" ref="BI87:BI88" si="233">+BE87+BG87</f>
        <v>0</v>
      </c>
      <c r="BJ87" s="270" t="e">
        <f t="shared" si="116"/>
        <v>#DIV/0!</v>
      </c>
      <c r="BK87" s="109">
        <f t="shared" ref="BK87" si="234">+AY87+BE87</f>
        <v>0</v>
      </c>
      <c r="BL87" s="110">
        <f t="shared" ref="BL87" si="235">+BA87+BG87</f>
        <v>0</v>
      </c>
      <c r="BM87" s="275">
        <f t="shared" ref="BM87" si="236">+BK87+BL87</f>
        <v>0</v>
      </c>
      <c r="BN87" s="32"/>
      <c r="BO87" s="31"/>
      <c r="BP87" s="3" t="e">
        <f t="shared" si="117"/>
        <v>#DIV/0!</v>
      </c>
      <c r="BQ87" s="29"/>
      <c r="BR87" s="3" t="e">
        <f t="shared" si="118"/>
        <v>#DIV/0!</v>
      </c>
      <c r="BS87" s="250">
        <f t="shared" ref="BS87:BS88" si="237">+BO87+BQ87</f>
        <v>0</v>
      </c>
      <c r="BT87" s="270" t="e">
        <f t="shared" si="120"/>
        <v>#DIV/0!</v>
      </c>
      <c r="BU87" s="31"/>
      <c r="BV87" s="3" t="e">
        <f t="shared" si="121"/>
        <v>#DIV/0!</v>
      </c>
      <c r="BW87" s="29"/>
      <c r="BX87" s="3" t="e">
        <f t="shared" si="122"/>
        <v>#DIV/0!</v>
      </c>
      <c r="BY87" s="250">
        <f t="shared" ref="BY87:BY88" si="238">+BU87+BW87</f>
        <v>0</v>
      </c>
      <c r="BZ87" s="270" t="e">
        <f t="shared" si="124"/>
        <v>#DIV/0!</v>
      </c>
      <c r="CA87" s="109">
        <f t="shared" ref="CA87" si="239">+BO87+BU87</f>
        <v>0</v>
      </c>
      <c r="CB87" s="110">
        <f>+BQ87+BW87</f>
        <v>0</v>
      </c>
      <c r="CC87" s="275">
        <f>+CA87+CB87</f>
        <v>0</v>
      </c>
      <c r="CD87"/>
      <c r="CE87" s="290">
        <v>52</v>
      </c>
      <c r="CF87" s="225" t="s">
        <v>282</v>
      </c>
      <c r="CG87" s="38">
        <f>+C87+S87+AI87+AY87+BO87</f>
        <v>0</v>
      </c>
      <c r="CH87" s="39" t="e">
        <f t="shared" si="178"/>
        <v>#DIV/0!</v>
      </c>
      <c r="CI87" s="36">
        <f>+E87+U87+AK87+BA87+BQ87</f>
        <v>0</v>
      </c>
      <c r="CJ87" s="39" t="e">
        <f t="shared" si="180"/>
        <v>#DIV/0!</v>
      </c>
      <c r="CK87" s="36">
        <f t="shared" si="214"/>
        <v>0</v>
      </c>
      <c r="CL87" s="190" t="e">
        <f t="shared" si="181"/>
        <v>#DIV/0!</v>
      </c>
      <c r="CM87" s="38">
        <f>+I87+Y87+AO87+BE87+BU87</f>
        <v>0</v>
      </c>
      <c r="CN87" s="39" t="e">
        <f>+CM87/$CM$136</f>
        <v>#DIV/0!</v>
      </c>
      <c r="CO87" s="36">
        <f t="shared" si="182"/>
        <v>0</v>
      </c>
      <c r="CP87" s="39" t="e">
        <f t="shared" si="134"/>
        <v>#DIV/0!</v>
      </c>
      <c r="CQ87" s="36">
        <f t="shared" si="186"/>
        <v>0</v>
      </c>
      <c r="CR87" s="40" t="e">
        <f t="shared" si="136"/>
        <v>#DIV/0!</v>
      </c>
      <c r="CS87"/>
      <c r="CT87" s="290">
        <v>52</v>
      </c>
      <c r="CU87" s="225" t="s">
        <v>282</v>
      </c>
      <c r="CV87" s="38">
        <f t="shared" ref="CV87" si="240">+CK87</f>
        <v>0</v>
      </c>
      <c r="CW87" s="36">
        <f t="shared" ref="CW87" si="241">+CQ87</f>
        <v>0</v>
      </c>
      <c r="CX87" s="37">
        <f t="shared" ref="CX87" si="242">+CV87+CW87</f>
        <v>0</v>
      </c>
      <c r="CY87"/>
    </row>
    <row r="88" spans="1:105" s="19" customFormat="1" ht="15.6" customHeight="1" x14ac:dyDescent="0.3">
      <c r="A88" s="222">
        <v>53</v>
      </c>
      <c r="B88" s="225" t="s">
        <v>283</v>
      </c>
      <c r="C88" s="235">
        <f>+C86-C87</f>
        <v>0</v>
      </c>
      <c r="D88" s="341" t="e">
        <f t="shared" si="85"/>
        <v>#DIV/0!</v>
      </c>
      <c r="E88" s="237">
        <f>+E86-E87</f>
        <v>0</v>
      </c>
      <c r="F88" s="236" t="e">
        <f t="shared" si="86"/>
        <v>#DIV/0!</v>
      </c>
      <c r="G88" s="237">
        <f t="shared" si="188"/>
        <v>0</v>
      </c>
      <c r="H88" s="269" t="e">
        <f t="shared" si="88"/>
        <v>#DIV/0!</v>
      </c>
      <c r="I88" s="235">
        <f>+I86-I87</f>
        <v>0</v>
      </c>
      <c r="J88" s="341" t="e">
        <f t="shared" si="89"/>
        <v>#DIV/0!</v>
      </c>
      <c r="K88" s="237">
        <f>+K86-K87</f>
        <v>0</v>
      </c>
      <c r="L88" s="236" t="e">
        <f t="shared" si="90"/>
        <v>#DIV/0!</v>
      </c>
      <c r="M88" s="237">
        <f t="shared" si="221"/>
        <v>0</v>
      </c>
      <c r="N88" s="269" t="e">
        <f t="shared" si="92"/>
        <v>#DIV/0!</v>
      </c>
      <c r="O88" s="115">
        <f t="shared" ref="O88:Q88" si="243">+O86-O87</f>
        <v>0</v>
      </c>
      <c r="P88" s="116">
        <f t="shared" si="243"/>
        <v>0</v>
      </c>
      <c r="Q88" s="276">
        <f t="shared" si="243"/>
        <v>0</v>
      </c>
      <c r="R88" s="32"/>
      <c r="S88" s="235">
        <f>+S86-S87</f>
        <v>0</v>
      </c>
      <c r="T88" s="341" t="e">
        <f t="shared" si="93"/>
        <v>#DIV/0!</v>
      </c>
      <c r="U88" s="237">
        <f>+U86-U87</f>
        <v>0</v>
      </c>
      <c r="V88" s="236" t="e">
        <f t="shared" si="94"/>
        <v>#DIV/0!</v>
      </c>
      <c r="W88" s="237">
        <f t="shared" si="222"/>
        <v>0</v>
      </c>
      <c r="X88" s="269" t="e">
        <f t="shared" si="96"/>
        <v>#DIV/0!</v>
      </c>
      <c r="Y88" s="235">
        <f>+Y86-Y87</f>
        <v>0</v>
      </c>
      <c r="Z88" s="341" t="e">
        <f t="shared" si="97"/>
        <v>#DIV/0!</v>
      </c>
      <c r="AA88" s="237">
        <f>+AA86-AA87</f>
        <v>0</v>
      </c>
      <c r="AB88" s="236" t="e">
        <f t="shared" si="98"/>
        <v>#DIV/0!</v>
      </c>
      <c r="AC88" s="237">
        <f t="shared" si="223"/>
        <v>0</v>
      </c>
      <c r="AD88" s="269" t="e">
        <f t="shared" si="100"/>
        <v>#DIV/0!</v>
      </c>
      <c r="AE88" s="115">
        <f t="shared" ref="AE88:AG88" si="244">+AE86-AE87</f>
        <v>0</v>
      </c>
      <c r="AF88" s="116">
        <f t="shared" si="244"/>
        <v>0</v>
      </c>
      <c r="AG88" s="276">
        <f t="shared" si="244"/>
        <v>0</v>
      </c>
      <c r="AH88" s="32"/>
      <c r="AI88" s="235">
        <f>+AI86-AI87</f>
        <v>0</v>
      </c>
      <c r="AJ88" s="341" t="e">
        <f t="shared" si="101"/>
        <v>#DIV/0!</v>
      </c>
      <c r="AK88" s="237">
        <f>+AK86-AK87</f>
        <v>0</v>
      </c>
      <c r="AL88" s="236" t="e">
        <f t="shared" si="102"/>
        <v>#DIV/0!</v>
      </c>
      <c r="AM88" s="237">
        <f t="shared" si="227"/>
        <v>0</v>
      </c>
      <c r="AN88" s="269" t="e">
        <f t="shared" si="104"/>
        <v>#DIV/0!</v>
      </c>
      <c r="AO88" s="235">
        <f>+AO86-AO87</f>
        <v>0</v>
      </c>
      <c r="AP88" s="341" t="e">
        <f t="shared" si="105"/>
        <v>#DIV/0!</v>
      </c>
      <c r="AQ88" s="237">
        <f>+AQ86-AQ87</f>
        <v>0</v>
      </c>
      <c r="AR88" s="236" t="e">
        <f t="shared" si="106"/>
        <v>#DIV/0!</v>
      </c>
      <c r="AS88" s="237">
        <f t="shared" si="228"/>
        <v>0</v>
      </c>
      <c r="AT88" s="269" t="e">
        <f t="shared" si="108"/>
        <v>#DIV/0!</v>
      </c>
      <c r="AU88" s="115">
        <f t="shared" ref="AU88:AW88" si="245">+AU86-AU87</f>
        <v>0</v>
      </c>
      <c r="AV88" s="116">
        <f t="shared" si="245"/>
        <v>0</v>
      </c>
      <c r="AW88" s="276">
        <f t="shared" si="245"/>
        <v>0</v>
      </c>
      <c r="AX88" s="32"/>
      <c r="AY88" s="235">
        <f>+AY86-AY87</f>
        <v>0</v>
      </c>
      <c r="AZ88" s="341" t="e">
        <f t="shared" si="109"/>
        <v>#DIV/0!</v>
      </c>
      <c r="BA88" s="237">
        <f>+BA86-BA87</f>
        <v>0</v>
      </c>
      <c r="BB88" s="236" t="e">
        <f t="shared" si="110"/>
        <v>#DIV/0!</v>
      </c>
      <c r="BC88" s="237">
        <f t="shared" si="232"/>
        <v>0</v>
      </c>
      <c r="BD88" s="269" t="e">
        <f t="shared" si="112"/>
        <v>#DIV/0!</v>
      </c>
      <c r="BE88" s="235">
        <f>+BE86-BE87</f>
        <v>0</v>
      </c>
      <c r="BF88" s="341" t="e">
        <f t="shared" si="113"/>
        <v>#DIV/0!</v>
      </c>
      <c r="BG88" s="237">
        <f>+BG86-BG87</f>
        <v>0</v>
      </c>
      <c r="BH88" s="236" t="e">
        <f t="shared" si="114"/>
        <v>#DIV/0!</v>
      </c>
      <c r="BI88" s="237">
        <f t="shared" si="233"/>
        <v>0</v>
      </c>
      <c r="BJ88" s="269" t="e">
        <f t="shared" si="116"/>
        <v>#DIV/0!</v>
      </c>
      <c r="BK88" s="115">
        <f t="shared" ref="BK88:BM88" si="246">+BK86-BK87</f>
        <v>0</v>
      </c>
      <c r="BL88" s="116">
        <f t="shared" si="246"/>
        <v>0</v>
      </c>
      <c r="BM88" s="276">
        <f t="shared" si="246"/>
        <v>0</v>
      </c>
      <c r="BN88" s="32"/>
      <c r="BO88" s="235">
        <f>+BO86-BO87</f>
        <v>0</v>
      </c>
      <c r="BP88" s="341" t="e">
        <f t="shared" si="117"/>
        <v>#DIV/0!</v>
      </c>
      <c r="BQ88" s="237">
        <f>+BQ86-BQ87</f>
        <v>0</v>
      </c>
      <c r="BR88" s="236" t="e">
        <f t="shared" si="118"/>
        <v>#DIV/0!</v>
      </c>
      <c r="BS88" s="237">
        <f t="shared" si="237"/>
        <v>0</v>
      </c>
      <c r="BT88" s="269" t="e">
        <f t="shared" si="120"/>
        <v>#DIV/0!</v>
      </c>
      <c r="BU88" s="235">
        <f>+BU86-BU87</f>
        <v>0</v>
      </c>
      <c r="BV88" s="341" t="e">
        <f t="shared" si="121"/>
        <v>#DIV/0!</v>
      </c>
      <c r="BW88" s="237">
        <f>+BW86-BW87</f>
        <v>0</v>
      </c>
      <c r="BX88" s="236" t="e">
        <f t="shared" si="122"/>
        <v>#DIV/0!</v>
      </c>
      <c r="BY88" s="237">
        <f t="shared" si="238"/>
        <v>0</v>
      </c>
      <c r="BZ88" s="269" t="e">
        <f t="shared" si="124"/>
        <v>#DIV/0!</v>
      </c>
      <c r="CA88" s="115">
        <f>+CA86-CA87</f>
        <v>0</v>
      </c>
      <c r="CB88" s="116">
        <f t="shared" ref="CB88" si="247">+CB86-CB87</f>
        <v>0</v>
      </c>
      <c r="CC88" s="276">
        <f>+CC86-CC87</f>
        <v>0</v>
      </c>
      <c r="CD88"/>
      <c r="CE88" s="290">
        <v>53</v>
      </c>
      <c r="CF88" s="225" t="s">
        <v>283</v>
      </c>
      <c r="CG88" s="45">
        <f>+CG86-CG87</f>
        <v>0</v>
      </c>
      <c r="CH88" s="46" t="e">
        <f t="shared" si="178"/>
        <v>#DIV/0!</v>
      </c>
      <c r="CI88" s="43">
        <f>+CI86-CI87</f>
        <v>0</v>
      </c>
      <c r="CJ88" s="46" t="e">
        <f t="shared" si="180"/>
        <v>#DIV/0!</v>
      </c>
      <c r="CK88" s="43">
        <f>+CK86-CK87</f>
        <v>0</v>
      </c>
      <c r="CL88" s="189" t="e">
        <f>+CK88/$CK$131</f>
        <v>#DIV/0!</v>
      </c>
      <c r="CM88" s="45">
        <f>+CM86-CM87</f>
        <v>0</v>
      </c>
      <c r="CN88" s="46" t="e">
        <f>+CM88/$CM$136</f>
        <v>#DIV/0!</v>
      </c>
      <c r="CO88" s="43">
        <f>+CO86-CO87</f>
        <v>0</v>
      </c>
      <c r="CP88" s="46" t="e">
        <f>+CO88/$CO$136</f>
        <v>#DIV/0!</v>
      </c>
      <c r="CQ88" s="43">
        <f>+CQ86-CQ87</f>
        <v>0</v>
      </c>
      <c r="CR88" s="47" t="e">
        <f>+CQ88/$CQ$136</f>
        <v>#DIV/0!</v>
      </c>
      <c r="CS88"/>
      <c r="CT88" s="290">
        <v>53</v>
      </c>
      <c r="CU88" s="225" t="s">
        <v>283</v>
      </c>
      <c r="CV88" s="45">
        <f>+CV74-CV75</f>
        <v>0</v>
      </c>
      <c r="CW88" s="43">
        <f t="shared" ref="CW88:CX88" si="248">+CW74-CW75</f>
        <v>0</v>
      </c>
      <c r="CX88" s="44">
        <f t="shared" si="248"/>
        <v>0</v>
      </c>
      <c r="CY88"/>
      <c r="DA88" s="48"/>
    </row>
    <row r="89" spans="1:105" s="19" customFormat="1" ht="15.6" customHeight="1" x14ac:dyDescent="0.3">
      <c r="A89" s="26"/>
      <c r="B89" s="228" t="s">
        <v>64</v>
      </c>
      <c r="C89" s="233"/>
      <c r="D89" s="5"/>
      <c r="E89" s="5"/>
      <c r="F89" s="5"/>
      <c r="G89" s="5"/>
      <c r="H89" s="270"/>
      <c r="I89" s="233"/>
      <c r="J89" s="5"/>
      <c r="K89" s="5"/>
      <c r="L89" s="5"/>
      <c r="M89" s="5"/>
      <c r="N89" s="270"/>
      <c r="O89" s="118"/>
      <c r="P89" s="119"/>
      <c r="Q89" s="277"/>
      <c r="R89" s="32"/>
      <c r="S89" s="233"/>
      <c r="T89" s="5"/>
      <c r="U89" s="5"/>
      <c r="V89" s="5"/>
      <c r="W89" s="5"/>
      <c r="X89" s="270"/>
      <c r="Y89" s="233"/>
      <c r="Z89" s="5"/>
      <c r="AA89" s="5"/>
      <c r="AB89" s="5"/>
      <c r="AC89" s="5"/>
      <c r="AD89" s="270"/>
      <c r="AE89" s="118"/>
      <c r="AF89" s="119"/>
      <c r="AG89" s="277"/>
      <c r="AH89" s="32"/>
      <c r="AI89" s="233"/>
      <c r="AJ89" s="5"/>
      <c r="AK89" s="5"/>
      <c r="AL89" s="5"/>
      <c r="AM89" s="5"/>
      <c r="AN89" s="270"/>
      <c r="AO89" s="233"/>
      <c r="AP89" s="5"/>
      <c r="AQ89" s="5"/>
      <c r="AR89" s="5"/>
      <c r="AS89" s="5"/>
      <c r="AT89" s="270"/>
      <c r="AU89" s="118"/>
      <c r="AV89" s="119"/>
      <c r="AW89" s="277"/>
      <c r="AX89" s="32"/>
      <c r="AY89" s="233"/>
      <c r="AZ89" s="5"/>
      <c r="BA89" s="5"/>
      <c r="BB89" s="5"/>
      <c r="BC89" s="5"/>
      <c r="BD89" s="270"/>
      <c r="BE89" s="233"/>
      <c r="BF89" s="5"/>
      <c r="BG89" s="5"/>
      <c r="BH89" s="5"/>
      <c r="BI89" s="5"/>
      <c r="BJ89" s="270"/>
      <c r="BK89" s="118"/>
      <c r="BL89" s="119"/>
      <c r="BM89" s="277"/>
      <c r="BN89" s="32"/>
      <c r="BO89" s="233"/>
      <c r="BP89" s="5"/>
      <c r="BQ89" s="5"/>
      <c r="BR89" s="5"/>
      <c r="BS89" s="5"/>
      <c r="BT89" s="270"/>
      <c r="BU89" s="233"/>
      <c r="BV89" s="5"/>
      <c r="BW89" s="5"/>
      <c r="BX89" s="5"/>
      <c r="BY89" s="5"/>
      <c r="BZ89" s="270"/>
      <c r="CA89" s="118"/>
      <c r="CB89" s="119"/>
      <c r="CC89" s="277"/>
      <c r="CD89"/>
      <c r="CE89" s="151"/>
      <c r="CF89" s="228" t="s">
        <v>64</v>
      </c>
      <c r="CG89" s="38"/>
      <c r="CH89" s="39"/>
      <c r="CI89" s="36"/>
      <c r="CJ89" s="39"/>
      <c r="CK89" s="36"/>
      <c r="CL89" s="190"/>
      <c r="CM89" s="49"/>
      <c r="CN89" s="39"/>
      <c r="CO89" s="39"/>
      <c r="CP89" s="39"/>
      <c r="CQ89" s="39"/>
      <c r="CR89" s="40"/>
      <c r="CS89"/>
      <c r="CT89" s="151"/>
      <c r="CU89" s="228" t="s">
        <v>64</v>
      </c>
      <c r="CV89" s="38"/>
      <c r="CW89" s="36"/>
      <c r="CX89" s="37"/>
      <c r="CY89"/>
    </row>
    <row r="90" spans="1:105" s="19" customFormat="1" ht="15.6" customHeight="1" x14ac:dyDescent="0.3">
      <c r="A90" s="26"/>
      <c r="B90" s="229" t="s">
        <v>65</v>
      </c>
      <c r="C90" s="233"/>
      <c r="D90" s="5"/>
      <c r="E90" s="5"/>
      <c r="F90" s="5"/>
      <c r="G90" s="5"/>
      <c r="H90" s="270"/>
      <c r="I90" s="233"/>
      <c r="J90" s="5"/>
      <c r="K90" s="5"/>
      <c r="L90" s="5"/>
      <c r="M90" s="5"/>
      <c r="N90" s="270"/>
      <c r="O90" s="118"/>
      <c r="P90" s="119"/>
      <c r="Q90" s="277"/>
      <c r="R90" s="32"/>
      <c r="S90" s="233"/>
      <c r="T90" s="5"/>
      <c r="U90" s="5"/>
      <c r="V90" s="5"/>
      <c r="W90" s="5"/>
      <c r="X90" s="270"/>
      <c r="Y90" s="233"/>
      <c r="Z90" s="5"/>
      <c r="AA90" s="5"/>
      <c r="AB90" s="5"/>
      <c r="AC90" s="5"/>
      <c r="AD90" s="270"/>
      <c r="AE90" s="118"/>
      <c r="AF90" s="119"/>
      <c r="AG90" s="277"/>
      <c r="AH90" s="32"/>
      <c r="AI90" s="233"/>
      <c r="AJ90" s="5"/>
      <c r="AK90" s="5"/>
      <c r="AL90" s="5"/>
      <c r="AM90" s="5"/>
      <c r="AN90" s="270"/>
      <c r="AO90" s="233"/>
      <c r="AP90" s="5"/>
      <c r="AQ90" s="5"/>
      <c r="AR90" s="5"/>
      <c r="AS90" s="5"/>
      <c r="AT90" s="270"/>
      <c r="AU90" s="118"/>
      <c r="AV90" s="119"/>
      <c r="AW90" s="277"/>
      <c r="AX90" s="32"/>
      <c r="AY90" s="233"/>
      <c r="AZ90" s="5"/>
      <c r="BA90" s="5"/>
      <c r="BB90" s="5"/>
      <c r="BC90" s="5"/>
      <c r="BD90" s="270"/>
      <c r="BE90" s="233"/>
      <c r="BF90" s="5"/>
      <c r="BG90" s="5"/>
      <c r="BH90" s="5"/>
      <c r="BI90" s="5"/>
      <c r="BJ90" s="270"/>
      <c r="BK90" s="118"/>
      <c r="BL90" s="119"/>
      <c r="BM90" s="277"/>
      <c r="BN90" s="32"/>
      <c r="BO90" s="233"/>
      <c r="BP90" s="5"/>
      <c r="BQ90" s="5"/>
      <c r="BR90" s="5"/>
      <c r="BS90" s="5"/>
      <c r="BT90" s="270"/>
      <c r="BU90" s="233"/>
      <c r="BV90" s="5"/>
      <c r="BW90" s="5"/>
      <c r="BX90" s="5"/>
      <c r="BY90" s="5"/>
      <c r="BZ90" s="270"/>
      <c r="CA90" s="118"/>
      <c r="CB90" s="119"/>
      <c r="CC90" s="277"/>
      <c r="CD90"/>
      <c r="CE90" s="151"/>
      <c r="CF90" s="229" t="s">
        <v>65</v>
      </c>
      <c r="CG90" s="38"/>
      <c r="CH90" s="39"/>
      <c r="CI90" s="36"/>
      <c r="CJ90" s="39"/>
      <c r="CK90" s="36"/>
      <c r="CL90" s="190"/>
      <c r="CM90" s="49"/>
      <c r="CN90" s="39"/>
      <c r="CO90" s="39"/>
      <c r="CP90" s="39"/>
      <c r="CQ90" s="39"/>
      <c r="CR90" s="40"/>
      <c r="CS90"/>
      <c r="CT90" s="151"/>
      <c r="CU90" s="229" t="s">
        <v>65</v>
      </c>
      <c r="CV90" s="38"/>
      <c r="CW90" s="36"/>
      <c r="CX90" s="37"/>
      <c r="CY90"/>
      <c r="DA90" s="48"/>
    </row>
    <row r="91" spans="1:105" s="19" customFormat="1" ht="15.6" customHeight="1" x14ac:dyDescent="0.3">
      <c r="A91" s="222">
        <v>54</v>
      </c>
      <c r="B91" s="226" t="s">
        <v>66</v>
      </c>
      <c r="C91" s="31"/>
      <c r="D91" s="3" t="e">
        <f t="shared" ref="D91:D98" si="249">+C91/$C$131</f>
        <v>#DIV/0!</v>
      </c>
      <c r="E91" s="29"/>
      <c r="F91" s="3" t="e">
        <f t="shared" ref="F91:F98" si="250">+E91/$E$131</f>
        <v>#DIV/0!</v>
      </c>
      <c r="G91" s="250">
        <f t="shared" ref="G91:G97" si="251">+C91+E91</f>
        <v>0</v>
      </c>
      <c r="H91" s="270" t="e">
        <f t="shared" ref="H91:H126" si="252">+G91/$G$131</f>
        <v>#DIV/0!</v>
      </c>
      <c r="I91" s="31"/>
      <c r="J91" s="3" t="e">
        <f t="shared" ref="J91:J98" si="253">+I91/$C$131</f>
        <v>#DIV/0!</v>
      </c>
      <c r="K91" s="29"/>
      <c r="L91" s="3" t="e">
        <f t="shared" ref="L91:L98" si="254">+K91/$E$131</f>
        <v>#DIV/0!</v>
      </c>
      <c r="M91" s="250">
        <f t="shared" ref="M91:M97" si="255">+I91+K91</f>
        <v>0</v>
      </c>
      <c r="N91" s="270" t="e">
        <f t="shared" ref="N91:N126" si="256">+M91/$G$131</f>
        <v>#DIV/0!</v>
      </c>
      <c r="O91" s="109">
        <f t="shared" ref="O91:O97" si="257">+C91+I91</f>
        <v>0</v>
      </c>
      <c r="P91" s="110">
        <f t="shared" ref="P91:P97" si="258">+E91+K91</f>
        <v>0</v>
      </c>
      <c r="Q91" s="275">
        <f t="shared" ref="Q91:Q97" si="259">+O91+P91</f>
        <v>0</v>
      </c>
      <c r="R91" s="32"/>
      <c r="S91" s="31"/>
      <c r="T91" s="3" t="e">
        <f t="shared" ref="T91:T98" si="260">+S91/$C$131</f>
        <v>#DIV/0!</v>
      </c>
      <c r="U91" s="29"/>
      <c r="V91" s="3" t="e">
        <f t="shared" ref="V91:V98" si="261">+U91/$E$131</f>
        <v>#DIV/0!</v>
      </c>
      <c r="W91" s="250">
        <f t="shared" ref="W91:W97" si="262">+S91+U91</f>
        <v>0</v>
      </c>
      <c r="X91" s="270" t="e">
        <f t="shared" ref="X91:X126" si="263">+W91/$G$131</f>
        <v>#DIV/0!</v>
      </c>
      <c r="Y91" s="31"/>
      <c r="Z91" s="3" t="e">
        <f t="shared" ref="Z91:Z98" si="264">+Y91/$C$131</f>
        <v>#DIV/0!</v>
      </c>
      <c r="AA91" s="29"/>
      <c r="AB91" s="3" t="e">
        <f t="shared" ref="AB91:AB98" si="265">+AA91/$E$131</f>
        <v>#DIV/0!</v>
      </c>
      <c r="AC91" s="250">
        <f t="shared" ref="AC91:AC97" si="266">+Y91+AA91</f>
        <v>0</v>
      </c>
      <c r="AD91" s="270" t="e">
        <f t="shared" ref="AD91:AD126" si="267">+AC91/$G$131</f>
        <v>#DIV/0!</v>
      </c>
      <c r="AE91" s="109">
        <f t="shared" ref="AE91:AE97" si="268">+S91+Y91</f>
        <v>0</v>
      </c>
      <c r="AF91" s="110">
        <f t="shared" ref="AF91:AF97" si="269">+U91+AA91</f>
        <v>0</v>
      </c>
      <c r="AG91" s="275">
        <f t="shared" ref="AG91:AG97" si="270">+AE91+AF91</f>
        <v>0</v>
      </c>
      <c r="AH91" s="32"/>
      <c r="AI91" s="31"/>
      <c r="AJ91" s="3" t="e">
        <f t="shared" ref="AJ91:AJ98" si="271">+AI91/$C$131</f>
        <v>#DIV/0!</v>
      </c>
      <c r="AK91" s="29"/>
      <c r="AL91" s="3" t="e">
        <f t="shared" ref="AL91:AL98" si="272">+AK91/$E$131</f>
        <v>#DIV/0!</v>
      </c>
      <c r="AM91" s="250">
        <f t="shared" ref="AM91:AM97" si="273">+AI91+AK91</f>
        <v>0</v>
      </c>
      <c r="AN91" s="270" t="e">
        <f t="shared" ref="AN91:AN126" si="274">+AM91/$G$131</f>
        <v>#DIV/0!</v>
      </c>
      <c r="AO91" s="31"/>
      <c r="AP91" s="3" t="e">
        <f t="shared" ref="AP91:AP98" si="275">+AO91/$C$131</f>
        <v>#DIV/0!</v>
      </c>
      <c r="AQ91" s="29"/>
      <c r="AR91" s="3" t="e">
        <f t="shared" ref="AR91:AR98" si="276">+AQ91/$E$131</f>
        <v>#DIV/0!</v>
      </c>
      <c r="AS91" s="250">
        <f t="shared" ref="AS91:AS97" si="277">+AO91+AQ91</f>
        <v>0</v>
      </c>
      <c r="AT91" s="270" t="e">
        <f t="shared" ref="AT91:AT126" si="278">+AS91/$G$131</f>
        <v>#DIV/0!</v>
      </c>
      <c r="AU91" s="109">
        <f t="shared" ref="AU91:AU97" si="279">+AI91+AO91</f>
        <v>0</v>
      </c>
      <c r="AV91" s="110">
        <f t="shared" ref="AV91:AV97" si="280">+AK91+AQ91</f>
        <v>0</v>
      </c>
      <c r="AW91" s="275">
        <f t="shared" ref="AW91:AW97" si="281">+AU91+AV91</f>
        <v>0</v>
      </c>
      <c r="AX91" s="32"/>
      <c r="AY91" s="31"/>
      <c r="AZ91" s="3" t="e">
        <f t="shared" ref="AZ91:AZ98" si="282">+AY91/$C$131</f>
        <v>#DIV/0!</v>
      </c>
      <c r="BA91" s="29"/>
      <c r="BB91" s="3" t="e">
        <f t="shared" ref="BB91:BB98" si="283">+BA91/$E$131</f>
        <v>#DIV/0!</v>
      </c>
      <c r="BC91" s="250">
        <f t="shared" ref="BC91:BC97" si="284">+AY91+BA91</f>
        <v>0</v>
      </c>
      <c r="BD91" s="270" t="e">
        <f t="shared" ref="BD91:BD126" si="285">+BC91/$G$131</f>
        <v>#DIV/0!</v>
      </c>
      <c r="BE91" s="31"/>
      <c r="BF91" s="3" t="e">
        <f t="shared" ref="BF91:BF98" si="286">+BE91/$C$131</f>
        <v>#DIV/0!</v>
      </c>
      <c r="BG91" s="29"/>
      <c r="BH91" s="3" t="e">
        <f t="shared" ref="BH91:BH98" si="287">+BG91/$E$131</f>
        <v>#DIV/0!</v>
      </c>
      <c r="BI91" s="250">
        <f t="shared" ref="BI91:BI97" si="288">+BE91+BG91</f>
        <v>0</v>
      </c>
      <c r="BJ91" s="270" t="e">
        <f t="shared" ref="BJ91:BJ126" si="289">+BI91/$G$131</f>
        <v>#DIV/0!</v>
      </c>
      <c r="BK91" s="109">
        <f t="shared" ref="BK91:BK97" si="290">+AY91+BE91</f>
        <v>0</v>
      </c>
      <c r="BL91" s="110">
        <f t="shared" ref="BL91:BL97" si="291">+BA91+BG91</f>
        <v>0</v>
      </c>
      <c r="BM91" s="275">
        <f t="shared" ref="BM91:BM97" si="292">+BK91+BL91</f>
        <v>0</v>
      </c>
      <c r="BN91" s="32"/>
      <c r="BO91" s="31"/>
      <c r="BP91" s="3" t="e">
        <f t="shared" ref="BP91:BP98" si="293">+BO91/$C$131</f>
        <v>#DIV/0!</v>
      </c>
      <c r="BQ91" s="29"/>
      <c r="BR91" s="3" t="e">
        <f t="shared" ref="BR91:BR98" si="294">+BQ91/$E$131</f>
        <v>#DIV/0!</v>
      </c>
      <c r="BS91" s="250">
        <f t="shared" ref="BS91:BS97" si="295">+BO91+BQ91</f>
        <v>0</v>
      </c>
      <c r="BT91" s="270" t="e">
        <f t="shared" ref="BT91:BT126" si="296">+BS91/$G$131</f>
        <v>#DIV/0!</v>
      </c>
      <c r="BU91" s="31"/>
      <c r="BV91" s="3" t="e">
        <f t="shared" ref="BV91:BV98" si="297">+BU91/$C$131</f>
        <v>#DIV/0!</v>
      </c>
      <c r="BW91" s="29"/>
      <c r="BX91" s="3" t="e">
        <f t="shared" ref="BX91:BX98" si="298">+BW91/$E$131</f>
        <v>#DIV/0!</v>
      </c>
      <c r="BY91" s="250">
        <f t="shared" ref="BY91:BY97" si="299">+BU91+BW91</f>
        <v>0</v>
      </c>
      <c r="BZ91" s="270" t="e">
        <f t="shared" ref="BZ91:BZ126" si="300">+BY91/$G$131</f>
        <v>#DIV/0!</v>
      </c>
      <c r="CA91" s="109">
        <f t="shared" ref="CA91:CA97" si="301">+BO91+BU91</f>
        <v>0</v>
      </c>
      <c r="CB91" s="110">
        <f t="shared" ref="CB91:CB97" si="302">+BQ91+BW91</f>
        <v>0</v>
      </c>
      <c r="CC91" s="275">
        <f t="shared" ref="CC91:CC97" si="303">+CA91+CB91</f>
        <v>0</v>
      </c>
      <c r="CD91"/>
      <c r="CE91" s="290">
        <v>54</v>
      </c>
      <c r="CF91" s="226" t="s">
        <v>66</v>
      </c>
      <c r="CG91" s="38">
        <f t="shared" ref="CG91:CG97" si="304">+C91+S91+AI91+AY91+BO91</f>
        <v>0</v>
      </c>
      <c r="CH91" s="39" t="e">
        <f t="shared" ref="CH91:CH98" si="305">+CG91/$CG$131</f>
        <v>#DIV/0!</v>
      </c>
      <c r="CI91" s="36">
        <f t="shared" ref="CI91:CI97" si="306">+E91+U91+AK91+BA91+BQ91</f>
        <v>0</v>
      </c>
      <c r="CJ91" s="39" t="e">
        <f t="shared" ref="CJ91:CJ98" si="307">+CI91/$CI$131</f>
        <v>#DIV/0!</v>
      </c>
      <c r="CK91" s="36">
        <f t="shared" ref="CK91:CK97" si="308">+CG91+CI91</f>
        <v>0</v>
      </c>
      <c r="CL91" s="190" t="e">
        <f t="shared" ref="CL91:CL98" si="309">+CK91/$CK$136</f>
        <v>#DIV/0!</v>
      </c>
      <c r="CM91" s="38">
        <f t="shared" ref="CM91:CM97" si="310">+I91+Y91+AO91+BE91+BU91</f>
        <v>0</v>
      </c>
      <c r="CN91" s="39" t="e">
        <f t="shared" ref="CN91:CN98" si="311">+CM91/$CM$136</f>
        <v>#DIV/0!</v>
      </c>
      <c r="CO91" s="36">
        <f t="shared" ref="CO91:CO97" si="312">+K91+AA91+AQ91+BG91+BW91</f>
        <v>0</v>
      </c>
      <c r="CP91" s="39" t="e">
        <f t="shared" ref="CP91:CP98" si="313">+CO91/$CO$136</f>
        <v>#DIV/0!</v>
      </c>
      <c r="CQ91" s="36">
        <f t="shared" ref="CQ91:CQ97" si="314">+CM91+CO91</f>
        <v>0</v>
      </c>
      <c r="CR91" s="40" t="e">
        <f t="shared" ref="CR91:CR98" si="315">+CQ91/$CQ$136</f>
        <v>#DIV/0!</v>
      </c>
      <c r="CS91"/>
      <c r="CT91" s="290">
        <v>54</v>
      </c>
      <c r="CU91" s="226" t="s">
        <v>66</v>
      </c>
      <c r="CV91" s="38">
        <f t="shared" ref="CV91:CV97" si="316">+CK91</f>
        <v>0</v>
      </c>
      <c r="CW91" s="36">
        <f t="shared" ref="CW91:CW97" si="317">+CQ91</f>
        <v>0</v>
      </c>
      <c r="CX91" s="37">
        <f>+CV91+CW91</f>
        <v>0</v>
      </c>
      <c r="CY91"/>
    </row>
    <row r="92" spans="1:105" s="19" customFormat="1" ht="15.6" customHeight="1" x14ac:dyDescent="0.3">
      <c r="A92" s="222">
        <f>+A91+1</f>
        <v>55</v>
      </c>
      <c r="B92" s="226" t="s">
        <v>67</v>
      </c>
      <c r="C92" s="31"/>
      <c r="D92" s="3" t="e">
        <f t="shared" si="249"/>
        <v>#DIV/0!</v>
      </c>
      <c r="E92" s="29"/>
      <c r="F92" s="3" t="e">
        <f t="shared" si="250"/>
        <v>#DIV/0!</v>
      </c>
      <c r="G92" s="250">
        <f t="shared" si="251"/>
        <v>0</v>
      </c>
      <c r="H92" s="270" t="e">
        <f t="shared" si="252"/>
        <v>#DIV/0!</v>
      </c>
      <c r="I92" s="31"/>
      <c r="J92" s="3" t="e">
        <f t="shared" si="253"/>
        <v>#DIV/0!</v>
      </c>
      <c r="K92" s="29"/>
      <c r="L92" s="3" t="e">
        <f t="shared" si="254"/>
        <v>#DIV/0!</v>
      </c>
      <c r="M92" s="250">
        <f t="shared" si="255"/>
        <v>0</v>
      </c>
      <c r="N92" s="270" t="e">
        <f t="shared" si="256"/>
        <v>#DIV/0!</v>
      </c>
      <c r="O92" s="109">
        <f t="shared" si="257"/>
        <v>0</v>
      </c>
      <c r="P92" s="110">
        <f t="shared" si="258"/>
        <v>0</v>
      </c>
      <c r="Q92" s="275">
        <f t="shared" si="259"/>
        <v>0</v>
      </c>
      <c r="R92" s="32"/>
      <c r="S92" s="31"/>
      <c r="T92" s="3" t="e">
        <f t="shared" si="260"/>
        <v>#DIV/0!</v>
      </c>
      <c r="U92" s="29"/>
      <c r="V92" s="3" t="e">
        <f t="shared" si="261"/>
        <v>#DIV/0!</v>
      </c>
      <c r="W92" s="250">
        <f t="shared" si="262"/>
        <v>0</v>
      </c>
      <c r="X92" s="270" t="e">
        <f t="shared" si="263"/>
        <v>#DIV/0!</v>
      </c>
      <c r="Y92" s="31"/>
      <c r="Z92" s="3" t="e">
        <f t="shared" si="264"/>
        <v>#DIV/0!</v>
      </c>
      <c r="AA92" s="29"/>
      <c r="AB92" s="3" t="e">
        <f t="shared" si="265"/>
        <v>#DIV/0!</v>
      </c>
      <c r="AC92" s="250">
        <f t="shared" si="266"/>
        <v>0</v>
      </c>
      <c r="AD92" s="270" t="e">
        <f t="shared" si="267"/>
        <v>#DIV/0!</v>
      </c>
      <c r="AE92" s="109">
        <f t="shared" si="268"/>
        <v>0</v>
      </c>
      <c r="AF92" s="110">
        <f t="shared" si="269"/>
        <v>0</v>
      </c>
      <c r="AG92" s="275">
        <f t="shared" si="270"/>
        <v>0</v>
      </c>
      <c r="AH92" s="32"/>
      <c r="AI92" s="31"/>
      <c r="AJ92" s="3" t="e">
        <f t="shared" si="271"/>
        <v>#DIV/0!</v>
      </c>
      <c r="AK92" s="29"/>
      <c r="AL92" s="3" t="e">
        <f t="shared" si="272"/>
        <v>#DIV/0!</v>
      </c>
      <c r="AM92" s="250">
        <f t="shared" si="273"/>
        <v>0</v>
      </c>
      <c r="AN92" s="270" t="e">
        <f t="shared" si="274"/>
        <v>#DIV/0!</v>
      </c>
      <c r="AO92" s="31"/>
      <c r="AP92" s="3" t="e">
        <f t="shared" si="275"/>
        <v>#DIV/0!</v>
      </c>
      <c r="AQ92" s="29"/>
      <c r="AR92" s="3" t="e">
        <f t="shared" si="276"/>
        <v>#DIV/0!</v>
      </c>
      <c r="AS92" s="250">
        <f t="shared" si="277"/>
        <v>0</v>
      </c>
      <c r="AT92" s="270" t="e">
        <f t="shared" si="278"/>
        <v>#DIV/0!</v>
      </c>
      <c r="AU92" s="109">
        <f t="shared" si="279"/>
        <v>0</v>
      </c>
      <c r="AV92" s="110">
        <f t="shared" si="280"/>
        <v>0</v>
      </c>
      <c r="AW92" s="275">
        <f t="shared" si="281"/>
        <v>0</v>
      </c>
      <c r="AX92" s="32"/>
      <c r="AY92" s="31"/>
      <c r="AZ92" s="3" t="e">
        <f t="shared" si="282"/>
        <v>#DIV/0!</v>
      </c>
      <c r="BA92" s="29"/>
      <c r="BB92" s="3" t="e">
        <f t="shared" si="283"/>
        <v>#DIV/0!</v>
      </c>
      <c r="BC92" s="250">
        <f t="shared" si="284"/>
        <v>0</v>
      </c>
      <c r="BD92" s="270" t="e">
        <f t="shared" si="285"/>
        <v>#DIV/0!</v>
      </c>
      <c r="BE92" s="31"/>
      <c r="BF92" s="3" t="e">
        <f t="shared" si="286"/>
        <v>#DIV/0!</v>
      </c>
      <c r="BG92" s="29"/>
      <c r="BH92" s="3" t="e">
        <f t="shared" si="287"/>
        <v>#DIV/0!</v>
      </c>
      <c r="BI92" s="250">
        <f t="shared" si="288"/>
        <v>0</v>
      </c>
      <c r="BJ92" s="270" t="e">
        <f t="shared" si="289"/>
        <v>#DIV/0!</v>
      </c>
      <c r="BK92" s="109">
        <f t="shared" si="290"/>
        <v>0</v>
      </c>
      <c r="BL92" s="110">
        <f t="shared" si="291"/>
        <v>0</v>
      </c>
      <c r="BM92" s="275">
        <f t="shared" si="292"/>
        <v>0</v>
      </c>
      <c r="BN92" s="32"/>
      <c r="BO92" s="31"/>
      <c r="BP92" s="3" t="e">
        <f t="shared" si="293"/>
        <v>#DIV/0!</v>
      </c>
      <c r="BQ92" s="29"/>
      <c r="BR92" s="3" t="e">
        <f t="shared" si="294"/>
        <v>#DIV/0!</v>
      </c>
      <c r="BS92" s="250">
        <f t="shared" si="295"/>
        <v>0</v>
      </c>
      <c r="BT92" s="270" t="e">
        <f t="shared" si="296"/>
        <v>#DIV/0!</v>
      </c>
      <c r="BU92" s="31"/>
      <c r="BV92" s="3" t="e">
        <f t="shared" si="297"/>
        <v>#DIV/0!</v>
      </c>
      <c r="BW92" s="29"/>
      <c r="BX92" s="3" t="e">
        <f t="shared" si="298"/>
        <v>#DIV/0!</v>
      </c>
      <c r="BY92" s="250">
        <f t="shared" si="299"/>
        <v>0</v>
      </c>
      <c r="BZ92" s="270" t="e">
        <f t="shared" si="300"/>
        <v>#DIV/0!</v>
      </c>
      <c r="CA92" s="109">
        <f t="shared" si="301"/>
        <v>0</v>
      </c>
      <c r="CB92" s="110">
        <f t="shared" si="302"/>
        <v>0</v>
      </c>
      <c r="CC92" s="275">
        <f t="shared" si="303"/>
        <v>0</v>
      </c>
      <c r="CD92"/>
      <c r="CE92" s="290">
        <f>+CE91+1</f>
        <v>55</v>
      </c>
      <c r="CF92" s="226" t="s">
        <v>67</v>
      </c>
      <c r="CG92" s="38">
        <f t="shared" si="304"/>
        <v>0</v>
      </c>
      <c r="CH92" s="39" t="e">
        <f t="shared" si="305"/>
        <v>#DIV/0!</v>
      </c>
      <c r="CI92" s="36">
        <f t="shared" si="306"/>
        <v>0</v>
      </c>
      <c r="CJ92" s="39" t="e">
        <f t="shared" si="307"/>
        <v>#DIV/0!</v>
      </c>
      <c r="CK92" s="36">
        <f t="shared" si="308"/>
        <v>0</v>
      </c>
      <c r="CL92" s="190" t="e">
        <f t="shared" si="309"/>
        <v>#DIV/0!</v>
      </c>
      <c r="CM92" s="38">
        <f t="shared" si="310"/>
        <v>0</v>
      </c>
      <c r="CN92" s="39" t="e">
        <f t="shared" si="311"/>
        <v>#DIV/0!</v>
      </c>
      <c r="CO92" s="36">
        <f t="shared" si="312"/>
        <v>0</v>
      </c>
      <c r="CP92" s="39" t="e">
        <f t="shared" si="313"/>
        <v>#DIV/0!</v>
      </c>
      <c r="CQ92" s="36">
        <f t="shared" si="314"/>
        <v>0</v>
      </c>
      <c r="CR92" s="40" t="e">
        <f t="shared" si="315"/>
        <v>#DIV/0!</v>
      </c>
      <c r="CS92"/>
      <c r="CT92" s="290">
        <f>+CT91+1</f>
        <v>55</v>
      </c>
      <c r="CU92" s="226" t="s">
        <v>67</v>
      </c>
      <c r="CV92" s="38">
        <f t="shared" si="316"/>
        <v>0</v>
      </c>
      <c r="CW92" s="36">
        <f t="shared" si="317"/>
        <v>0</v>
      </c>
      <c r="CX92" s="37">
        <f t="shared" ref="CX92:CX97" si="318">+CV92+CW92</f>
        <v>0</v>
      </c>
      <c r="CY92"/>
    </row>
    <row r="93" spans="1:105" s="19" customFormat="1" ht="15.6" customHeight="1" x14ac:dyDescent="0.3">
      <c r="A93" s="222">
        <f t="shared" ref="A93:A98" si="319">+A92+1</f>
        <v>56</v>
      </c>
      <c r="B93" s="226" t="s">
        <v>68</v>
      </c>
      <c r="C93" s="31"/>
      <c r="D93" s="3" t="e">
        <f t="shared" si="249"/>
        <v>#DIV/0!</v>
      </c>
      <c r="E93" s="29"/>
      <c r="F93" s="3" t="e">
        <f t="shared" si="250"/>
        <v>#DIV/0!</v>
      </c>
      <c r="G93" s="250">
        <f t="shared" si="251"/>
        <v>0</v>
      </c>
      <c r="H93" s="270" t="e">
        <f t="shared" si="252"/>
        <v>#DIV/0!</v>
      </c>
      <c r="I93" s="31"/>
      <c r="J93" s="3" t="e">
        <f t="shared" si="253"/>
        <v>#DIV/0!</v>
      </c>
      <c r="K93" s="29"/>
      <c r="L93" s="3" t="e">
        <f t="shared" si="254"/>
        <v>#DIV/0!</v>
      </c>
      <c r="M93" s="250">
        <f t="shared" si="255"/>
        <v>0</v>
      </c>
      <c r="N93" s="270" t="e">
        <f t="shared" si="256"/>
        <v>#DIV/0!</v>
      </c>
      <c r="O93" s="109">
        <f t="shared" si="257"/>
        <v>0</v>
      </c>
      <c r="P93" s="110">
        <f t="shared" si="258"/>
        <v>0</v>
      </c>
      <c r="Q93" s="275">
        <f t="shared" si="259"/>
        <v>0</v>
      </c>
      <c r="R93" s="32"/>
      <c r="S93" s="31"/>
      <c r="T93" s="3" t="e">
        <f t="shared" si="260"/>
        <v>#DIV/0!</v>
      </c>
      <c r="U93" s="29"/>
      <c r="V93" s="3" t="e">
        <f t="shared" si="261"/>
        <v>#DIV/0!</v>
      </c>
      <c r="W93" s="250">
        <f t="shared" si="262"/>
        <v>0</v>
      </c>
      <c r="X93" s="270" t="e">
        <f t="shared" si="263"/>
        <v>#DIV/0!</v>
      </c>
      <c r="Y93" s="31"/>
      <c r="Z93" s="3" t="e">
        <f t="shared" si="264"/>
        <v>#DIV/0!</v>
      </c>
      <c r="AA93" s="29"/>
      <c r="AB93" s="3" t="e">
        <f t="shared" si="265"/>
        <v>#DIV/0!</v>
      </c>
      <c r="AC93" s="250">
        <f t="shared" si="266"/>
        <v>0</v>
      </c>
      <c r="AD93" s="270" t="e">
        <f t="shared" si="267"/>
        <v>#DIV/0!</v>
      </c>
      <c r="AE93" s="109">
        <f t="shared" si="268"/>
        <v>0</v>
      </c>
      <c r="AF93" s="110">
        <f t="shared" si="269"/>
        <v>0</v>
      </c>
      <c r="AG93" s="275">
        <f t="shared" si="270"/>
        <v>0</v>
      </c>
      <c r="AH93" s="32"/>
      <c r="AI93" s="31"/>
      <c r="AJ93" s="3" t="e">
        <f t="shared" si="271"/>
        <v>#DIV/0!</v>
      </c>
      <c r="AK93" s="29"/>
      <c r="AL93" s="3" t="e">
        <f t="shared" si="272"/>
        <v>#DIV/0!</v>
      </c>
      <c r="AM93" s="250">
        <f t="shared" si="273"/>
        <v>0</v>
      </c>
      <c r="AN93" s="270" t="e">
        <f t="shared" si="274"/>
        <v>#DIV/0!</v>
      </c>
      <c r="AO93" s="31"/>
      <c r="AP93" s="3" t="e">
        <f t="shared" si="275"/>
        <v>#DIV/0!</v>
      </c>
      <c r="AQ93" s="29"/>
      <c r="AR93" s="3" t="e">
        <f t="shared" si="276"/>
        <v>#DIV/0!</v>
      </c>
      <c r="AS93" s="250">
        <f t="shared" si="277"/>
        <v>0</v>
      </c>
      <c r="AT93" s="270" t="e">
        <f t="shared" si="278"/>
        <v>#DIV/0!</v>
      </c>
      <c r="AU93" s="109">
        <f t="shared" si="279"/>
        <v>0</v>
      </c>
      <c r="AV93" s="110">
        <f t="shared" si="280"/>
        <v>0</v>
      </c>
      <c r="AW93" s="275">
        <f t="shared" si="281"/>
        <v>0</v>
      </c>
      <c r="AX93" s="32"/>
      <c r="AY93" s="31"/>
      <c r="AZ93" s="3" t="e">
        <f t="shared" si="282"/>
        <v>#DIV/0!</v>
      </c>
      <c r="BA93" s="29"/>
      <c r="BB93" s="3" t="e">
        <f t="shared" si="283"/>
        <v>#DIV/0!</v>
      </c>
      <c r="BC93" s="250">
        <f t="shared" si="284"/>
        <v>0</v>
      </c>
      <c r="BD93" s="270" t="e">
        <f t="shared" si="285"/>
        <v>#DIV/0!</v>
      </c>
      <c r="BE93" s="31"/>
      <c r="BF93" s="3" t="e">
        <f t="shared" si="286"/>
        <v>#DIV/0!</v>
      </c>
      <c r="BG93" s="29"/>
      <c r="BH93" s="3" t="e">
        <f t="shared" si="287"/>
        <v>#DIV/0!</v>
      </c>
      <c r="BI93" s="250">
        <f t="shared" si="288"/>
        <v>0</v>
      </c>
      <c r="BJ93" s="270" t="e">
        <f t="shared" si="289"/>
        <v>#DIV/0!</v>
      </c>
      <c r="BK93" s="109">
        <f t="shared" si="290"/>
        <v>0</v>
      </c>
      <c r="BL93" s="110">
        <f t="shared" si="291"/>
        <v>0</v>
      </c>
      <c r="BM93" s="275">
        <f t="shared" si="292"/>
        <v>0</v>
      </c>
      <c r="BN93" s="32"/>
      <c r="BO93" s="31"/>
      <c r="BP93" s="3" t="e">
        <f t="shared" si="293"/>
        <v>#DIV/0!</v>
      </c>
      <c r="BQ93" s="29"/>
      <c r="BR93" s="3" t="e">
        <f t="shared" si="294"/>
        <v>#DIV/0!</v>
      </c>
      <c r="BS93" s="250">
        <f t="shared" si="295"/>
        <v>0</v>
      </c>
      <c r="BT93" s="270" t="e">
        <f t="shared" si="296"/>
        <v>#DIV/0!</v>
      </c>
      <c r="BU93" s="31"/>
      <c r="BV93" s="3" t="e">
        <f t="shared" si="297"/>
        <v>#DIV/0!</v>
      </c>
      <c r="BW93" s="29"/>
      <c r="BX93" s="3" t="e">
        <f t="shared" si="298"/>
        <v>#DIV/0!</v>
      </c>
      <c r="BY93" s="250">
        <f t="shared" si="299"/>
        <v>0</v>
      </c>
      <c r="BZ93" s="270" t="e">
        <f t="shared" si="300"/>
        <v>#DIV/0!</v>
      </c>
      <c r="CA93" s="109">
        <f t="shared" si="301"/>
        <v>0</v>
      </c>
      <c r="CB93" s="110">
        <f t="shared" si="302"/>
        <v>0</v>
      </c>
      <c r="CC93" s="275">
        <f t="shared" si="303"/>
        <v>0</v>
      </c>
      <c r="CD93"/>
      <c r="CE93" s="290">
        <f t="shared" ref="CE93:CE98" si="320">+CE92+1</f>
        <v>56</v>
      </c>
      <c r="CF93" s="226" t="s">
        <v>68</v>
      </c>
      <c r="CG93" s="38">
        <f t="shared" si="304"/>
        <v>0</v>
      </c>
      <c r="CH93" s="39" t="e">
        <f t="shared" si="305"/>
        <v>#DIV/0!</v>
      </c>
      <c r="CI93" s="36">
        <f t="shared" si="306"/>
        <v>0</v>
      </c>
      <c r="CJ93" s="39" t="e">
        <f t="shared" si="307"/>
        <v>#DIV/0!</v>
      </c>
      <c r="CK93" s="36">
        <f t="shared" si="308"/>
        <v>0</v>
      </c>
      <c r="CL93" s="190" t="e">
        <f t="shared" si="309"/>
        <v>#DIV/0!</v>
      </c>
      <c r="CM93" s="38">
        <f t="shared" si="310"/>
        <v>0</v>
      </c>
      <c r="CN93" s="39" t="e">
        <f t="shared" si="311"/>
        <v>#DIV/0!</v>
      </c>
      <c r="CO93" s="36">
        <f t="shared" si="312"/>
        <v>0</v>
      </c>
      <c r="CP93" s="39" t="e">
        <f t="shared" si="313"/>
        <v>#DIV/0!</v>
      </c>
      <c r="CQ93" s="36">
        <f t="shared" si="314"/>
        <v>0</v>
      </c>
      <c r="CR93" s="40" t="e">
        <f t="shared" si="315"/>
        <v>#DIV/0!</v>
      </c>
      <c r="CS93"/>
      <c r="CT93" s="290">
        <f t="shared" ref="CT93:CT98" si="321">+CT92+1</f>
        <v>56</v>
      </c>
      <c r="CU93" s="226" t="s">
        <v>68</v>
      </c>
      <c r="CV93" s="38">
        <f t="shared" si="316"/>
        <v>0</v>
      </c>
      <c r="CW93" s="36">
        <f t="shared" si="317"/>
        <v>0</v>
      </c>
      <c r="CX93" s="37">
        <f t="shared" si="318"/>
        <v>0</v>
      </c>
      <c r="CY93"/>
    </row>
    <row r="94" spans="1:105" s="19" customFormat="1" ht="15.6" customHeight="1" x14ac:dyDescent="0.3">
      <c r="A94" s="222">
        <f t="shared" si="319"/>
        <v>57</v>
      </c>
      <c r="B94" s="226" t="s">
        <v>69</v>
      </c>
      <c r="C94" s="31"/>
      <c r="D94" s="3" t="e">
        <f t="shared" si="249"/>
        <v>#DIV/0!</v>
      </c>
      <c r="E94" s="29"/>
      <c r="F94" s="3" t="e">
        <f t="shared" si="250"/>
        <v>#DIV/0!</v>
      </c>
      <c r="G94" s="250">
        <f t="shared" si="251"/>
        <v>0</v>
      </c>
      <c r="H94" s="270" t="e">
        <f t="shared" si="252"/>
        <v>#DIV/0!</v>
      </c>
      <c r="I94" s="31"/>
      <c r="J94" s="3" t="e">
        <f t="shared" si="253"/>
        <v>#DIV/0!</v>
      </c>
      <c r="K94" s="29"/>
      <c r="L94" s="3" t="e">
        <f t="shared" si="254"/>
        <v>#DIV/0!</v>
      </c>
      <c r="M94" s="250">
        <f t="shared" si="255"/>
        <v>0</v>
      </c>
      <c r="N94" s="270" t="e">
        <f t="shared" si="256"/>
        <v>#DIV/0!</v>
      </c>
      <c r="O94" s="109">
        <f t="shared" si="257"/>
        <v>0</v>
      </c>
      <c r="P94" s="110">
        <f t="shared" si="258"/>
        <v>0</v>
      </c>
      <c r="Q94" s="275">
        <f t="shared" si="259"/>
        <v>0</v>
      </c>
      <c r="R94" s="32"/>
      <c r="S94" s="31"/>
      <c r="T94" s="3" t="e">
        <f t="shared" si="260"/>
        <v>#DIV/0!</v>
      </c>
      <c r="U94" s="29"/>
      <c r="V94" s="3" t="e">
        <f t="shared" si="261"/>
        <v>#DIV/0!</v>
      </c>
      <c r="W94" s="250">
        <f t="shared" si="262"/>
        <v>0</v>
      </c>
      <c r="X94" s="270" t="e">
        <f t="shared" si="263"/>
        <v>#DIV/0!</v>
      </c>
      <c r="Y94" s="31"/>
      <c r="Z94" s="3" t="e">
        <f t="shared" si="264"/>
        <v>#DIV/0!</v>
      </c>
      <c r="AA94" s="29"/>
      <c r="AB94" s="3" t="e">
        <f t="shared" si="265"/>
        <v>#DIV/0!</v>
      </c>
      <c r="AC94" s="250">
        <f t="shared" si="266"/>
        <v>0</v>
      </c>
      <c r="AD94" s="270" t="e">
        <f t="shared" si="267"/>
        <v>#DIV/0!</v>
      </c>
      <c r="AE94" s="109">
        <f t="shared" si="268"/>
        <v>0</v>
      </c>
      <c r="AF94" s="110">
        <f t="shared" si="269"/>
        <v>0</v>
      </c>
      <c r="AG94" s="275">
        <f t="shared" si="270"/>
        <v>0</v>
      </c>
      <c r="AH94" s="32"/>
      <c r="AI94" s="31"/>
      <c r="AJ94" s="3" t="e">
        <f t="shared" si="271"/>
        <v>#DIV/0!</v>
      </c>
      <c r="AK94" s="29"/>
      <c r="AL94" s="3" t="e">
        <f t="shared" si="272"/>
        <v>#DIV/0!</v>
      </c>
      <c r="AM94" s="250">
        <f t="shared" si="273"/>
        <v>0</v>
      </c>
      <c r="AN94" s="270" t="e">
        <f t="shared" si="274"/>
        <v>#DIV/0!</v>
      </c>
      <c r="AO94" s="31"/>
      <c r="AP94" s="3" t="e">
        <f t="shared" si="275"/>
        <v>#DIV/0!</v>
      </c>
      <c r="AQ94" s="29"/>
      <c r="AR94" s="3" t="e">
        <f t="shared" si="276"/>
        <v>#DIV/0!</v>
      </c>
      <c r="AS94" s="250">
        <f t="shared" si="277"/>
        <v>0</v>
      </c>
      <c r="AT94" s="270" t="e">
        <f t="shared" si="278"/>
        <v>#DIV/0!</v>
      </c>
      <c r="AU94" s="109">
        <f t="shared" si="279"/>
        <v>0</v>
      </c>
      <c r="AV94" s="110">
        <f t="shared" si="280"/>
        <v>0</v>
      </c>
      <c r="AW94" s="275">
        <f t="shared" si="281"/>
        <v>0</v>
      </c>
      <c r="AX94" s="32"/>
      <c r="AY94" s="31"/>
      <c r="AZ94" s="3" t="e">
        <f t="shared" si="282"/>
        <v>#DIV/0!</v>
      </c>
      <c r="BA94" s="29"/>
      <c r="BB94" s="3" t="e">
        <f t="shared" si="283"/>
        <v>#DIV/0!</v>
      </c>
      <c r="BC94" s="250">
        <f t="shared" si="284"/>
        <v>0</v>
      </c>
      <c r="BD94" s="270" t="e">
        <f t="shared" si="285"/>
        <v>#DIV/0!</v>
      </c>
      <c r="BE94" s="31"/>
      <c r="BF94" s="3" t="e">
        <f t="shared" si="286"/>
        <v>#DIV/0!</v>
      </c>
      <c r="BG94" s="29"/>
      <c r="BH94" s="3" t="e">
        <f t="shared" si="287"/>
        <v>#DIV/0!</v>
      </c>
      <c r="BI94" s="250">
        <f t="shared" si="288"/>
        <v>0</v>
      </c>
      <c r="BJ94" s="270" t="e">
        <f t="shared" si="289"/>
        <v>#DIV/0!</v>
      </c>
      <c r="BK94" s="109">
        <f t="shared" si="290"/>
        <v>0</v>
      </c>
      <c r="BL94" s="110">
        <f t="shared" si="291"/>
        <v>0</v>
      </c>
      <c r="BM94" s="275">
        <f t="shared" si="292"/>
        <v>0</v>
      </c>
      <c r="BN94" s="32"/>
      <c r="BO94" s="31"/>
      <c r="BP94" s="3" t="e">
        <f t="shared" si="293"/>
        <v>#DIV/0!</v>
      </c>
      <c r="BQ94" s="29"/>
      <c r="BR94" s="3" t="e">
        <f t="shared" si="294"/>
        <v>#DIV/0!</v>
      </c>
      <c r="BS94" s="250">
        <f t="shared" si="295"/>
        <v>0</v>
      </c>
      <c r="BT94" s="270" t="e">
        <f t="shared" si="296"/>
        <v>#DIV/0!</v>
      </c>
      <c r="BU94" s="31"/>
      <c r="BV94" s="3" t="e">
        <f t="shared" si="297"/>
        <v>#DIV/0!</v>
      </c>
      <c r="BW94" s="29"/>
      <c r="BX94" s="3" t="e">
        <f t="shared" si="298"/>
        <v>#DIV/0!</v>
      </c>
      <c r="BY94" s="250">
        <f t="shared" si="299"/>
        <v>0</v>
      </c>
      <c r="BZ94" s="270" t="e">
        <f t="shared" si="300"/>
        <v>#DIV/0!</v>
      </c>
      <c r="CA94" s="109">
        <f t="shared" si="301"/>
        <v>0</v>
      </c>
      <c r="CB94" s="110">
        <f t="shared" si="302"/>
        <v>0</v>
      </c>
      <c r="CC94" s="275">
        <f t="shared" si="303"/>
        <v>0</v>
      </c>
      <c r="CD94"/>
      <c r="CE94" s="290">
        <f t="shared" si="320"/>
        <v>57</v>
      </c>
      <c r="CF94" s="226" t="s">
        <v>69</v>
      </c>
      <c r="CG94" s="38">
        <f t="shared" si="304"/>
        <v>0</v>
      </c>
      <c r="CH94" s="39" t="e">
        <f t="shared" si="305"/>
        <v>#DIV/0!</v>
      </c>
      <c r="CI94" s="36">
        <f t="shared" si="306"/>
        <v>0</v>
      </c>
      <c r="CJ94" s="39" t="e">
        <f t="shared" si="307"/>
        <v>#DIV/0!</v>
      </c>
      <c r="CK94" s="36">
        <f t="shared" si="308"/>
        <v>0</v>
      </c>
      <c r="CL94" s="190" t="e">
        <f t="shared" si="309"/>
        <v>#DIV/0!</v>
      </c>
      <c r="CM94" s="38">
        <f t="shared" si="310"/>
        <v>0</v>
      </c>
      <c r="CN94" s="39" t="e">
        <f t="shared" si="311"/>
        <v>#DIV/0!</v>
      </c>
      <c r="CO94" s="36">
        <f t="shared" si="312"/>
        <v>0</v>
      </c>
      <c r="CP94" s="39" t="e">
        <f t="shared" si="313"/>
        <v>#DIV/0!</v>
      </c>
      <c r="CQ94" s="36">
        <f t="shared" si="314"/>
        <v>0</v>
      </c>
      <c r="CR94" s="40" t="e">
        <f t="shared" si="315"/>
        <v>#DIV/0!</v>
      </c>
      <c r="CS94"/>
      <c r="CT94" s="290">
        <f t="shared" si="321"/>
        <v>57</v>
      </c>
      <c r="CU94" s="226" t="s">
        <v>69</v>
      </c>
      <c r="CV94" s="38">
        <f t="shared" si="316"/>
        <v>0</v>
      </c>
      <c r="CW94" s="36">
        <f t="shared" si="317"/>
        <v>0</v>
      </c>
      <c r="CX94" s="37">
        <f t="shared" si="318"/>
        <v>0</v>
      </c>
      <c r="CY94"/>
    </row>
    <row r="95" spans="1:105" s="19" customFormat="1" ht="15.6" customHeight="1" x14ac:dyDescent="0.3">
      <c r="A95" s="222">
        <f t="shared" si="319"/>
        <v>58</v>
      </c>
      <c r="B95" s="226" t="s">
        <v>70</v>
      </c>
      <c r="C95" s="31"/>
      <c r="D95" s="3" t="e">
        <f t="shared" si="249"/>
        <v>#DIV/0!</v>
      </c>
      <c r="E95" s="29"/>
      <c r="F95" s="3" t="e">
        <f t="shared" si="250"/>
        <v>#DIV/0!</v>
      </c>
      <c r="G95" s="250">
        <f t="shared" si="251"/>
        <v>0</v>
      </c>
      <c r="H95" s="270" t="e">
        <f t="shared" si="252"/>
        <v>#DIV/0!</v>
      </c>
      <c r="I95" s="31"/>
      <c r="J95" s="3" t="e">
        <f t="shared" si="253"/>
        <v>#DIV/0!</v>
      </c>
      <c r="K95" s="29"/>
      <c r="L95" s="3" t="e">
        <f t="shared" si="254"/>
        <v>#DIV/0!</v>
      </c>
      <c r="M95" s="250">
        <f t="shared" si="255"/>
        <v>0</v>
      </c>
      <c r="N95" s="270" t="e">
        <f t="shared" si="256"/>
        <v>#DIV/0!</v>
      </c>
      <c r="O95" s="109">
        <f t="shared" si="257"/>
        <v>0</v>
      </c>
      <c r="P95" s="110">
        <f t="shared" si="258"/>
        <v>0</v>
      </c>
      <c r="Q95" s="275">
        <f t="shared" si="259"/>
        <v>0</v>
      </c>
      <c r="R95" s="32"/>
      <c r="S95" s="31"/>
      <c r="T95" s="3" t="e">
        <f t="shared" si="260"/>
        <v>#DIV/0!</v>
      </c>
      <c r="U95" s="29"/>
      <c r="V95" s="3" t="e">
        <f t="shared" si="261"/>
        <v>#DIV/0!</v>
      </c>
      <c r="W95" s="250">
        <f t="shared" si="262"/>
        <v>0</v>
      </c>
      <c r="X95" s="270" t="e">
        <f t="shared" si="263"/>
        <v>#DIV/0!</v>
      </c>
      <c r="Y95" s="31"/>
      <c r="Z95" s="3" t="e">
        <f t="shared" si="264"/>
        <v>#DIV/0!</v>
      </c>
      <c r="AA95" s="29"/>
      <c r="AB95" s="3" t="e">
        <f t="shared" si="265"/>
        <v>#DIV/0!</v>
      </c>
      <c r="AC95" s="250">
        <f t="shared" si="266"/>
        <v>0</v>
      </c>
      <c r="AD95" s="270" t="e">
        <f t="shared" si="267"/>
        <v>#DIV/0!</v>
      </c>
      <c r="AE95" s="109">
        <f t="shared" si="268"/>
        <v>0</v>
      </c>
      <c r="AF95" s="110">
        <f t="shared" si="269"/>
        <v>0</v>
      </c>
      <c r="AG95" s="275">
        <f t="shared" si="270"/>
        <v>0</v>
      </c>
      <c r="AH95" s="32"/>
      <c r="AI95" s="31"/>
      <c r="AJ95" s="3" t="e">
        <f t="shared" si="271"/>
        <v>#DIV/0!</v>
      </c>
      <c r="AK95" s="29"/>
      <c r="AL95" s="3" t="e">
        <f t="shared" si="272"/>
        <v>#DIV/0!</v>
      </c>
      <c r="AM95" s="250">
        <f t="shared" si="273"/>
        <v>0</v>
      </c>
      <c r="AN95" s="270" t="e">
        <f t="shared" si="274"/>
        <v>#DIV/0!</v>
      </c>
      <c r="AO95" s="31"/>
      <c r="AP95" s="3" t="e">
        <f t="shared" si="275"/>
        <v>#DIV/0!</v>
      </c>
      <c r="AQ95" s="29"/>
      <c r="AR95" s="3" t="e">
        <f t="shared" si="276"/>
        <v>#DIV/0!</v>
      </c>
      <c r="AS95" s="250">
        <f t="shared" si="277"/>
        <v>0</v>
      </c>
      <c r="AT95" s="270" t="e">
        <f t="shared" si="278"/>
        <v>#DIV/0!</v>
      </c>
      <c r="AU95" s="109">
        <f t="shared" si="279"/>
        <v>0</v>
      </c>
      <c r="AV95" s="110">
        <f t="shared" si="280"/>
        <v>0</v>
      </c>
      <c r="AW95" s="275">
        <f t="shared" si="281"/>
        <v>0</v>
      </c>
      <c r="AX95" s="32"/>
      <c r="AY95" s="31"/>
      <c r="AZ95" s="3" t="e">
        <f t="shared" si="282"/>
        <v>#DIV/0!</v>
      </c>
      <c r="BA95" s="29"/>
      <c r="BB95" s="3" t="e">
        <f t="shared" si="283"/>
        <v>#DIV/0!</v>
      </c>
      <c r="BC95" s="250">
        <f t="shared" si="284"/>
        <v>0</v>
      </c>
      <c r="BD95" s="270" t="e">
        <f t="shared" si="285"/>
        <v>#DIV/0!</v>
      </c>
      <c r="BE95" s="31"/>
      <c r="BF95" s="3" t="e">
        <f t="shared" si="286"/>
        <v>#DIV/0!</v>
      </c>
      <c r="BG95" s="29"/>
      <c r="BH95" s="3" t="e">
        <f t="shared" si="287"/>
        <v>#DIV/0!</v>
      </c>
      <c r="BI95" s="250">
        <f t="shared" si="288"/>
        <v>0</v>
      </c>
      <c r="BJ95" s="270" t="e">
        <f t="shared" si="289"/>
        <v>#DIV/0!</v>
      </c>
      <c r="BK95" s="109">
        <f t="shared" si="290"/>
        <v>0</v>
      </c>
      <c r="BL95" s="110">
        <f t="shared" si="291"/>
        <v>0</v>
      </c>
      <c r="BM95" s="275">
        <f t="shared" si="292"/>
        <v>0</v>
      </c>
      <c r="BN95" s="32"/>
      <c r="BO95" s="31"/>
      <c r="BP95" s="3" t="e">
        <f t="shared" si="293"/>
        <v>#DIV/0!</v>
      </c>
      <c r="BQ95" s="29"/>
      <c r="BR95" s="3" t="e">
        <f t="shared" si="294"/>
        <v>#DIV/0!</v>
      </c>
      <c r="BS95" s="250">
        <f t="shared" si="295"/>
        <v>0</v>
      </c>
      <c r="BT95" s="270" t="e">
        <f t="shared" si="296"/>
        <v>#DIV/0!</v>
      </c>
      <c r="BU95" s="31"/>
      <c r="BV95" s="3" t="e">
        <f t="shared" si="297"/>
        <v>#DIV/0!</v>
      </c>
      <c r="BW95" s="29"/>
      <c r="BX95" s="3" t="e">
        <f t="shared" si="298"/>
        <v>#DIV/0!</v>
      </c>
      <c r="BY95" s="250">
        <f t="shared" si="299"/>
        <v>0</v>
      </c>
      <c r="BZ95" s="270" t="e">
        <f t="shared" si="300"/>
        <v>#DIV/0!</v>
      </c>
      <c r="CA95" s="109">
        <f t="shared" si="301"/>
        <v>0</v>
      </c>
      <c r="CB95" s="110">
        <f t="shared" si="302"/>
        <v>0</v>
      </c>
      <c r="CC95" s="275">
        <f t="shared" si="303"/>
        <v>0</v>
      </c>
      <c r="CD95"/>
      <c r="CE95" s="290">
        <f t="shared" si="320"/>
        <v>58</v>
      </c>
      <c r="CF95" s="226" t="s">
        <v>70</v>
      </c>
      <c r="CG95" s="38">
        <f t="shared" si="304"/>
        <v>0</v>
      </c>
      <c r="CH95" s="39" t="e">
        <f t="shared" si="305"/>
        <v>#DIV/0!</v>
      </c>
      <c r="CI95" s="36">
        <f t="shared" si="306"/>
        <v>0</v>
      </c>
      <c r="CJ95" s="39" t="e">
        <f t="shared" si="307"/>
        <v>#DIV/0!</v>
      </c>
      <c r="CK95" s="36">
        <f t="shared" si="308"/>
        <v>0</v>
      </c>
      <c r="CL95" s="190" t="e">
        <f t="shared" si="309"/>
        <v>#DIV/0!</v>
      </c>
      <c r="CM95" s="38">
        <f t="shared" si="310"/>
        <v>0</v>
      </c>
      <c r="CN95" s="39" t="e">
        <f t="shared" si="311"/>
        <v>#DIV/0!</v>
      </c>
      <c r="CO95" s="36">
        <f t="shared" si="312"/>
        <v>0</v>
      </c>
      <c r="CP95" s="39" t="e">
        <f t="shared" si="313"/>
        <v>#DIV/0!</v>
      </c>
      <c r="CQ95" s="36">
        <f t="shared" si="314"/>
        <v>0</v>
      </c>
      <c r="CR95" s="40" t="e">
        <f t="shared" si="315"/>
        <v>#DIV/0!</v>
      </c>
      <c r="CS95"/>
      <c r="CT95" s="290">
        <f t="shared" si="321"/>
        <v>58</v>
      </c>
      <c r="CU95" s="226" t="s">
        <v>70</v>
      </c>
      <c r="CV95" s="38">
        <f t="shared" si="316"/>
        <v>0</v>
      </c>
      <c r="CW95" s="36">
        <f t="shared" si="317"/>
        <v>0</v>
      </c>
      <c r="CX95" s="37">
        <f t="shared" si="318"/>
        <v>0</v>
      </c>
      <c r="CY95"/>
    </row>
    <row r="96" spans="1:105" s="19" customFormat="1" ht="15.6" customHeight="1" x14ac:dyDescent="0.3">
      <c r="A96" s="222">
        <f t="shared" si="319"/>
        <v>59</v>
      </c>
      <c r="B96" s="226" t="s">
        <v>71</v>
      </c>
      <c r="C96" s="31"/>
      <c r="D96" s="3" t="e">
        <f t="shared" si="249"/>
        <v>#DIV/0!</v>
      </c>
      <c r="E96" s="29"/>
      <c r="F96" s="3" t="e">
        <f t="shared" si="250"/>
        <v>#DIV/0!</v>
      </c>
      <c r="G96" s="250">
        <f t="shared" si="251"/>
        <v>0</v>
      </c>
      <c r="H96" s="270" t="e">
        <f t="shared" si="252"/>
        <v>#DIV/0!</v>
      </c>
      <c r="I96" s="31"/>
      <c r="J96" s="3" t="e">
        <f t="shared" si="253"/>
        <v>#DIV/0!</v>
      </c>
      <c r="K96" s="29"/>
      <c r="L96" s="3" t="e">
        <f t="shared" si="254"/>
        <v>#DIV/0!</v>
      </c>
      <c r="M96" s="250">
        <f t="shared" si="255"/>
        <v>0</v>
      </c>
      <c r="N96" s="270" t="e">
        <f t="shared" si="256"/>
        <v>#DIV/0!</v>
      </c>
      <c r="O96" s="109">
        <f t="shared" si="257"/>
        <v>0</v>
      </c>
      <c r="P96" s="110">
        <f t="shared" si="258"/>
        <v>0</v>
      </c>
      <c r="Q96" s="275">
        <f t="shared" si="259"/>
        <v>0</v>
      </c>
      <c r="R96" s="32"/>
      <c r="S96" s="31"/>
      <c r="T96" s="3" t="e">
        <f t="shared" si="260"/>
        <v>#DIV/0!</v>
      </c>
      <c r="U96" s="29"/>
      <c r="V96" s="3" t="e">
        <f t="shared" si="261"/>
        <v>#DIV/0!</v>
      </c>
      <c r="W96" s="250">
        <f t="shared" si="262"/>
        <v>0</v>
      </c>
      <c r="X96" s="270" t="e">
        <f t="shared" si="263"/>
        <v>#DIV/0!</v>
      </c>
      <c r="Y96" s="31"/>
      <c r="Z96" s="3" t="e">
        <f t="shared" si="264"/>
        <v>#DIV/0!</v>
      </c>
      <c r="AA96" s="29"/>
      <c r="AB96" s="3" t="e">
        <f t="shared" si="265"/>
        <v>#DIV/0!</v>
      </c>
      <c r="AC96" s="250">
        <f t="shared" si="266"/>
        <v>0</v>
      </c>
      <c r="AD96" s="270" t="e">
        <f t="shared" si="267"/>
        <v>#DIV/0!</v>
      </c>
      <c r="AE96" s="109">
        <f t="shared" si="268"/>
        <v>0</v>
      </c>
      <c r="AF96" s="110">
        <f t="shared" si="269"/>
        <v>0</v>
      </c>
      <c r="AG96" s="275">
        <f t="shared" si="270"/>
        <v>0</v>
      </c>
      <c r="AH96" s="32"/>
      <c r="AI96" s="31"/>
      <c r="AJ96" s="3" t="e">
        <f t="shared" si="271"/>
        <v>#DIV/0!</v>
      </c>
      <c r="AK96" s="29"/>
      <c r="AL96" s="3" t="e">
        <f t="shared" si="272"/>
        <v>#DIV/0!</v>
      </c>
      <c r="AM96" s="250">
        <f t="shared" si="273"/>
        <v>0</v>
      </c>
      <c r="AN96" s="270" t="e">
        <f t="shared" si="274"/>
        <v>#DIV/0!</v>
      </c>
      <c r="AO96" s="31"/>
      <c r="AP96" s="3" t="e">
        <f t="shared" si="275"/>
        <v>#DIV/0!</v>
      </c>
      <c r="AQ96" s="29"/>
      <c r="AR96" s="3" t="e">
        <f t="shared" si="276"/>
        <v>#DIV/0!</v>
      </c>
      <c r="AS96" s="250">
        <f t="shared" si="277"/>
        <v>0</v>
      </c>
      <c r="AT96" s="270" t="e">
        <f t="shared" si="278"/>
        <v>#DIV/0!</v>
      </c>
      <c r="AU96" s="109">
        <f t="shared" si="279"/>
        <v>0</v>
      </c>
      <c r="AV96" s="110">
        <f t="shared" si="280"/>
        <v>0</v>
      </c>
      <c r="AW96" s="275">
        <f t="shared" si="281"/>
        <v>0</v>
      </c>
      <c r="AX96" s="32"/>
      <c r="AY96" s="31"/>
      <c r="AZ96" s="3" t="e">
        <f t="shared" si="282"/>
        <v>#DIV/0!</v>
      </c>
      <c r="BA96" s="29"/>
      <c r="BB96" s="3" t="e">
        <f t="shared" si="283"/>
        <v>#DIV/0!</v>
      </c>
      <c r="BC96" s="250">
        <f t="shared" si="284"/>
        <v>0</v>
      </c>
      <c r="BD96" s="270" t="e">
        <f t="shared" si="285"/>
        <v>#DIV/0!</v>
      </c>
      <c r="BE96" s="31"/>
      <c r="BF96" s="3" t="e">
        <f t="shared" si="286"/>
        <v>#DIV/0!</v>
      </c>
      <c r="BG96" s="29"/>
      <c r="BH96" s="3" t="e">
        <f t="shared" si="287"/>
        <v>#DIV/0!</v>
      </c>
      <c r="BI96" s="250">
        <f t="shared" si="288"/>
        <v>0</v>
      </c>
      <c r="BJ96" s="270" t="e">
        <f t="shared" si="289"/>
        <v>#DIV/0!</v>
      </c>
      <c r="BK96" s="109">
        <f t="shared" si="290"/>
        <v>0</v>
      </c>
      <c r="BL96" s="110">
        <f t="shared" si="291"/>
        <v>0</v>
      </c>
      <c r="BM96" s="275">
        <f t="shared" si="292"/>
        <v>0</v>
      </c>
      <c r="BN96" s="32"/>
      <c r="BO96" s="31"/>
      <c r="BP96" s="3" t="e">
        <f t="shared" si="293"/>
        <v>#DIV/0!</v>
      </c>
      <c r="BQ96" s="29"/>
      <c r="BR96" s="3" t="e">
        <f t="shared" si="294"/>
        <v>#DIV/0!</v>
      </c>
      <c r="BS96" s="250">
        <f t="shared" si="295"/>
        <v>0</v>
      </c>
      <c r="BT96" s="270" t="e">
        <f t="shared" si="296"/>
        <v>#DIV/0!</v>
      </c>
      <c r="BU96" s="31"/>
      <c r="BV96" s="3" t="e">
        <f t="shared" si="297"/>
        <v>#DIV/0!</v>
      </c>
      <c r="BW96" s="29"/>
      <c r="BX96" s="3" t="e">
        <f t="shared" si="298"/>
        <v>#DIV/0!</v>
      </c>
      <c r="BY96" s="250">
        <f t="shared" si="299"/>
        <v>0</v>
      </c>
      <c r="BZ96" s="270" t="e">
        <f t="shared" si="300"/>
        <v>#DIV/0!</v>
      </c>
      <c r="CA96" s="109">
        <f t="shared" si="301"/>
        <v>0</v>
      </c>
      <c r="CB96" s="110">
        <f t="shared" si="302"/>
        <v>0</v>
      </c>
      <c r="CC96" s="275">
        <f t="shared" si="303"/>
        <v>0</v>
      </c>
      <c r="CD96"/>
      <c r="CE96" s="290">
        <f t="shared" si="320"/>
        <v>59</v>
      </c>
      <c r="CF96" s="226" t="s">
        <v>71</v>
      </c>
      <c r="CG96" s="38">
        <f t="shared" si="304"/>
        <v>0</v>
      </c>
      <c r="CH96" s="39" t="e">
        <f t="shared" si="305"/>
        <v>#DIV/0!</v>
      </c>
      <c r="CI96" s="36">
        <f t="shared" si="306"/>
        <v>0</v>
      </c>
      <c r="CJ96" s="39" t="e">
        <f t="shared" si="307"/>
        <v>#DIV/0!</v>
      </c>
      <c r="CK96" s="36">
        <f t="shared" si="308"/>
        <v>0</v>
      </c>
      <c r="CL96" s="190" t="e">
        <f t="shared" si="309"/>
        <v>#DIV/0!</v>
      </c>
      <c r="CM96" s="38">
        <f t="shared" si="310"/>
        <v>0</v>
      </c>
      <c r="CN96" s="39" t="e">
        <f t="shared" si="311"/>
        <v>#DIV/0!</v>
      </c>
      <c r="CO96" s="36">
        <f t="shared" si="312"/>
        <v>0</v>
      </c>
      <c r="CP96" s="39" t="e">
        <f t="shared" si="313"/>
        <v>#DIV/0!</v>
      </c>
      <c r="CQ96" s="36">
        <f t="shared" si="314"/>
        <v>0</v>
      </c>
      <c r="CR96" s="40" t="e">
        <f t="shared" si="315"/>
        <v>#DIV/0!</v>
      </c>
      <c r="CS96"/>
      <c r="CT96" s="290">
        <f t="shared" si="321"/>
        <v>59</v>
      </c>
      <c r="CU96" s="226" t="s">
        <v>71</v>
      </c>
      <c r="CV96" s="38">
        <f t="shared" si="316"/>
        <v>0</v>
      </c>
      <c r="CW96" s="36">
        <f t="shared" si="317"/>
        <v>0</v>
      </c>
      <c r="CX96" s="37">
        <f t="shared" si="318"/>
        <v>0</v>
      </c>
      <c r="CY96"/>
    </row>
    <row r="97" spans="1:105" s="19" customFormat="1" ht="15.6" customHeight="1" x14ac:dyDescent="0.3">
      <c r="A97" s="222">
        <f t="shared" si="319"/>
        <v>60</v>
      </c>
      <c r="B97" s="226" t="s">
        <v>72</v>
      </c>
      <c r="C97" s="31"/>
      <c r="D97" s="3" t="e">
        <f t="shared" si="249"/>
        <v>#DIV/0!</v>
      </c>
      <c r="E97" s="29"/>
      <c r="F97" s="3" t="e">
        <f t="shared" si="250"/>
        <v>#DIV/0!</v>
      </c>
      <c r="G97" s="251">
        <f t="shared" si="251"/>
        <v>0</v>
      </c>
      <c r="H97" s="270" t="e">
        <f t="shared" si="252"/>
        <v>#DIV/0!</v>
      </c>
      <c r="I97" s="31"/>
      <c r="J97" s="3" t="e">
        <f t="shared" si="253"/>
        <v>#DIV/0!</v>
      </c>
      <c r="K97" s="29"/>
      <c r="L97" s="3" t="e">
        <f t="shared" si="254"/>
        <v>#DIV/0!</v>
      </c>
      <c r="M97" s="251">
        <f t="shared" si="255"/>
        <v>0</v>
      </c>
      <c r="N97" s="270" t="e">
        <f t="shared" si="256"/>
        <v>#DIV/0!</v>
      </c>
      <c r="O97" s="109">
        <f t="shared" si="257"/>
        <v>0</v>
      </c>
      <c r="P97" s="110">
        <f t="shared" si="258"/>
        <v>0</v>
      </c>
      <c r="Q97" s="275">
        <f t="shared" si="259"/>
        <v>0</v>
      </c>
      <c r="R97" s="32"/>
      <c r="S97" s="31"/>
      <c r="T97" s="3" t="e">
        <f t="shared" si="260"/>
        <v>#DIV/0!</v>
      </c>
      <c r="U97" s="29"/>
      <c r="V97" s="3" t="e">
        <f t="shared" si="261"/>
        <v>#DIV/0!</v>
      </c>
      <c r="W97" s="251">
        <f t="shared" si="262"/>
        <v>0</v>
      </c>
      <c r="X97" s="270" t="e">
        <f t="shared" si="263"/>
        <v>#DIV/0!</v>
      </c>
      <c r="Y97" s="31"/>
      <c r="Z97" s="3" t="e">
        <f t="shared" si="264"/>
        <v>#DIV/0!</v>
      </c>
      <c r="AA97" s="29"/>
      <c r="AB97" s="3" t="e">
        <f t="shared" si="265"/>
        <v>#DIV/0!</v>
      </c>
      <c r="AC97" s="251">
        <f t="shared" si="266"/>
        <v>0</v>
      </c>
      <c r="AD97" s="270" t="e">
        <f t="shared" si="267"/>
        <v>#DIV/0!</v>
      </c>
      <c r="AE97" s="109">
        <f t="shared" si="268"/>
        <v>0</v>
      </c>
      <c r="AF97" s="110">
        <f t="shared" si="269"/>
        <v>0</v>
      </c>
      <c r="AG97" s="275">
        <f t="shared" si="270"/>
        <v>0</v>
      </c>
      <c r="AH97" s="32"/>
      <c r="AI97" s="31"/>
      <c r="AJ97" s="3" t="e">
        <f t="shared" si="271"/>
        <v>#DIV/0!</v>
      </c>
      <c r="AK97" s="29"/>
      <c r="AL97" s="3" t="e">
        <f t="shared" si="272"/>
        <v>#DIV/0!</v>
      </c>
      <c r="AM97" s="251">
        <f t="shared" si="273"/>
        <v>0</v>
      </c>
      <c r="AN97" s="270" t="e">
        <f t="shared" si="274"/>
        <v>#DIV/0!</v>
      </c>
      <c r="AO97" s="31"/>
      <c r="AP97" s="3" t="e">
        <f t="shared" si="275"/>
        <v>#DIV/0!</v>
      </c>
      <c r="AQ97" s="29"/>
      <c r="AR97" s="3" t="e">
        <f t="shared" si="276"/>
        <v>#DIV/0!</v>
      </c>
      <c r="AS97" s="251">
        <f t="shared" si="277"/>
        <v>0</v>
      </c>
      <c r="AT97" s="270" t="e">
        <f t="shared" si="278"/>
        <v>#DIV/0!</v>
      </c>
      <c r="AU97" s="109">
        <f t="shared" si="279"/>
        <v>0</v>
      </c>
      <c r="AV97" s="110">
        <f t="shared" si="280"/>
        <v>0</v>
      </c>
      <c r="AW97" s="275">
        <f t="shared" si="281"/>
        <v>0</v>
      </c>
      <c r="AX97" s="32"/>
      <c r="AY97" s="31"/>
      <c r="AZ97" s="3" t="e">
        <f t="shared" si="282"/>
        <v>#DIV/0!</v>
      </c>
      <c r="BA97" s="29"/>
      <c r="BB97" s="3" t="e">
        <f t="shared" si="283"/>
        <v>#DIV/0!</v>
      </c>
      <c r="BC97" s="251">
        <f t="shared" si="284"/>
        <v>0</v>
      </c>
      <c r="BD97" s="270" t="e">
        <f t="shared" si="285"/>
        <v>#DIV/0!</v>
      </c>
      <c r="BE97" s="31"/>
      <c r="BF97" s="3" t="e">
        <f t="shared" si="286"/>
        <v>#DIV/0!</v>
      </c>
      <c r="BG97" s="29"/>
      <c r="BH97" s="3" t="e">
        <f t="shared" si="287"/>
        <v>#DIV/0!</v>
      </c>
      <c r="BI97" s="251">
        <f t="shared" si="288"/>
        <v>0</v>
      </c>
      <c r="BJ97" s="270" t="e">
        <f t="shared" si="289"/>
        <v>#DIV/0!</v>
      </c>
      <c r="BK97" s="109">
        <f t="shared" si="290"/>
        <v>0</v>
      </c>
      <c r="BL97" s="110">
        <f t="shared" si="291"/>
        <v>0</v>
      </c>
      <c r="BM97" s="275">
        <f t="shared" si="292"/>
        <v>0</v>
      </c>
      <c r="BN97" s="32"/>
      <c r="BO97" s="31"/>
      <c r="BP97" s="3" t="e">
        <f t="shared" si="293"/>
        <v>#DIV/0!</v>
      </c>
      <c r="BQ97" s="29"/>
      <c r="BR97" s="3" t="e">
        <f t="shared" si="294"/>
        <v>#DIV/0!</v>
      </c>
      <c r="BS97" s="251">
        <f t="shared" si="295"/>
        <v>0</v>
      </c>
      <c r="BT97" s="270" t="e">
        <f t="shared" si="296"/>
        <v>#DIV/0!</v>
      </c>
      <c r="BU97" s="31"/>
      <c r="BV97" s="3" t="e">
        <f t="shared" si="297"/>
        <v>#DIV/0!</v>
      </c>
      <c r="BW97" s="29"/>
      <c r="BX97" s="3" t="e">
        <f t="shared" si="298"/>
        <v>#DIV/0!</v>
      </c>
      <c r="BY97" s="251">
        <f t="shared" si="299"/>
        <v>0</v>
      </c>
      <c r="BZ97" s="270" t="e">
        <f t="shared" si="300"/>
        <v>#DIV/0!</v>
      </c>
      <c r="CA97" s="109">
        <f t="shared" si="301"/>
        <v>0</v>
      </c>
      <c r="CB97" s="110">
        <f t="shared" si="302"/>
        <v>0</v>
      </c>
      <c r="CC97" s="275">
        <f t="shared" si="303"/>
        <v>0</v>
      </c>
      <c r="CD97"/>
      <c r="CE97" s="290">
        <f t="shared" si="320"/>
        <v>60</v>
      </c>
      <c r="CF97" s="226" t="s">
        <v>72</v>
      </c>
      <c r="CG97" s="38">
        <f t="shared" si="304"/>
        <v>0</v>
      </c>
      <c r="CH97" s="39" t="e">
        <f t="shared" si="305"/>
        <v>#DIV/0!</v>
      </c>
      <c r="CI97" s="36">
        <f t="shared" si="306"/>
        <v>0</v>
      </c>
      <c r="CJ97" s="39" t="e">
        <f t="shared" si="307"/>
        <v>#DIV/0!</v>
      </c>
      <c r="CK97" s="36">
        <f t="shared" si="308"/>
        <v>0</v>
      </c>
      <c r="CL97" s="190" t="e">
        <f t="shared" si="309"/>
        <v>#DIV/0!</v>
      </c>
      <c r="CM97" s="38">
        <f t="shared" si="310"/>
        <v>0</v>
      </c>
      <c r="CN97" s="39" t="e">
        <f t="shared" si="311"/>
        <v>#DIV/0!</v>
      </c>
      <c r="CO97" s="36">
        <f t="shared" si="312"/>
        <v>0</v>
      </c>
      <c r="CP97" s="39" t="e">
        <f t="shared" si="313"/>
        <v>#DIV/0!</v>
      </c>
      <c r="CQ97" s="36">
        <f t="shared" si="314"/>
        <v>0</v>
      </c>
      <c r="CR97" s="40" t="e">
        <f t="shared" si="315"/>
        <v>#DIV/0!</v>
      </c>
      <c r="CS97"/>
      <c r="CT97" s="290">
        <f t="shared" si="321"/>
        <v>60</v>
      </c>
      <c r="CU97" s="226" t="s">
        <v>72</v>
      </c>
      <c r="CV97" s="38">
        <f t="shared" si="316"/>
        <v>0</v>
      </c>
      <c r="CW97" s="36">
        <f t="shared" si="317"/>
        <v>0</v>
      </c>
      <c r="CX97" s="37">
        <f t="shared" si="318"/>
        <v>0</v>
      </c>
      <c r="CY97"/>
    </row>
    <row r="98" spans="1:105" s="19" customFormat="1" ht="15.6" customHeight="1" x14ac:dyDescent="0.3">
      <c r="A98" s="222">
        <f t="shared" si="319"/>
        <v>61</v>
      </c>
      <c r="B98" s="226" t="s">
        <v>174</v>
      </c>
      <c r="C98" s="235">
        <f>SUM(C91:C97)</f>
        <v>0</v>
      </c>
      <c r="D98" s="341" t="e">
        <f t="shared" si="249"/>
        <v>#DIV/0!</v>
      </c>
      <c r="E98" s="237">
        <f>SUM(E91:E97)</f>
        <v>0</v>
      </c>
      <c r="F98" s="236" t="e">
        <f t="shared" si="250"/>
        <v>#DIV/0!</v>
      </c>
      <c r="G98" s="237">
        <f>SUM(G91:G97)</f>
        <v>0</v>
      </c>
      <c r="H98" s="344" t="e">
        <f t="shared" si="252"/>
        <v>#DIV/0!</v>
      </c>
      <c r="I98" s="235">
        <f>SUM(I91:I97)</f>
        <v>0</v>
      </c>
      <c r="J98" s="341" t="e">
        <f t="shared" si="253"/>
        <v>#DIV/0!</v>
      </c>
      <c r="K98" s="237">
        <f>SUM(K91:K97)</f>
        <v>0</v>
      </c>
      <c r="L98" s="236" t="e">
        <f t="shared" si="254"/>
        <v>#DIV/0!</v>
      </c>
      <c r="M98" s="237">
        <f>SUM(M91:M97)</f>
        <v>0</v>
      </c>
      <c r="N98" s="344" t="e">
        <f t="shared" si="256"/>
        <v>#DIV/0!</v>
      </c>
      <c r="O98" s="115">
        <f>SUM(O91:O97)</f>
        <v>0</v>
      </c>
      <c r="P98" s="116">
        <f>SUM(P91:P97)</f>
        <v>0</v>
      </c>
      <c r="Q98" s="276">
        <f>SUM(Q91:Q97)</f>
        <v>0</v>
      </c>
      <c r="R98" s="32"/>
      <c r="S98" s="235">
        <f>SUM(S91:S97)</f>
        <v>0</v>
      </c>
      <c r="T98" s="341" t="e">
        <f t="shared" si="260"/>
        <v>#DIV/0!</v>
      </c>
      <c r="U98" s="237">
        <f>SUM(U91:U97)</f>
        <v>0</v>
      </c>
      <c r="V98" s="236" t="e">
        <f t="shared" si="261"/>
        <v>#DIV/0!</v>
      </c>
      <c r="W98" s="237">
        <f>SUM(W91:W97)</f>
        <v>0</v>
      </c>
      <c r="X98" s="344" t="e">
        <f t="shared" si="263"/>
        <v>#DIV/0!</v>
      </c>
      <c r="Y98" s="235">
        <f>SUM(Y91:Y97)</f>
        <v>0</v>
      </c>
      <c r="Z98" s="341" t="e">
        <f t="shared" si="264"/>
        <v>#DIV/0!</v>
      </c>
      <c r="AA98" s="237">
        <f>SUM(AA91:AA97)</f>
        <v>0</v>
      </c>
      <c r="AB98" s="236" t="e">
        <f t="shared" si="265"/>
        <v>#DIV/0!</v>
      </c>
      <c r="AC98" s="237">
        <f>SUM(AC91:AC97)</f>
        <v>0</v>
      </c>
      <c r="AD98" s="344" t="e">
        <f t="shared" si="267"/>
        <v>#DIV/0!</v>
      </c>
      <c r="AE98" s="115">
        <f>SUM(AE91:AE97)</f>
        <v>0</v>
      </c>
      <c r="AF98" s="116">
        <f>SUM(AF91:AF97)</f>
        <v>0</v>
      </c>
      <c r="AG98" s="276">
        <f>SUM(AG91:AG97)</f>
        <v>0</v>
      </c>
      <c r="AH98" s="32"/>
      <c r="AI98" s="235">
        <f>SUM(AI91:AI97)</f>
        <v>0</v>
      </c>
      <c r="AJ98" s="341" t="e">
        <f t="shared" si="271"/>
        <v>#DIV/0!</v>
      </c>
      <c r="AK98" s="237">
        <f>SUM(AK91:AK97)</f>
        <v>0</v>
      </c>
      <c r="AL98" s="236" t="e">
        <f t="shared" si="272"/>
        <v>#DIV/0!</v>
      </c>
      <c r="AM98" s="237">
        <f>SUM(AM91:AM97)</f>
        <v>0</v>
      </c>
      <c r="AN98" s="344" t="e">
        <f t="shared" si="274"/>
        <v>#DIV/0!</v>
      </c>
      <c r="AO98" s="235">
        <f>SUM(AO91:AO97)</f>
        <v>0</v>
      </c>
      <c r="AP98" s="341" t="e">
        <f t="shared" si="275"/>
        <v>#DIV/0!</v>
      </c>
      <c r="AQ98" s="237">
        <f>SUM(AQ91:AQ97)</f>
        <v>0</v>
      </c>
      <c r="AR98" s="236" t="e">
        <f t="shared" si="276"/>
        <v>#DIV/0!</v>
      </c>
      <c r="AS98" s="237">
        <f>SUM(AS91:AS97)</f>
        <v>0</v>
      </c>
      <c r="AT98" s="344" t="e">
        <f t="shared" si="278"/>
        <v>#DIV/0!</v>
      </c>
      <c r="AU98" s="115">
        <f>SUM(AU91:AU97)</f>
        <v>0</v>
      </c>
      <c r="AV98" s="116">
        <f>SUM(AV91:AV97)</f>
        <v>0</v>
      </c>
      <c r="AW98" s="276">
        <f>SUM(AW91:AW97)</f>
        <v>0</v>
      </c>
      <c r="AX98" s="32"/>
      <c r="AY98" s="235">
        <f>SUM(AY91:AY97)</f>
        <v>0</v>
      </c>
      <c r="AZ98" s="341" t="e">
        <f t="shared" si="282"/>
        <v>#DIV/0!</v>
      </c>
      <c r="BA98" s="237">
        <f>SUM(BA91:BA97)</f>
        <v>0</v>
      </c>
      <c r="BB98" s="236" t="e">
        <f t="shared" si="283"/>
        <v>#DIV/0!</v>
      </c>
      <c r="BC98" s="237">
        <f>SUM(BC91:BC97)</f>
        <v>0</v>
      </c>
      <c r="BD98" s="344" t="e">
        <f t="shared" si="285"/>
        <v>#DIV/0!</v>
      </c>
      <c r="BE98" s="235">
        <f>SUM(BE91:BE97)</f>
        <v>0</v>
      </c>
      <c r="BF98" s="341" t="e">
        <f t="shared" si="286"/>
        <v>#DIV/0!</v>
      </c>
      <c r="BG98" s="237">
        <f>SUM(BG91:BG97)</f>
        <v>0</v>
      </c>
      <c r="BH98" s="236" t="e">
        <f t="shared" si="287"/>
        <v>#DIV/0!</v>
      </c>
      <c r="BI98" s="237">
        <f>SUM(BI91:BI97)</f>
        <v>0</v>
      </c>
      <c r="BJ98" s="344" t="e">
        <f t="shared" si="289"/>
        <v>#DIV/0!</v>
      </c>
      <c r="BK98" s="115">
        <f>SUM(BK91:BK97)</f>
        <v>0</v>
      </c>
      <c r="BL98" s="116">
        <f>SUM(BL91:BL97)</f>
        <v>0</v>
      </c>
      <c r="BM98" s="276">
        <f>SUM(BM91:BM97)</f>
        <v>0</v>
      </c>
      <c r="BN98" s="32"/>
      <c r="BO98" s="235">
        <f>SUM(BO91:BO97)</f>
        <v>0</v>
      </c>
      <c r="BP98" s="341" t="e">
        <f t="shared" si="293"/>
        <v>#DIV/0!</v>
      </c>
      <c r="BQ98" s="237">
        <f>SUM(BQ91:BQ97)</f>
        <v>0</v>
      </c>
      <c r="BR98" s="236" t="e">
        <f t="shared" si="294"/>
        <v>#DIV/0!</v>
      </c>
      <c r="BS98" s="237">
        <f>SUM(BS91:BS97)</f>
        <v>0</v>
      </c>
      <c r="BT98" s="344" t="e">
        <f t="shared" si="296"/>
        <v>#DIV/0!</v>
      </c>
      <c r="BU98" s="235">
        <f>SUM(BU91:BU97)</f>
        <v>0</v>
      </c>
      <c r="BV98" s="341" t="e">
        <f t="shared" si="297"/>
        <v>#DIV/0!</v>
      </c>
      <c r="BW98" s="237">
        <f>SUM(BW91:BW97)</f>
        <v>0</v>
      </c>
      <c r="BX98" s="236" t="e">
        <f t="shared" si="298"/>
        <v>#DIV/0!</v>
      </c>
      <c r="BY98" s="237">
        <f>SUM(BY91:BY97)</f>
        <v>0</v>
      </c>
      <c r="BZ98" s="344" t="e">
        <f t="shared" si="300"/>
        <v>#DIV/0!</v>
      </c>
      <c r="CA98" s="115">
        <f>SUM(CA91:CA97)</f>
        <v>0</v>
      </c>
      <c r="CB98" s="116">
        <f>SUM(CB91:CB97)</f>
        <v>0</v>
      </c>
      <c r="CC98" s="276">
        <f>SUM(CC91:CC97)</f>
        <v>0</v>
      </c>
      <c r="CD98"/>
      <c r="CE98" s="290">
        <f t="shared" si="320"/>
        <v>61</v>
      </c>
      <c r="CF98" s="226" t="s">
        <v>174</v>
      </c>
      <c r="CG98" s="45">
        <f>SUM(CG91:CG97)</f>
        <v>0</v>
      </c>
      <c r="CH98" s="46" t="e">
        <f t="shared" si="305"/>
        <v>#DIV/0!</v>
      </c>
      <c r="CI98" s="43">
        <f>SUM(CI91:CI97)</f>
        <v>0</v>
      </c>
      <c r="CJ98" s="46" t="e">
        <f t="shared" si="307"/>
        <v>#DIV/0!</v>
      </c>
      <c r="CK98" s="43">
        <f>SUM(CK91:CK97)</f>
        <v>0</v>
      </c>
      <c r="CL98" s="189" t="e">
        <f t="shared" si="309"/>
        <v>#DIV/0!</v>
      </c>
      <c r="CM98" s="45">
        <f>SUM(CM91:CM97)</f>
        <v>0</v>
      </c>
      <c r="CN98" s="46" t="e">
        <f t="shared" si="311"/>
        <v>#DIV/0!</v>
      </c>
      <c r="CO98" s="43">
        <f>SUM(CO91:CO97)</f>
        <v>0</v>
      </c>
      <c r="CP98" s="46" t="e">
        <f t="shared" si="313"/>
        <v>#DIV/0!</v>
      </c>
      <c r="CQ98" s="43">
        <f>SUM(CQ91:CQ97)</f>
        <v>0</v>
      </c>
      <c r="CR98" s="47" t="e">
        <f t="shared" si="315"/>
        <v>#DIV/0!</v>
      </c>
      <c r="CS98"/>
      <c r="CT98" s="290">
        <f t="shared" si="321"/>
        <v>61</v>
      </c>
      <c r="CU98" s="226" t="s">
        <v>174</v>
      </c>
      <c r="CV98" s="45">
        <f t="shared" ref="CV98:CW98" si="322">SUM(CV91:CV97)</f>
        <v>0</v>
      </c>
      <c r="CW98" s="43">
        <f t="shared" si="322"/>
        <v>0</v>
      </c>
      <c r="CX98" s="44">
        <f>SUM(CX91:CX97)</f>
        <v>0</v>
      </c>
      <c r="CY98"/>
      <c r="DA98" s="48"/>
    </row>
    <row r="99" spans="1:105" s="19" customFormat="1" ht="15.6" customHeight="1" x14ac:dyDescent="0.3">
      <c r="A99" s="222"/>
      <c r="B99" s="224" t="s">
        <v>73</v>
      </c>
      <c r="C99" s="233"/>
      <c r="D99" s="5"/>
      <c r="E99" s="5"/>
      <c r="F99" s="5"/>
      <c r="G99" s="252"/>
      <c r="H99" s="270"/>
      <c r="I99" s="233"/>
      <c r="J99" s="5"/>
      <c r="K99" s="5"/>
      <c r="L99" s="5"/>
      <c r="M99" s="252"/>
      <c r="N99" s="270"/>
      <c r="O99" s="118"/>
      <c r="P99" s="119"/>
      <c r="Q99" s="277"/>
      <c r="R99" s="32"/>
      <c r="S99" s="233"/>
      <c r="T99" s="5"/>
      <c r="U99" s="5"/>
      <c r="V99" s="5"/>
      <c r="W99" s="252"/>
      <c r="X99" s="270"/>
      <c r="Y99" s="233"/>
      <c r="Z99" s="5"/>
      <c r="AA99" s="5"/>
      <c r="AB99" s="5"/>
      <c r="AC99" s="252"/>
      <c r="AD99" s="270"/>
      <c r="AE99" s="118"/>
      <c r="AF99" s="119"/>
      <c r="AG99" s="277"/>
      <c r="AH99" s="32"/>
      <c r="AI99" s="233"/>
      <c r="AJ99" s="5"/>
      <c r="AK99" s="5"/>
      <c r="AL99" s="5"/>
      <c r="AM99" s="252"/>
      <c r="AN99" s="270"/>
      <c r="AO99" s="233"/>
      <c r="AP99" s="5"/>
      <c r="AQ99" s="5"/>
      <c r="AR99" s="5"/>
      <c r="AS99" s="252"/>
      <c r="AT99" s="270"/>
      <c r="AU99" s="118"/>
      <c r="AV99" s="119"/>
      <c r="AW99" s="277"/>
      <c r="AX99" s="32"/>
      <c r="AY99" s="233"/>
      <c r="AZ99" s="5"/>
      <c r="BA99" s="5"/>
      <c r="BB99" s="5"/>
      <c r="BC99" s="252"/>
      <c r="BD99" s="270"/>
      <c r="BE99" s="233"/>
      <c r="BF99" s="5"/>
      <c r="BG99" s="5"/>
      <c r="BH99" s="5"/>
      <c r="BI99" s="252"/>
      <c r="BJ99" s="270"/>
      <c r="BK99" s="118"/>
      <c r="BL99" s="119"/>
      <c r="BM99" s="277"/>
      <c r="BN99" s="32"/>
      <c r="BO99" s="233"/>
      <c r="BP99" s="5"/>
      <c r="BQ99" s="5"/>
      <c r="BR99" s="5"/>
      <c r="BS99" s="252"/>
      <c r="BT99" s="270"/>
      <c r="BU99" s="233"/>
      <c r="BV99" s="5"/>
      <c r="BW99" s="5"/>
      <c r="BX99" s="5"/>
      <c r="BY99" s="252"/>
      <c r="BZ99" s="270"/>
      <c r="CA99" s="118"/>
      <c r="CB99" s="119"/>
      <c r="CC99" s="277"/>
      <c r="CD99"/>
      <c r="CE99" s="290"/>
      <c r="CF99" s="224" t="s">
        <v>73</v>
      </c>
      <c r="CG99" s="38"/>
      <c r="CH99" s="39"/>
      <c r="CI99" s="36"/>
      <c r="CJ99" s="39"/>
      <c r="CK99" s="36"/>
      <c r="CL99" s="190"/>
      <c r="CM99" s="49"/>
      <c r="CN99" s="39"/>
      <c r="CO99" s="36"/>
      <c r="CP99" s="39"/>
      <c r="CQ99" s="36"/>
      <c r="CR99" s="40"/>
      <c r="CS99"/>
      <c r="CT99" s="290"/>
      <c r="CU99" s="224" t="s">
        <v>73</v>
      </c>
      <c r="CV99" s="38"/>
      <c r="CW99" s="36"/>
      <c r="CX99" s="37"/>
      <c r="CY99"/>
    </row>
    <row r="100" spans="1:105" s="19" customFormat="1" ht="15.6" customHeight="1" x14ac:dyDescent="0.3">
      <c r="A100" s="222">
        <v>62</v>
      </c>
      <c r="B100" s="225" t="s">
        <v>74</v>
      </c>
      <c r="C100" s="31"/>
      <c r="D100" s="3" t="e">
        <f t="shared" ref="D100:D121" si="323">+C100/$C$131</f>
        <v>#DIV/0!</v>
      </c>
      <c r="E100" s="29"/>
      <c r="F100" s="3" t="e">
        <f t="shared" ref="F100:F121" si="324">+E100/$E$131</f>
        <v>#DIV/0!</v>
      </c>
      <c r="G100" s="250">
        <f t="shared" ref="G100:G119" si="325">+C100+E100</f>
        <v>0</v>
      </c>
      <c r="H100" s="270" t="e">
        <f t="shared" si="252"/>
        <v>#DIV/0!</v>
      </c>
      <c r="I100" s="31"/>
      <c r="J100" s="3" t="e">
        <f t="shared" ref="J100:J121" si="326">+I100/$C$131</f>
        <v>#DIV/0!</v>
      </c>
      <c r="K100" s="29"/>
      <c r="L100" s="3" t="e">
        <f t="shared" ref="L100:L121" si="327">+K100/$E$131</f>
        <v>#DIV/0!</v>
      </c>
      <c r="M100" s="250">
        <f t="shared" ref="M100:M119" si="328">+I100+K100</f>
        <v>0</v>
      </c>
      <c r="N100" s="270" t="e">
        <f t="shared" si="256"/>
        <v>#DIV/0!</v>
      </c>
      <c r="O100" s="109">
        <f t="shared" ref="O100:O119" si="329">+C100+I100</f>
        <v>0</v>
      </c>
      <c r="P100" s="110">
        <f t="shared" ref="P100:P119" si="330">+E100+K100</f>
        <v>0</v>
      </c>
      <c r="Q100" s="275">
        <f t="shared" ref="Q100:Q119" si="331">+O100+P100</f>
        <v>0</v>
      </c>
      <c r="R100" s="32"/>
      <c r="S100" s="31"/>
      <c r="T100" s="3" t="e">
        <f t="shared" ref="T100:T121" si="332">+S100/$C$131</f>
        <v>#DIV/0!</v>
      </c>
      <c r="U100" s="29"/>
      <c r="V100" s="3" t="e">
        <f t="shared" ref="V100:V121" si="333">+U100/$E$131</f>
        <v>#DIV/0!</v>
      </c>
      <c r="W100" s="250">
        <f t="shared" ref="W100:W119" si="334">+S100+U100</f>
        <v>0</v>
      </c>
      <c r="X100" s="270" t="e">
        <f t="shared" si="263"/>
        <v>#DIV/0!</v>
      </c>
      <c r="Y100" s="31"/>
      <c r="Z100" s="3" t="e">
        <f t="shared" ref="Z100:Z121" si="335">+Y100/$C$131</f>
        <v>#DIV/0!</v>
      </c>
      <c r="AA100" s="29"/>
      <c r="AB100" s="3" t="e">
        <f t="shared" ref="AB100:AB121" si="336">+AA100/$E$131</f>
        <v>#DIV/0!</v>
      </c>
      <c r="AC100" s="250">
        <f t="shared" ref="AC100:AC119" si="337">+Y100+AA100</f>
        <v>0</v>
      </c>
      <c r="AD100" s="270" t="e">
        <f t="shared" si="267"/>
        <v>#DIV/0!</v>
      </c>
      <c r="AE100" s="109">
        <f t="shared" ref="AE100:AE119" si="338">+S100+Y100</f>
        <v>0</v>
      </c>
      <c r="AF100" s="110">
        <f t="shared" ref="AF100:AF119" si="339">+U100+AA100</f>
        <v>0</v>
      </c>
      <c r="AG100" s="275">
        <f t="shared" ref="AG100:AG119" si="340">+AE100+AF100</f>
        <v>0</v>
      </c>
      <c r="AH100" s="32"/>
      <c r="AI100" s="31"/>
      <c r="AJ100" s="3" t="e">
        <f t="shared" ref="AJ100:AJ121" si="341">+AI100/$C$131</f>
        <v>#DIV/0!</v>
      </c>
      <c r="AK100" s="29"/>
      <c r="AL100" s="3" t="e">
        <f t="shared" ref="AL100:AL121" si="342">+AK100/$E$131</f>
        <v>#DIV/0!</v>
      </c>
      <c r="AM100" s="250">
        <f t="shared" ref="AM100:AM119" si="343">+AI100+AK100</f>
        <v>0</v>
      </c>
      <c r="AN100" s="270" t="e">
        <f t="shared" si="274"/>
        <v>#DIV/0!</v>
      </c>
      <c r="AO100" s="31"/>
      <c r="AP100" s="3" t="e">
        <f t="shared" ref="AP100:AP121" si="344">+AO100/$C$131</f>
        <v>#DIV/0!</v>
      </c>
      <c r="AQ100" s="29"/>
      <c r="AR100" s="3" t="e">
        <f t="shared" ref="AR100:AR121" si="345">+AQ100/$E$131</f>
        <v>#DIV/0!</v>
      </c>
      <c r="AS100" s="250">
        <f t="shared" ref="AS100:AS119" si="346">+AO100+AQ100</f>
        <v>0</v>
      </c>
      <c r="AT100" s="270" t="e">
        <f t="shared" si="278"/>
        <v>#DIV/0!</v>
      </c>
      <c r="AU100" s="109">
        <f t="shared" ref="AU100:AU119" si="347">+AI100+AO100</f>
        <v>0</v>
      </c>
      <c r="AV100" s="110">
        <f t="shared" ref="AV100:AV119" si="348">+AK100+AQ100</f>
        <v>0</v>
      </c>
      <c r="AW100" s="275">
        <f t="shared" ref="AW100:AW119" si="349">+AU100+AV100</f>
        <v>0</v>
      </c>
      <c r="AX100" s="32"/>
      <c r="AY100" s="31"/>
      <c r="AZ100" s="3" t="e">
        <f t="shared" ref="AZ100:AZ121" si="350">+AY100/$C$131</f>
        <v>#DIV/0!</v>
      </c>
      <c r="BA100" s="29"/>
      <c r="BB100" s="3" t="e">
        <f t="shared" ref="BB100:BB121" si="351">+BA100/$E$131</f>
        <v>#DIV/0!</v>
      </c>
      <c r="BC100" s="250">
        <f t="shared" ref="BC100:BC119" si="352">+AY100+BA100</f>
        <v>0</v>
      </c>
      <c r="BD100" s="270" t="e">
        <f t="shared" si="285"/>
        <v>#DIV/0!</v>
      </c>
      <c r="BE100" s="31"/>
      <c r="BF100" s="3" t="e">
        <f t="shared" ref="BF100:BF121" si="353">+BE100/$C$131</f>
        <v>#DIV/0!</v>
      </c>
      <c r="BG100" s="29"/>
      <c r="BH100" s="3" t="e">
        <f t="shared" ref="BH100:BH121" si="354">+BG100/$E$131</f>
        <v>#DIV/0!</v>
      </c>
      <c r="BI100" s="250">
        <f t="shared" ref="BI100:BI119" si="355">+BE100+BG100</f>
        <v>0</v>
      </c>
      <c r="BJ100" s="270" t="e">
        <f t="shared" si="289"/>
        <v>#DIV/0!</v>
      </c>
      <c r="BK100" s="109">
        <f t="shared" ref="BK100:BK119" si="356">+AY100+BE100</f>
        <v>0</v>
      </c>
      <c r="BL100" s="110">
        <f t="shared" ref="BL100:BL119" si="357">+BA100+BG100</f>
        <v>0</v>
      </c>
      <c r="BM100" s="275">
        <f t="shared" ref="BM100:BM119" si="358">+BK100+BL100</f>
        <v>0</v>
      </c>
      <c r="BN100" s="32"/>
      <c r="BO100" s="31"/>
      <c r="BP100" s="3" t="e">
        <f t="shared" ref="BP100:BP121" si="359">+BO100/$C$131</f>
        <v>#DIV/0!</v>
      </c>
      <c r="BQ100" s="29"/>
      <c r="BR100" s="3" t="e">
        <f t="shared" ref="BR100:BR121" si="360">+BQ100/$E$131</f>
        <v>#DIV/0!</v>
      </c>
      <c r="BS100" s="250">
        <f t="shared" ref="BS100:BS119" si="361">+BO100+BQ100</f>
        <v>0</v>
      </c>
      <c r="BT100" s="270" t="e">
        <f t="shared" si="296"/>
        <v>#DIV/0!</v>
      </c>
      <c r="BU100" s="31"/>
      <c r="BV100" s="3" t="e">
        <f t="shared" ref="BV100:BV121" si="362">+BU100/$C$131</f>
        <v>#DIV/0!</v>
      </c>
      <c r="BW100" s="29"/>
      <c r="BX100" s="3" t="e">
        <f t="shared" ref="BX100:BX121" si="363">+BW100/$E$131</f>
        <v>#DIV/0!</v>
      </c>
      <c r="BY100" s="250">
        <f t="shared" ref="BY100:BY119" si="364">+BU100+BW100</f>
        <v>0</v>
      </c>
      <c r="BZ100" s="270" t="e">
        <f t="shared" si="300"/>
        <v>#DIV/0!</v>
      </c>
      <c r="CA100" s="109">
        <f t="shared" ref="CA100:CA119" si="365">+BO100+BU100</f>
        <v>0</v>
      </c>
      <c r="CB100" s="110">
        <f t="shared" ref="CB100:CB119" si="366">+BQ100+BW100</f>
        <v>0</v>
      </c>
      <c r="CC100" s="275">
        <f t="shared" ref="CC100:CC119" si="367">+CA100+CB100</f>
        <v>0</v>
      </c>
      <c r="CD100"/>
      <c r="CE100" s="290">
        <v>62</v>
      </c>
      <c r="CF100" s="225" t="s">
        <v>74</v>
      </c>
      <c r="CG100" s="38">
        <f t="shared" ref="CG100:CG119" si="368">+C100+S100+AI100+AY100+BO100</f>
        <v>0</v>
      </c>
      <c r="CH100" s="39" t="e">
        <f t="shared" ref="CH100:CH121" si="369">+CG100/$CG$131</f>
        <v>#DIV/0!</v>
      </c>
      <c r="CI100" s="36">
        <f t="shared" ref="CI100:CI119" si="370">+E100+U100+AK100+BA100+BQ100</f>
        <v>0</v>
      </c>
      <c r="CJ100" s="39" t="e">
        <f t="shared" ref="CJ100:CJ121" si="371">+CI100/$CI$131</f>
        <v>#DIV/0!</v>
      </c>
      <c r="CK100" s="36">
        <f t="shared" ref="CK100:CK119" si="372">+CG100+CI100</f>
        <v>0</v>
      </c>
      <c r="CL100" s="190" t="e">
        <f t="shared" ref="CL100:CL121" si="373">+CK100/$CK$136</f>
        <v>#DIV/0!</v>
      </c>
      <c r="CM100" s="38">
        <f t="shared" ref="CM100:CM119" si="374">+I100+Y100+AO100+BE100+BU100</f>
        <v>0</v>
      </c>
      <c r="CN100" s="39" t="e">
        <f t="shared" ref="CN100:CN121" si="375">+CM100/$CM$136</f>
        <v>#DIV/0!</v>
      </c>
      <c r="CO100" s="36">
        <f t="shared" ref="CO100:CO119" si="376">+K100+AA100+AQ100+BG100+BW100</f>
        <v>0</v>
      </c>
      <c r="CP100" s="39" t="e">
        <f t="shared" ref="CP100:CP121" si="377">+CO100/$CO$136</f>
        <v>#DIV/0!</v>
      </c>
      <c r="CQ100" s="36">
        <f t="shared" ref="CQ100:CQ119" si="378">+CM100+CO100</f>
        <v>0</v>
      </c>
      <c r="CR100" s="40" t="e">
        <f t="shared" ref="CR100:CR121" si="379">+CQ100/$CQ$136</f>
        <v>#DIV/0!</v>
      </c>
      <c r="CS100"/>
      <c r="CT100" s="290">
        <v>62</v>
      </c>
      <c r="CU100" s="225" t="s">
        <v>74</v>
      </c>
      <c r="CV100" s="38">
        <f t="shared" ref="CV100:CV119" si="380">+CK100</f>
        <v>0</v>
      </c>
      <c r="CW100" s="36">
        <f t="shared" ref="CW100:CW119" si="381">+CQ100</f>
        <v>0</v>
      </c>
      <c r="CX100" s="37">
        <f t="shared" ref="CX100:CX119" si="382">+CV100+CW100</f>
        <v>0</v>
      </c>
      <c r="CY100"/>
    </row>
    <row r="101" spans="1:105" s="19" customFormat="1" ht="15.6" customHeight="1" x14ac:dyDescent="0.3">
      <c r="A101" s="222">
        <f>+A100+1</f>
        <v>63</v>
      </c>
      <c r="B101" s="225" t="s">
        <v>75</v>
      </c>
      <c r="C101" s="31"/>
      <c r="D101" s="3" t="e">
        <f t="shared" si="323"/>
        <v>#DIV/0!</v>
      </c>
      <c r="E101" s="29"/>
      <c r="F101" s="3" t="e">
        <f t="shared" si="324"/>
        <v>#DIV/0!</v>
      </c>
      <c r="G101" s="250">
        <f t="shared" si="325"/>
        <v>0</v>
      </c>
      <c r="H101" s="270" t="e">
        <f t="shared" si="252"/>
        <v>#DIV/0!</v>
      </c>
      <c r="I101" s="31"/>
      <c r="J101" s="3" t="e">
        <f t="shared" si="326"/>
        <v>#DIV/0!</v>
      </c>
      <c r="K101" s="29"/>
      <c r="L101" s="3" t="e">
        <f t="shared" si="327"/>
        <v>#DIV/0!</v>
      </c>
      <c r="M101" s="250">
        <f t="shared" si="328"/>
        <v>0</v>
      </c>
      <c r="N101" s="270" t="e">
        <f t="shared" si="256"/>
        <v>#DIV/0!</v>
      </c>
      <c r="O101" s="109">
        <f t="shared" si="329"/>
        <v>0</v>
      </c>
      <c r="P101" s="110">
        <f t="shared" si="330"/>
        <v>0</v>
      </c>
      <c r="Q101" s="275">
        <f t="shared" si="331"/>
        <v>0</v>
      </c>
      <c r="R101" s="32"/>
      <c r="S101" s="31"/>
      <c r="T101" s="3" t="e">
        <f t="shared" si="332"/>
        <v>#DIV/0!</v>
      </c>
      <c r="U101" s="29"/>
      <c r="V101" s="3" t="e">
        <f t="shared" si="333"/>
        <v>#DIV/0!</v>
      </c>
      <c r="W101" s="250">
        <f t="shared" si="334"/>
        <v>0</v>
      </c>
      <c r="X101" s="270" t="e">
        <f t="shared" si="263"/>
        <v>#DIV/0!</v>
      </c>
      <c r="Y101" s="31"/>
      <c r="Z101" s="3" t="e">
        <f t="shared" si="335"/>
        <v>#DIV/0!</v>
      </c>
      <c r="AA101" s="29"/>
      <c r="AB101" s="3" t="e">
        <f t="shared" si="336"/>
        <v>#DIV/0!</v>
      </c>
      <c r="AC101" s="250">
        <f t="shared" si="337"/>
        <v>0</v>
      </c>
      <c r="AD101" s="270" t="e">
        <f t="shared" si="267"/>
        <v>#DIV/0!</v>
      </c>
      <c r="AE101" s="109">
        <f t="shared" si="338"/>
        <v>0</v>
      </c>
      <c r="AF101" s="110">
        <f t="shared" si="339"/>
        <v>0</v>
      </c>
      <c r="AG101" s="275">
        <f t="shared" si="340"/>
        <v>0</v>
      </c>
      <c r="AH101" s="32"/>
      <c r="AI101" s="31"/>
      <c r="AJ101" s="3" t="e">
        <f t="shared" si="341"/>
        <v>#DIV/0!</v>
      </c>
      <c r="AK101" s="29"/>
      <c r="AL101" s="3" t="e">
        <f t="shared" si="342"/>
        <v>#DIV/0!</v>
      </c>
      <c r="AM101" s="250">
        <f t="shared" si="343"/>
        <v>0</v>
      </c>
      <c r="AN101" s="270" t="e">
        <f t="shared" si="274"/>
        <v>#DIV/0!</v>
      </c>
      <c r="AO101" s="31"/>
      <c r="AP101" s="3" t="e">
        <f t="shared" si="344"/>
        <v>#DIV/0!</v>
      </c>
      <c r="AQ101" s="29"/>
      <c r="AR101" s="3" t="e">
        <f t="shared" si="345"/>
        <v>#DIV/0!</v>
      </c>
      <c r="AS101" s="250">
        <f t="shared" si="346"/>
        <v>0</v>
      </c>
      <c r="AT101" s="270" t="e">
        <f t="shared" si="278"/>
        <v>#DIV/0!</v>
      </c>
      <c r="AU101" s="109">
        <f t="shared" si="347"/>
        <v>0</v>
      </c>
      <c r="AV101" s="110">
        <f t="shared" si="348"/>
        <v>0</v>
      </c>
      <c r="AW101" s="275">
        <f t="shared" si="349"/>
        <v>0</v>
      </c>
      <c r="AX101" s="32"/>
      <c r="AY101" s="31"/>
      <c r="AZ101" s="3" t="e">
        <f t="shared" si="350"/>
        <v>#DIV/0!</v>
      </c>
      <c r="BA101" s="29"/>
      <c r="BB101" s="3" t="e">
        <f t="shared" si="351"/>
        <v>#DIV/0!</v>
      </c>
      <c r="BC101" s="250">
        <f t="shared" si="352"/>
        <v>0</v>
      </c>
      <c r="BD101" s="270" t="e">
        <f t="shared" si="285"/>
        <v>#DIV/0!</v>
      </c>
      <c r="BE101" s="31"/>
      <c r="BF101" s="3" t="e">
        <f t="shared" si="353"/>
        <v>#DIV/0!</v>
      </c>
      <c r="BG101" s="29"/>
      <c r="BH101" s="3" t="e">
        <f t="shared" si="354"/>
        <v>#DIV/0!</v>
      </c>
      <c r="BI101" s="250">
        <f t="shared" si="355"/>
        <v>0</v>
      </c>
      <c r="BJ101" s="270" t="e">
        <f t="shared" si="289"/>
        <v>#DIV/0!</v>
      </c>
      <c r="BK101" s="109">
        <f t="shared" si="356"/>
        <v>0</v>
      </c>
      <c r="BL101" s="110">
        <f t="shared" si="357"/>
        <v>0</v>
      </c>
      <c r="BM101" s="275">
        <f t="shared" si="358"/>
        <v>0</v>
      </c>
      <c r="BN101" s="32"/>
      <c r="BO101" s="31"/>
      <c r="BP101" s="3" t="e">
        <f t="shared" si="359"/>
        <v>#DIV/0!</v>
      </c>
      <c r="BQ101" s="29"/>
      <c r="BR101" s="3" t="e">
        <f t="shared" si="360"/>
        <v>#DIV/0!</v>
      </c>
      <c r="BS101" s="250">
        <f t="shared" si="361"/>
        <v>0</v>
      </c>
      <c r="BT101" s="270" t="e">
        <f t="shared" si="296"/>
        <v>#DIV/0!</v>
      </c>
      <c r="BU101" s="31"/>
      <c r="BV101" s="3" t="e">
        <f t="shared" si="362"/>
        <v>#DIV/0!</v>
      </c>
      <c r="BW101" s="29"/>
      <c r="BX101" s="3" t="e">
        <f t="shared" si="363"/>
        <v>#DIV/0!</v>
      </c>
      <c r="BY101" s="250">
        <f t="shared" si="364"/>
        <v>0</v>
      </c>
      <c r="BZ101" s="270" t="e">
        <f t="shared" si="300"/>
        <v>#DIV/0!</v>
      </c>
      <c r="CA101" s="109">
        <f t="shared" si="365"/>
        <v>0</v>
      </c>
      <c r="CB101" s="110">
        <f t="shared" si="366"/>
        <v>0</v>
      </c>
      <c r="CC101" s="275">
        <f t="shared" si="367"/>
        <v>0</v>
      </c>
      <c r="CD101"/>
      <c r="CE101" s="290">
        <f>+CE100+1</f>
        <v>63</v>
      </c>
      <c r="CF101" s="225" t="s">
        <v>75</v>
      </c>
      <c r="CG101" s="38">
        <f t="shared" si="368"/>
        <v>0</v>
      </c>
      <c r="CH101" s="39" t="e">
        <f t="shared" si="369"/>
        <v>#DIV/0!</v>
      </c>
      <c r="CI101" s="36">
        <f t="shared" si="370"/>
        <v>0</v>
      </c>
      <c r="CJ101" s="39" t="e">
        <f t="shared" si="371"/>
        <v>#DIV/0!</v>
      </c>
      <c r="CK101" s="36">
        <f t="shared" si="372"/>
        <v>0</v>
      </c>
      <c r="CL101" s="190" t="e">
        <f t="shared" si="373"/>
        <v>#DIV/0!</v>
      </c>
      <c r="CM101" s="38">
        <f t="shared" si="374"/>
        <v>0</v>
      </c>
      <c r="CN101" s="39" t="e">
        <f t="shared" si="375"/>
        <v>#DIV/0!</v>
      </c>
      <c r="CO101" s="36">
        <f t="shared" si="376"/>
        <v>0</v>
      </c>
      <c r="CP101" s="39" t="e">
        <f t="shared" si="377"/>
        <v>#DIV/0!</v>
      </c>
      <c r="CQ101" s="36">
        <f t="shared" si="378"/>
        <v>0</v>
      </c>
      <c r="CR101" s="40" t="e">
        <f t="shared" si="379"/>
        <v>#DIV/0!</v>
      </c>
      <c r="CS101"/>
      <c r="CT101" s="290">
        <f>+CT100+1</f>
        <v>63</v>
      </c>
      <c r="CU101" s="225" t="s">
        <v>75</v>
      </c>
      <c r="CV101" s="38">
        <f t="shared" si="380"/>
        <v>0</v>
      </c>
      <c r="CW101" s="36">
        <f t="shared" si="381"/>
        <v>0</v>
      </c>
      <c r="CX101" s="37">
        <f t="shared" si="382"/>
        <v>0</v>
      </c>
      <c r="CY101"/>
    </row>
    <row r="102" spans="1:105" s="19" customFormat="1" ht="15.6" customHeight="1" x14ac:dyDescent="0.3">
      <c r="A102" s="222">
        <f t="shared" ref="A102:A115" si="383">+A101+1</f>
        <v>64</v>
      </c>
      <c r="B102" s="225" t="s">
        <v>76</v>
      </c>
      <c r="C102" s="31"/>
      <c r="D102" s="3" t="e">
        <f t="shared" si="323"/>
        <v>#DIV/0!</v>
      </c>
      <c r="E102" s="29"/>
      <c r="F102" s="3" t="e">
        <f t="shared" si="324"/>
        <v>#DIV/0!</v>
      </c>
      <c r="G102" s="250">
        <f t="shared" si="325"/>
        <v>0</v>
      </c>
      <c r="H102" s="270" t="e">
        <f t="shared" si="252"/>
        <v>#DIV/0!</v>
      </c>
      <c r="I102" s="31"/>
      <c r="J102" s="3" t="e">
        <f t="shared" si="326"/>
        <v>#DIV/0!</v>
      </c>
      <c r="K102" s="29"/>
      <c r="L102" s="3" t="e">
        <f t="shared" si="327"/>
        <v>#DIV/0!</v>
      </c>
      <c r="M102" s="250">
        <f t="shared" si="328"/>
        <v>0</v>
      </c>
      <c r="N102" s="270" t="e">
        <f t="shared" si="256"/>
        <v>#DIV/0!</v>
      </c>
      <c r="O102" s="109">
        <f t="shared" si="329"/>
        <v>0</v>
      </c>
      <c r="P102" s="110">
        <f t="shared" si="330"/>
        <v>0</v>
      </c>
      <c r="Q102" s="275">
        <f t="shared" si="331"/>
        <v>0</v>
      </c>
      <c r="R102" s="32"/>
      <c r="S102" s="31"/>
      <c r="T102" s="3" t="e">
        <f t="shared" si="332"/>
        <v>#DIV/0!</v>
      </c>
      <c r="U102" s="29"/>
      <c r="V102" s="3" t="e">
        <f t="shared" si="333"/>
        <v>#DIV/0!</v>
      </c>
      <c r="W102" s="250">
        <f t="shared" si="334"/>
        <v>0</v>
      </c>
      <c r="X102" s="270" t="e">
        <f t="shared" si="263"/>
        <v>#DIV/0!</v>
      </c>
      <c r="Y102" s="31"/>
      <c r="Z102" s="3" t="e">
        <f t="shared" si="335"/>
        <v>#DIV/0!</v>
      </c>
      <c r="AA102" s="29"/>
      <c r="AB102" s="3" t="e">
        <f t="shared" si="336"/>
        <v>#DIV/0!</v>
      </c>
      <c r="AC102" s="250">
        <f t="shared" si="337"/>
        <v>0</v>
      </c>
      <c r="AD102" s="270" t="e">
        <f t="shared" si="267"/>
        <v>#DIV/0!</v>
      </c>
      <c r="AE102" s="109">
        <f t="shared" si="338"/>
        <v>0</v>
      </c>
      <c r="AF102" s="110">
        <f t="shared" si="339"/>
        <v>0</v>
      </c>
      <c r="AG102" s="275">
        <f t="shared" si="340"/>
        <v>0</v>
      </c>
      <c r="AH102" s="32"/>
      <c r="AI102" s="31"/>
      <c r="AJ102" s="3" t="e">
        <f t="shared" si="341"/>
        <v>#DIV/0!</v>
      </c>
      <c r="AK102" s="29"/>
      <c r="AL102" s="3" t="e">
        <f t="shared" si="342"/>
        <v>#DIV/0!</v>
      </c>
      <c r="AM102" s="250">
        <f t="shared" si="343"/>
        <v>0</v>
      </c>
      <c r="AN102" s="270" t="e">
        <f t="shared" si="274"/>
        <v>#DIV/0!</v>
      </c>
      <c r="AO102" s="31"/>
      <c r="AP102" s="3" t="e">
        <f t="shared" si="344"/>
        <v>#DIV/0!</v>
      </c>
      <c r="AQ102" s="29"/>
      <c r="AR102" s="3" t="e">
        <f t="shared" si="345"/>
        <v>#DIV/0!</v>
      </c>
      <c r="AS102" s="250">
        <f t="shared" si="346"/>
        <v>0</v>
      </c>
      <c r="AT102" s="270" t="e">
        <f t="shared" si="278"/>
        <v>#DIV/0!</v>
      </c>
      <c r="AU102" s="109">
        <f t="shared" si="347"/>
        <v>0</v>
      </c>
      <c r="AV102" s="110">
        <f t="shared" si="348"/>
        <v>0</v>
      </c>
      <c r="AW102" s="275">
        <f t="shared" si="349"/>
        <v>0</v>
      </c>
      <c r="AX102" s="32"/>
      <c r="AY102" s="31"/>
      <c r="AZ102" s="3" t="e">
        <f t="shared" si="350"/>
        <v>#DIV/0!</v>
      </c>
      <c r="BA102" s="29"/>
      <c r="BB102" s="3" t="e">
        <f t="shared" si="351"/>
        <v>#DIV/0!</v>
      </c>
      <c r="BC102" s="250">
        <f t="shared" si="352"/>
        <v>0</v>
      </c>
      <c r="BD102" s="270" t="e">
        <f t="shared" si="285"/>
        <v>#DIV/0!</v>
      </c>
      <c r="BE102" s="31"/>
      <c r="BF102" s="3" t="e">
        <f t="shared" si="353"/>
        <v>#DIV/0!</v>
      </c>
      <c r="BG102" s="29"/>
      <c r="BH102" s="3" t="e">
        <f t="shared" si="354"/>
        <v>#DIV/0!</v>
      </c>
      <c r="BI102" s="250">
        <f t="shared" si="355"/>
        <v>0</v>
      </c>
      <c r="BJ102" s="270" t="e">
        <f t="shared" si="289"/>
        <v>#DIV/0!</v>
      </c>
      <c r="BK102" s="109">
        <f t="shared" si="356"/>
        <v>0</v>
      </c>
      <c r="BL102" s="110">
        <f t="shared" si="357"/>
        <v>0</v>
      </c>
      <c r="BM102" s="275">
        <f t="shared" si="358"/>
        <v>0</v>
      </c>
      <c r="BN102" s="32"/>
      <c r="BO102" s="31"/>
      <c r="BP102" s="3" t="e">
        <f t="shared" si="359"/>
        <v>#DIV/0!</v>
      </c>
      <c r="BQ102" s="29"/>
      <c r="BR102" s="3" t="e">
        <f t="shared" si="360"/>
        <v>#DIV/0!</v>
      </c>
      <c r="BS102" s="250">
        <f t="shared" si="361"/>
        <v>0</v>
      </c>
      <c r="BT102" s="270" t="e">
        <f t="shared" si="296"/>
        <v>#DIV/0!</v>
      </c>
      <c r="BU102" s="31"/>
      <c r="BV102" s="3" t="e">
        <f t="shared" si="362"/>
        <v>#DIV/0!</v>
      </c>
      <c r="BW102" s="29"/>
      <c r="BX102" s="3" t="e">
        <f t="shared" si="363"/>
        <v>#DIV/0!</v>
      </c>
      <c r="BY102" s="250">
        <f t="shared" si="364"/>
        <v>0</v>
      </c>
      <c r="BZ102" s="270" t="e">
        <f t="shared" si="300"/>
        <v>#DIV/0!</v>
      </c>
      <c r="CA102" s="109">
        <f t="shared" si="365"/>
        <v>0</v>
      </c>
      <c r="CB102" s="110">
        <f t="shared" si="366"/>
        <v>0</v>
      </c>
      <c r="CC102" s="275">
        <f t="shared" si="367"/>
        <v>0</v>
      </c>
      <c r="CD102"/>
      <c r="CE102" s="290">
        <f t="shared" ref="CE102:CE115" si="384">+CE101+1</f>
        <v>64</v>
      </c>
      <c r="CF102" s="225" t="s">
        <v>76</v>
      </c>
      <c r="CG102" s="38">
        <f t="shared" si="368"/>
        <v>0</v>
      </c>
      <c r="CH102" s="39" t="e">
        <f t="shared" si="369"/>
        <v>#DIV/0!</v>
      </c>
      <c r="CI102" s="36">
        <f t="shared" si="370"/>
        <v>0</v>
      </c>
      <c r="CJ102" s="39" t="e">
        <f t="shared" si="371"/>
        <v>#DIV/0!</v>
      </c>
      <c r="CK102" s="36">
        <f t="shared" si="372"/>
        <v>0</v>
      </c>
      <c r="CL102" s="190" t="e">
        <f t="shared" si="373"/>
        <v>#DIV/0!</v>
      </c>
      <c r="CM102" s="38">
        <f t="shared" si="374"/>
        <v>0</v>
      </c>
      <c r="CN102" s="39" t="e">
        <f t="shared" si="375"/>
        <v>#DIV/0!</v>
      </c>
      <c r="CO102" s="36">
        <f t="shared" si="376"/>
        <v>0</v>
      </c>
      <c r="CP102" s="39" t="e">
        <f t="shared" si="377"/>
        <v>#DIV/0!</v>
      </c>
      <c r="CQ102" s="36">
        <f t="shared" si="378"/>
        <v>0</v>
      </c>
      <c r="CR102" s="40" t="e">
        <f t="shared" si="379"/>
        <v>#DIV/0!</v>
      </c>
      <c r="CS102"/>
      <c r="CT102" s="290">
        <f t="shared" ref="CT102:CT115" si="385">+CT101+1</f>
        <v>64</v>
      </c>
      <c r="CU102" s="225" t="s">
        <v>76</v>
      </c>
      <c r="CV102" s="38">
        <f t="shared" si="380"/>
        <v>0</v>
      </c>
      <c r="CW102" s="36">
        <f t="shared" si="381"/>
        <v>0</v>
      </c>
      <c r="CX102" s="37">
        <f t="shared" si="382"/>
        <v>0</v>
      </c>
      <c r="CY102"/>
    </row>
    <row r="103" spans="1:105" s="19" customFormat="1" ht="15.6" customHeight="1" x14ac:dyDescent="0.3">
      <c r="A103" s="222">
        <f t="shared" si="383"/>
        <v>65</v>
      </c>
      <c r="B103" s="225" t="s">
        <v>77</v>
      </c>
      <c r="C103" s="31"/>
      <c r="D103" s="3" t="e">
        <f t="shared" si="323"/>
        <v>#DIV/0!</v>
      </c>
      <c r="E103" s="29"/>
      <c r="F103" s="3" t="e">
        <f t="shared" si="324"/>
        <v>#DIV/0!</v>
      </c>
      <c r="G103" s="250">
        <f t="shared" si="325"/>
        <v>0</v>
      </c>
      <c r="H103" s="270" t="e">
        <f t="shared" si="252"/>
        <v>#DIV/0!</v>
      </c>
      <c r="I103" s="31"/>
      <c r="J103" s="3" t="e">
        <f t="shared" si="326"/>
        <v>#DIV/0!</v>
      </c>
      <c r="K103" s="29"/>
      <c r="L103" s="3" t="e">
        <f t="shared" si="327"/>
        <v>#DIV/0!</v>
      </c>
      <c r="M103" s="250">
        <f t="shared" si="328"/>
        <v>0</v>
      </c>
      <c r="N103" s="270" t="e">
        <f t="shared" si="256"/>
        <v>#DIV/0!</v>
      </c>
      <c r="O103" s="109">
        <f t="shared" si="329"/>
        <v>0</v>
      </c>
      <c r="P103" s="110">
        <f t="shared" si="330"/>
        <v>0</v>
      </c>
      <c r="Q103" s="275">
        <f t="shared" si="331"/>
        <v>0</v>
      </c>
      <c r="R103" s="32"/>
      <c r="S103" s="31"/>
      <c r="T103" s="3" t="e">
        <f t="shared" si="332"/>
        <v>#DIV/0!</v>
      </c>
      <c r="U103" s="29"/>
      <c r="V103" s="3" t="e">
        <f t="shared" si="333"/>
        <v>#DIV/0!</v>
      </c>
      <c r="W103" s="250">
        <f t="shared" si="334"/>
        <v>0</v>
      </c>
      <c r="X103" s="270" t="e">
        <f t="shared" si="263"/>
        <v>#DIV/0!</v>
      </c>
      <c r="Y103" s="31"/>
      <c r="Z103" s="3" t="e">
        <f t="shared" si="335"/>
        <v>#DIV/0!</v>
      </c>
      <c r="AA103" s="29"/>
      <c r="AB103" s="3" t="e">
        <f t="shared" si="336"/>
        <v>#DIV/0!</v>
      </c>
      <c r="AC103" s="250">
        <f t="shared" si="337"/>
        <v>0</v>
      </c>
      <c r="AD103" s="270" t="e">
        <f t="shared" si="267"/>
        <v>#DIV/0!</v>
      </c>
      <c r="AE103" s="109">
        <f t="shared" si="338"/>
        <v>0</v>
      </c>
      <c r="AF103" s="110">
        <f t="shared" si="339"/>
        <v>0</v>
      </c>
      <c r="AG103" s="275">
        <f t="shared" si="340"/>
        <v>0</v>
      </c>
      <c r="AH103" s="32"/>
      <c r="AI103" s="31"/>
      <c r="AJ103" s="3" t="e">
        <f t="shared" si="341"/>
        <v>#DIV/0!</v>
      </c>
      <c r="AK103" s="29"/>
      <c r="AL103" s="3" t="e">
        <f t="shared" si="342"/>
        <v>#DIV/0!</v>
      </c>
      <c r="AM103" s="250">
        <f t="shared" si="343"/>
        <v>0</v>
      </c>
      <c r="AN103" s="270" t="e">
        <f t="shared" si="274"/>
        <v>#DIV/0!</v>
      </c>
      <c r="AO103" s="31"/>
      <c r="AP103" s="3" t="e">
        <f t="shared" si="344"/>
        <v>#DIV/0!</v>
      </c>
      <c r="AQ103" s="29"/>
      <c r="AR103" s="3" t="e">
        <f t="shared" si="345"/>
        <v>#DIV/0!</v>
      </c>
      <c r="AS103" s="250">
        <f t="shared" si="346"/>
        <v>0</v>
      </c>
      <c r="AT103" s="270" t="e">
        <f t="shared" si="278"/>
        <v>#DIV/0!</v>
      </c>
      <c r="AU103" s="109">
        <f t="shared" si="347"/>
        <v>0</v>
      </c>
      <c r="AV103" s="110">
        <f t="shared" si="348"/>
        <v>0</v>
      </c>
      <c r="AW103" s="275">
        <f t="shared" si="349"/>
        <v>0</v>
      </c>
      <c r="AX103" s="32"/>
      <c r="AY103" s="31"/>
      <c r="AZ103" s="3" t="e">
        <f t="shared" si="350"/>
        <v>#DIV/0!</v>
      </c>
      <c r="BA103" s="29"/>
      <c r="BB103" s="3" t="e">
        <f t="shared" si="351"/>
        <v>#DIV/0!</v>
      </c>
      <c r="BC103" s="250">
        <f t="shared" si="352"/>
        <v>0</v>
      </c>
      <c r="BD103" s="270" t="e">
        <f t="shared" si="285"/>
        <v>#DIV/0!</v>
      </c>
      <c r="BE103" s="31"/>
      <c r="BF103" s="3" t="e">
        <f t="shared" si="353"/>
        <v>#DIV/0!</v>
      </c>
      <c r="BG103" s="29"/>
      <c r="BH103" s="3" t="e">
        <f t="shared" si="354"/>
        <v>#DIV/0!</v>
      </c>
      <c r="BI103" s="250">
        <f t="shared" si="355"/>
        <v>0</v>
      </c>
      <c r="BJ103" s="270" t="e">
        <f t="shared" si="289"/>
        <v>#DIV/0!</v>
      </c>
      <c r="BK103" s="109">
        <f t="shared" si="356"/>
        <v>0</v>
      </c>
      <c r="BL103" s="110">
        <f t="shared" si="357"/>
        <v>0</v>
      </c>
      <c r="BM103" s="275">
        <f t="shared" si="358"/>
        <v>0</v>
      </c>
      <c r="BN103" s="32"/>
      <c r="BO103" s="31"/>
      <c r="BP103" s="3" t="e">
        <f t="shared" si="359"/>
        <v>#DIV/0!</v>
      </c>
      <c r="BQ103" s="29"/>
      <c r="BR103" s="3" t="e">
        <f t="shared" si="360"/>
        <v>#DIV/0!</v>
      </c>
      <c r="BS103" s="250">
        <f t="shared" si="361"/>
        <v>0</v>
      </c>
      <c r="BT103" s="270" t="e">
        <f t="shared" si="296"/>
        <v>#DIV/0!</v>
      </c>
      <c r="BU103" s="31"/>
      <c r="BV103" s="3" t="e">
        <f t="shared" si="362"/>
        <v>#DIV/0!</v>
      </c>
      <c r="BW103" s="29"/>
      <c r="BX103" s="3" t="e">
        <f t="shared" si="363"/>
        <v>#DIV/0!</v>
      </c>
      <c r="BY103" s="250">
        <f t="shared" si="364"/>
        <v>0</v>
      </c>
      <c r="BZ103" s="270" t="e">
        <f t="shared" si="300"/>
        <v>#DIV/0!</v>
      </c>
      <c r="CA103" s="109">
        <f t="shared" si="365"/>
        <v>0</v>
      </c>
      <c r="CB103" s="110">
        <f t="shared" si="366"/>
        <v>0</v>
      </c>
      <c r="CC103" s="275">
        <f t="shared" si="367"/>
        <v>0</v>
      </c>
      <c r="CD103"/>
      <c r="CE103" s="290">
        <f t="shared" si="384"/>
        <v>65</v>
      </c>
      <c r="CF103" s="225" t="s">
        <v>77</v>
      </c>
      <c r="CG103" s="38">
        <f t="shared" si="368"/>
        <v>0</v>
      </c>
      <c r="CH103" s="39" t="e">
        <f t="shared" si="369"/>
        <v>#DIV/0!</v>
      </c>
      <c r="CI103" s="36">
        <f t="shared" si="370"/>
        <v>0</v>
      </c>
      <c r="CJ103" s="39" t="e">
        <f t="shared" si="371"/>
        <v>#DIV/0!</v>
      </c>
      <c r="CK103" s="36">
        <f t="shared" si="372"/>
        <v>0</v>
      </c>
      <c r="CL103" s="190" t="e">
        <f t="shared" si="373"/>
        <v>#DIV/0!</v>
      </c>
      <c r="CM103" s="38">
        <f t="shared" si="374"/>
        <v>0</v>
      </c>
      <c r="CN103" s="39" t="e">
        <f t="shared" si="375"/>
        <v>#DIV/0!</v>
      </c>
      <c r="CO103" s="36">
        <f t="shared" si="376"/>
        <v>0</v>
      </c>
      <c r="CP103" s="39" t="e">
        <f t="shared" si="377"/>
        <v>#DIV/0!</v>
      </c>
      <c r="CQ103" s="36">
        <f t="shared" si="378"/>
        <v>0</v>
      </c>
      <c r="CR103" s="40" t="e">
        <f t="shared" si="379"/>
        <v>#DIV/0!</v>
      </c>
      <c r="CS103"/>
      <c r="CT103" s="290">
        <f t="shared" si="385"/>
        <v>65</v>
      </c>
      <c r="CU103" s="225" t="s">
        <v>77</v>
      </c>
      <c r="CV103" s="38">
        <f t="shared" si="380"/>
        <v>0</v>
      </c>
      <c r="CW103" s="36">
        <f t="shared" si="381"/>
        <v>0</v>
      </c>
      <c r="CX103" s="37">
        <f t="shared" si="382"/>
        <v>0</v>
      </c>
      <c r="CY103"/>
    </row>
    <row r="104" spans="1:105" s="19" customFormat="1" ht="15.6" customHeight="1" x14ac:dyDescent="0.3">
      <c r="A104" s="222">
        <f t="shared" si="383"/>
        <v>66</v>
      </c>
      <c r="B104" s="225" t="s">
        <v>78</v>
      </c>
      <c r="C104" s="31"/>
      <c r="D104" s="3" t="e">
        <f t="shared" si="323"/>
        <v>#DIV/0!</v>
      </c>
      <c r="E104" s="29"/>
      <c r="F104" s="3" t="e">
        <f t="shared" si="324"/>
        <v>#DIV/0!</v>
      </c>
      <c r="G104" s="250">
        <f t="shared" si="325"/>
        <v>0</v>
      </c>
      <c r="H104" s="270" t="e">
        <f t="shared" si="252"/>
        <v>#DIV/0!</v>
      </c>
      <c r="I104" s="31"/>
      <c r="J104" s="3" t="e">
        <f t="shared" si="326"/>
        <v>#DIV/0!</v>
      </c>
      <c r="K104" s="29"/>
      <c r="L104" s="3" t="e">
        <f t="shared" si="327"/>
        <v>#DIV/0!</v>
      </c>
      <c r="M104" s="250">
        <f t="shared" si="328"/>
        <v>0</v>
      </c>
      <c r="N104" s="270" t="e">
        <f t="shared" si="256"/>
        <v>#DIV/0!</v>
      </c>
      <c r="O104" s="109">
        <f t="shared" si="329"/>
        <v>0</v>
      </c>
      <c r="P104" s="110">
        <f t="shared" si="330"/>
        <v>0</v>
      </c>
      <c r="Q104" s="275">
        <f t="shared" si="331"/>
        <v>0</v>
      </c>
      <c r="R104" s="32"/>
      <c r="S104" s="31"/>
      <c r="T104" s="3" t="e">
        <f t="shared" si="332"/>
        <v>#DIV/0!</v>
      </c>
      <c r="U104" s="29"/>
      <c r="V104" s="3" t="e">
        <f t="shared" si="333"/>
        <v>#DIV/0!</v>
      </c>
      <c r="W104" s="250">
        <f t="shared" si="334"/>
        <v>0</v>
      </c>
      <c r="X104" s="270" t="e">
        <f t="shared" si="263"/>
        <v>#DIV/0!</v>
      </c>
      <c r="Y104" s="31"/>
      <c r="Z104" s="3" t="e">
        <f t="shared" si="335"/>
        <v>#DIV/0!</v>
      </c>
      <c r="AA104" s="29"/>
      <c r="AB104" s="3" t="e">
        <f t="shared" si="336"/>
        <v>#DIV/0!</v>
      </c>
      <c r="AC104" s="250">
        <f t="shared" si="337"/>
        <v>0</v>
      </c>
      <c r="AD104" s="270" t="e">
        <f t="shared" si="267"/>
        <v>#DIV/0!</v>
      </c>
      <c r="AE104" s="109">
        <f t="shared" si="338"/>
        <v>0</v>
      </c>
      <c r="AF104" s="110">
        <f t="shared" si="339"/>
        <v>0</v>
      </c>
      <c r="AG104" s="275">
        <f t="shared" si="340"/>
        <v>0</v>
      </c>
      <c r="AH104" s="32"/>
      <c r="AI104" s="31"/>
      <c r="AJ104" s="3" t="e">
        <f t="shared" si="341"/>
        <v>#DIV/0!</v>
      </c>
      <c r="AK104" s="29"/>
      <c r="AL104" s="3" t="e">
        <f t="shared" si="342"/>
        <v>#DIV/0!</v>
      </c>
      <c r="AM104" s="250">
        <f t="shared" si="343"/>
        <v>0</v>
      </c>
      <c r="AN104" s="270" t="e">
        <f t="shared" si="274"/>
        <v>#DIV/0!</v>
      </c>
      <c r="AO104" s="31"/>
      <c r="AP104" s="3" t="e">
        <f t="shared" si="344"/>
        <v>#DIV/0!</v>
      </c>
      <c r="AQ104" s="29"/>
      <c r="AR104" s="3" t="e">
        <f t="shared" si="345"/>
        <v>#DIV/0!</v>
      </c>
      <c r="AS104" s="250">
        <f t="shared" si="346"/>
        <v>0</v>
      </c>
      <c r="AT104" s="270" t="e">
        <f t="shared" si="278"/>
        <v>#DIV/0!</v>
      </c>
      <c r="AU104" s="109">
        <f t="shared" si="347"/>
        <v>0</v>
      </c>
      <c r="AV104" s="110">
        <f t="shared" si="348"/>
        <v>0</v>
      </c>
      <c r="AW104" s="275">
        <f t="shared" si="349"/>
        <v>0</v>
      </c>
      <c r="AX104" s="32"/>
      <c r="AY104" s="31"/>
      <c r="AZ104" s="3" t="e">
        <f t="shared" si="350"/>
        <v>#DIV/0!</v>
      </c>
      <c r="BA104" s="29"/>
      <c r="BB104" s="3" t="e">
        <f t="shared" si="351"/>
        <v>#DIV/0!</v>
      </c>
      <c r="BC104" s="250">
        <f t="shared" si="352"/>
        <v>0</v>
      </c>
      <c r="BD104" s="270" t="e">
        <f t="shared" si="285"/>
        <v>#DIV/0!</v>
      </c>
      <c r="BE104" s="31"/>
      <c r="BF104" s="3" t="e">
        <f t="shared" si="353"/>
        <v>#DIV/0!</v>
      </c>
      <c r="BG104" s="29"/>
      <c r="BH104" s="3" t="e">
        <f t="shared" si="354"/>
        <v>#DIV/0!</v>
      </c>
      <c r="BI104" s="250">
        <f t="shared" si="355"/>
        <v>0</v>
      </c>
      <c r="BJ104" s="270" t="e">
        <f t="shared" si="289"/>
        <v>#DIV/0!</v>
      </c>
      <c r="BK104" s="109">
        <f t="shared" si="356"/>
        <v>0</v>
      </c>
      <c r="BL104" s="110">
        <f t="shared" si="357"/>
        <v>0</v>
      </c>
      <c r="BM104" s="275">
        <f t="shared" si="358"/>
        <v>0</v>
      </c>
      <c r="BN104" s="32"/>
      <c r="BO104" s="31"/>
      <c r="BP104" s="3" t="e">
        <f t="shared" si="359"/>
        <v>#DIV/0!</v>
      </c>
      <c r="BQ104" s="29"/>
      <c r="BR104" s="3" t="e">
        <f t="shared" si="360"/>
        <v>#DIV/0!</v>
      </c>
      <c r="BS104" s="250">
        <f t="shared" si="361"/>
        <v>0</v>
      </c>
      <c r="BT104" s="270" t="e">
        <f t="shared" si="296"/>
        <v>#DIV/0!</v>
      </c>
      <c r="BU104" s="31"/>
      <c r="BV104" s="3" t="e">
        <f t="shared" si="362"/>
        <v>#DIV/0!</v>
      </c>
      <c r="BW104" s="29"/>
      <c r="BX104" s="3" t="e">
        <f t="shared" si="363"/>
        <v>#DIV/0!</v>
      </c>
      <c r="BY104" s="250">
        <f t="shared" si="364"/>
        <v>0</v>
      </c>
      <c r="BZ104" s="270" t="e">
        <f t="shared" si="300"/>
        <v>#DIV/0!</v>
      </c>
      <c r="CA104" s="109">
        <f t="shared" si="365"/>
        <v>0</v>
      </c>
      <c r="CB104" s="110">
        <f t="shared" si="366"/>
        <v>0</v>
      </c>
      <c r="CC104" s="275">
        <f t="shared" si="367"/>
        <v>0</v>
      </c>
      <c r="CD104"/>
      <c r="CE104" s="290">
        <f t="shared" si="384"/>
        <v>66</v>
      </c>
      <c r="CF104" s="225" t="s">
        <v>78</v>
      </c>
      <c r="CG104" s="38">
        <f t="shared" si="368"/>
        <v>0</v>
      </c>
      <c r="CH104" s="39" t="e">
        <f t="shared" si="369"/>
        <v>#DIV/0!</v>
      </c>
      <c r="CI104" s="36">
        <f t="shared" si="370"/>
        <v>0</v>
      </c>
      <c r="CJ104" s="39" t="e">
        <f t="shared" si="371"/>
        <v>#DIV/0!</v>
      </c>
      <c r="CK104" s="36">
        <f t="shared" si="372"/>
        <v>0</v>
      </c>
      <c r="CL104" s="190" t="e">
        <f t="shared" si="373"/>
        <v>#DIV/0!</v>
      </c>
      <c r="CM104" s="38">
        <f t="shared" si="374"/>
        <v>0</v>
      </c>
      <c r="CN104" s="39" t="e">
        <f t="shared" si="375"/>
        <v>#DIV/0!</v>
      </c>
      <c r="CO104" s="36">
        <f t="shared" si="376"/>
        <v>0</v>
      </c>
      <c r="CP104" s="39" t="e">
        <f t="shared" si="377"/>
        <v>#DIV/0!</v>
      </c>
      <c r="CQ104" s="36">
        <f t="shared" si="378"/>
        <v>0</v>
      </c>
      <c r="CR104" s="40" t="e">
        <f t="shared" si="379"/>
        <v>#DIV/0!</v>
      </c>
      <c r="CS104"/>
      <c r="CT104" s="290">
        <f t="shared" si="385"/>
        <v>66</v>
      </c>
      <c r="CU104" s="225" t="s">
        <v>78</v>
      </c>
      <c r="CV104" s="38">
        <f t="shared" si="380"/>
        <v>0</v>
      </c>
      <c r="CW104" s="36">
        <f t="shared" si="381"/>
        <v>0</v>
      </c>
      <c r="CX104" s="37">
        <f t="shared" si="382"/>
        <v>0</v>
      </c>
      <c r="CY104"/>
    </row>
    <row r="105" spans="1:105" s="19" customFormat="1" ht="15.6" customHeight="1" x14ac:dyDescent="0.3">
      <c r="A105" s="222">
        <f t="shared" si="383"/>
        <v>67</v>
      </c>
      <c r="B105" s="225" t="s">
        <v>79</v>
      </c>
      <c r="C105" s="31"/>
      <c r="D105" s="3" t="e">
        <f t="shared" si="323"/>
        <v>#DIV/0!</v>
      </c>
      <c r="E105" s="29"/>
      <c r="F105" s="3" t="e">
        <f t="shared" si="324"/>
        <v>#DIV/0!</v>
      </c>
      <c r="G105" s="250">
        <f t="shared" si="325"/>
        <v>0</v>
      </c>
      <c r="H105" s="270" t="e">
        <f t="shared" si="252"/>
        <v>#DIV/0!</v>
      </c>
      <c r="I105" s="31"/>
      <c r="J105" s="3" t="e">
        <f t="shared" si="326"/>
        <v>#DIV/0!</v>
      </c>
      <c r="K105" s="29"/>
      <c r="L105" s="3" t="e">
        <f t="shared" si="327"/>
        <v>#DIV/0!</v>
      </c>
      <c r="M105" s="250">
        <f t="shared" si="328"/>
        <v>0</v>
      </c>
      <c r="N105" s="270" t="e">
        <f t="shared" si="256"/>
        <v>#DIV/0!</v>
      </c>
      <c r="O105" s="109">
        <f t="shared" si="329"/>
        <v>0</v>
      </c>
      <c r="P105" s="110">
        <f t="shared" si="330"/>
        <v>0</v>
      </c>
      <c r="Q105" s="275">
        <f t="shared" si="331"/>
        <v>0</v>
      </c>
      <c r="R105" s="32"/>
      <c r="S105" s="31"/>
      <c r="T105" s="3" t="e">
        <f t="shared" si="332"/>
        <v>#DIV/0!</v>
      </c>
      <c r="U105" s="29"/>
      <c r="V105" s="3" t="e">
        <f t="shared" si="333"/>
        <v>#DIV/0!</v>
      </c>
      <c r="W105" s="250">
        <f t="shared" si="334"/>
        <v>0</v>
      </c>
      <c r="X105" s="270" t="e">
        <f t="shared" si="263"/>
        <v>#DIV/0!</v>
      </c>
      <c r="Y105" s="31"/>
      <c r="Z105" s="3" t="e">
        <f t="shared" si="335"/>
        <v>#DIV/0!</v>
      </c>
      <c r="AA105" s="29"/>
      <c r="AB105" s="3" t="e">
        <f t="shared" si="336"/>
        <v>#DIV/0!</v>
      </c>
      <c r="AC105" s="250">
        <f t="shared" si="337"/>
        <v>0</v>
      </c>
      <c r="AD105" s="270" t="e">
        <f t="shared" si="267"/>
        <v>#DIV/0!</v>
      </c>
      <c r="AE105" s="109">
        <f t="shared" si="338"/>
        <v>0</v>
      </c>
      <c r="AF105" s="110">
        <f t="shared" si="339"/>
        <v>0</v>
      </c>
      <c r="AG105" s="275">
        <f t="shared" si="340"/>
        <v>0</v>
      </c>
      <c r="AH105" s="32"/>
      <c r="AI105" s="31"/>
      <c r="AJ105" s="3" t="e">
        <f t="shared" si="341"/>
        <v>#DIV/0!</v>
      </c>
      <c r="AK105" s="29"/>
      <c r="AL105" s="3" t="e">
        <f t="shared" si="342"/>
        <v>#DIV/0!</v>
      </c>
      <c r="AM105" s="250">
        <f t="shared" si="343"/>
        <v>0</v>
      </c>
      <c r="AN105" s="270" t="e">
        <f t="shared" si="274"/>
        <v>#DIV/0!</v>
      </c>
      <c r="AO105" s="31"/>
      <c r="AP105" s="3" t="e">
        <f t="shared" si="344"/>
        <v>#DIV/0!</v>
      </c>
      <c r="AQ105" s="29"/>
      <c r="AR105" s="3" t="e">
        <f t="shared" si="345"/>
        <v>#DIV/0!</v>
      </c>
      <c r="AS105" s="250">
        <f t="shared" si="346"/>
        <v>0</v>
      </c>
      <c r="AT105" s="270" t="e">
        <f t="shared" si="278"/>
        <v>#DIV/0!</v>
      </c>
      <c r="AU105" s="109">
        <f t="shared" si="347"/>
        <v>0</v>
      </c>
      <c r="AV105" s="110">
        <f t="shared" si="348"/>
        <v>0</v>
      </c>
      <c r="AW105" s="275">
        <f t="shared" si="349"/>
        <v>0</v>
      </c>
      <c r="AX105" s="32"/>
      <c r="AY105" s="31"/>
      <c r="AZ105" s="3" t="e">
        <f t="shared" si="350"/>
        <v>#DIV/0!</v>
      </c>
      <c r="BA105" s="29"/>
      <c r="BB105" s="3" t="e">
        <f t="shared" si="351"/>
        <v>#DIV/0!</v>
      </c>
      <c r="BC105" s="250">
        <f t="shared" si="352"/>
        <v>0</v>
      </c>
      <c r="BD105" s="270" t="e">
        <f t="shared" si="285"/>
        <v>#DIV/0!</v>
      </c>
      <c r="BE105" s="31"/>
      <c r="BF105" s="3" t="e">
        <f t="shared" si="353"/>
        <v>#DIV/0!</v>
      </c>
      <c r="BG105" s="29"/>
      <c r="BH105" s="3" t="e">
        <f t="shared" si="354"/>
        <v>#DIV/0!</v>
      </c>
      <c r="BI105" s="250">
        <f t="shared" si="355"/>
        <v>0</v>
      </c>
      <c r="BJ105" s="270" t="e">
        <f t="shared" si="289"/>
        <v>#DIV/0!</v>
      </c>
      <c r="BK105" s="109">
        <f t="shared" si="356"/>
        <v>0</v>
      </c>
      <c r="BL105" s="110">
        <f t="shared" si="357"/>
        <v>0</v>
      </c>
      <c r="BM105" s="275">
        <f t="shared" si="358"/>
        <v>0</v>
      </c>
      <c r="BN105" s="32"/>
      <c r="BO105" s="31"/>
      <c r="BP105" s="3" t="e">
        <f t="shared" si="359"/>
        <v>#DIV/0!</v>
      </c>
      <c r="BQ105" s="29"/>
      <c r="BR105" s="3" t="e">
        <f t="shared" si="360"/>
        <v>#DIV/0!</v>
      </c>
      <c r="BS105" s="250">
        <f t="shared" si="361"/>
        <v>0</v>
      </c>
      <c r="BT105" s="270" t="e">
        <f t="shared" si="296"/>
        <v>#DIV/0!</v>
      </c>
      <c r="BU105" s="31"/>
      <c r="BV105" s="3" t="e">
        <f t="shared" si="362"/>
        <v>#DIV/0!</v>
      </c>
      <c r="BW105" s="29"/>
      <c r="BX105" s="3" t="e">
        <f t="shared" si="363"/>
        <v>#DIV/0!</v>
      </c>
      <c r="BY105" s="250">
        <f t="shared" si="364"/>
        <v>0</v>
      </c>
      <c r="BZ105" s="270" t="e">
        <f t="shared" si="300"/>
        <v>#DIV/0!</v>
      </c>
      <c r="CA105" s="109">
        <f t="shared" si="365"/>
        <v>0</v>
      </c>
      <c r="CB105" s="110">
        <f t="shared" si="366"/>
        <v>0</v>
      </c>
      <c r="CC105" s="275">
        <f t="shared" si="367"/>
        <v>0</v>
      </c>
      <c r="CD105"/>
      <c r="CE105" s="290">
        <f t="shared" si="384"/>
        <v>67</v>
      </c>
      <c r="CF105" s="225" t="s">
        <v>79</v>
      </c>
      <c r="CG105" s="38">
        <f t="shared" si="368"/>
        <v>0</v>
      </c>
      <c r="CH105" s="39" t="e">
        <f t="shared" si="369"/>
        <v>#DIV/0!</v>
      </c>
      <c r="CI105" s="36">
        <f t="shared" si="370"/>
        <v>0</v>
      </c>
      <c r="CJ105" s="39" t="e">
        <f t="shared" si="371"/>
        <v>#DIV/0!</v>
      </c>
      <c r="CK105" s="36">
        <f t="shared" si="372"/>
        <v>0</v>
      </c>
      <c r="CL105" s="190" t="e">
        <f t="shared" si="373"/>
        <v>#DIV/0!</v>
      </c>
      <c r="CM105" s="38">
        <f t="shared" si="374"/>
        <v>0</v>
      </c>
      <c r="CN105" s="39" t="e">
        <f t="shared" si="375"/>
        <v>#DIV/0!</v>
      </c>
      <c r="CO105" s="36">
        <f t="shared" si="376"/>
        <v>0</v>
      </c>
      <c r="CP105" s="39" t="e">
        <f t="shared" si="377"/>
        <v>#DIV/0!</v>
      </c>
      <c r="CQ105" s="36">
        <f t="shared" si="378"/>
        <v>0</v>
      </c>
      <c r="CR105" s="40" t="e">
        <f t="shared" si="379"/>
        <v>#DIV/0!</v>
      </c>
      <c r="CS105"/>
      <c r="CT105" s="290">
        <f t="shared" si="385"/>
        <v>67</v>
      </c>
      <c r="CU105" s="225" t="s">
        <v>79</v>
      </c>
      <c r="CV105" s="38">
        <f t="shared" si="380"/>
        <v>0</v>
      </c>
      <c r="CW105" s="36">
        <f t="shared" si="381"/>
        <v>0</v>
      </c>
      <c r="CX105" s="37">
        <f t="shared" si="382"/>
        <v>0</v>
      </c>
      <c r="CY105"/>
    </row>
    <row r="106" spans="1:105" s="19" customFormat="1" ht="15.6" customHeight="1" x14ac:dyDescent="0.3">
      <c r="A106" s="222">
        <f t="shared" si="383"/>
        <v>68</v>
      </c>
      <c r="B106" s="225" t="s">
        <v>80</v>
      </c>
      <c r="C106" s="31"/>
      <c r="D106" s="3" t="e">
        <f t="shared" si="323"/>
        <v>#DIV/0!</v>
      </c>
      <c r="E106" s="29"/>
      <c r="F106" s="3" t="e">
        <f t="shared" si="324"/>
        <v>#DIV/0!</v>
      </c>
      <c r="G106" s="250">
        <f t="shared" si="325"/>
        <v>0</v>
      </c>
      <c r="H106" s="270" t="e">
        <f t="shared" si="252"/>
        <v>#DIV/0!</v>
      </c>
      <c r="I106" s="31"/>
      <c r="J106" s="3" t="e">
        <f t="shared" si="326"/>
        <v>#DIV/0!</v>
      </c>
      <c r="K106" s="29"/>
      <c r="L106" s="3" t="e">
        <f t="shared" si="327"/>
        <v>#DIV/0!</v>
      </c>
      <c r="M106" s="250">
        <f t="shared" si="328"/>
        <v>0</v>
      </c>
      <c r="N106" s="270" t="e">
        <f t="shared" si="256"/>
        <v>#DIV/0!</v>
      </c>
      <c r="O106" s="109">
        <f t="shared" si="329"/>
        <v>0</v>
      </c>
      <c r="P106" s="110">
        <f t="shared" si="330"/>
        <v>0</v>
      </c>
      <c r="Q106" s="275">
        <f t="shared" si="331"/>
        <v>0</v>
      </c>
      <c r="R106" s="32"/>
      <c r="S106" s="31"/>
      <c r="T106" s="3" t="e">
        <f t="shared" si="332"/>
        <v>#DIV/0!</v>
      </c>
      <c r="U106" s="29"/>
      <c r="V106" s="3" t="e">
        <f t="shared" si="333"/>
        <v>#DIV/0!</v>
      </c>
      <c r="W106" s="250">
        <f t="shared" si="334"/>
        <v>0</v>
      </c>
      <c r="X106" s="270" t="e">
        <f t="shared" si="263"/>
        <v>#DIV/0!</v>
      </c>
      <c r="Y106" s="31"/>
      <c r="Z106" s="3" t="e">
        <f t="shared" si="335"/>
        <v>#DIV/0!</v>
      </c>
      <c r="AA106" s="29"/>
      <c r="AB106" s="3" t="e">
        <f t="shared" si="336"/>
        <v>#DIV/0!</v>
      </c>
      <c r="AC106" s="250">
        <f t="shared" si="337"/>
        <v>0</v>
      </c>
      <c r="AD106" s="270" t="e">
        <f t="shared" si="267"/>
        <v>#DIV/0!</v>
      </c>
      <c r="AE106" s="109">
        <f t="shared" si="338"/>
        <v>0</v>
      </c>
      <c r="AF106" s="110">
        <f t="shared" si="339"/>
        <v>0</v>
      </c>
      <c r="AG106" s="275">
        <f t="shared" si="340"/>
        <v>0</v>
      </c>
      <c r="AH106" s="32"/>
      <c r="AI106" s="31"/>
      <c r="AJ106" s="3" t="e">
        <f t="shared" si="341"/>
        <v>#DIV/0!</v>
      </c>
      <c r="AK106" s="29"/>
      <c r="AL106" s="3" t="e">
        <f t="shared" si="342"/>
        <v>#DIV/0!</v>
      </c>
      <c r="AM106" s="250">
        <f t="shared" si="343"/>
        <v>0</v>
      </c>
      <c r="AN106" s="270" t="e">
        <f t="shared" si="274"/>
        <v>#DIV/0!</v>
      </c>
      <c r="AO106" s="31"/>
      <c r="AP106" s="3" t="e">
        <f t="shared" si="344"/>
        <v>#DIV/0!</v>
      </c>
      <c r="AQ106" s="29"/>
      <c r="AR106" s="3" t="e">
        <f t="shared" si="345"/>
        <v>#DIV/0!</v>
      </c>
      <c r="AS106" s="250">
        <f t="shared" si="346"/>
        <v>0</v>
      </c>
      <c r="AT106" s="270" t="e">
        <f t="shared" si="278"/>
        <v>#DIV/0!</v>
      </c>
      <c r="AU106" s="109">
        <f t="shared" si="347"/>
        <v>0</v>
      </c>
      <c r="AV106" s="110">
        <f t="shared" si="348"/>
        <v>0</v>
      </c>
      <c r="AW106" s="275">
        <f t="shared" si="349"/>
        <v>0</v>
      </c>
      <c r="AX106" s="32"/>
      <c r="AY106" s="31"/>
      <c r="AZ106" s="3" t="e">
        <f t="shared" si="350"/>
        <v>#DIV/0!</v>
      </c>
      <c r="BA106" s="29"/>
      <c r="BB106" s="3" t="e">
        <f t="shared" si="351"/>
        <v>#DIV/0!</v>
      </c>
      <c r="BC106" s="250">
        <f t="shared" si="352"/>
        <v>0</v>
      </c>
      <c r="BD106" s="270" t="e">
        <f t="shared" si="285"/>
        <v>#DIV/0!</v>
      </c>
      <c r="BE106" s="31"/>
      <c r="BF106" s="3" t="e">
        <f t="shared" si="353"/>
        <v>#DIV/0!</v>
      </c>
      <c r="BG106" s="29"/>
      <c r="BH106" s="3" t="e">
        <f t="shared" si="354"/>
        <v>#DIV/0!</v>
      </c>
      <c r="BI106" s="250">
        <f t="shared" si="355"/>
        <v>0</v>
      </c>
      <c r="BJ106" s="270" t="e">
        <f t="shared" si="289"/>
        <v>#DIV/0!</v>
      </c>
      <c r="BK106" s="109">
        <f t="shared" si="356"/>
        <v>0</v>
      </c>
      <c r="BL106" s="110">
        <f t="shared" si="357"/>
        <v>0</v>
      </c>
      <c r="BM106" s="275">
        <f t="shared" si="358"/>
        <v>0</v>
      </c>
      <c r="BN106" s="32"/>
      <c r="BO106" s="31"/>
      <c r="BP106" s="3" t="e">
        <f t="shared" si="359"/>
        <v>#DIV/0!</v>
      </c>
      <c r="BQ106" s="29"/>
      <c r="BR106" s="3" t="e">
        <f t="shared" si="360"/>
        <v>#DIV/0!</v>
      </c>
      <c r="BS106" s="250">
        <f t="shared" si="361"/>
        <v>0</v>
      </c>
      <c r="BT106" s="270" t="e">
        <f t="shared" si="296"/>
        <v>#DIV/0!</v>
      </c>
      <c r="BU106" s="31"/>
      <c r="BV106" s="3" t="e">
        <f t="shared" si="362"/>
        <v>#DIV/0!</v>
      </c>
      <c r="BW106" s="29"/>
      <c r="BX106" s="3" t="e">
        <f t="shared" si="363"/>
        <v>#DIV/0!</v>
      </c>
      <c r="BY106" s="250">
        <f t="shared" si="364"/>
        <v>0</v>
      </c>
      <c r="BZ106" s="270" t="e">
        <f t="shared" si="300"/>
        <v>#DIV/0!</v>
      </c>
      <c r="CA106" s="109">
        <f t="shared" si="365"/>
        <v>0</v>
      </c>
      <c r="CB106" s="110">
        <f t="shared" si="366"/>
        <v>0</v>
      </c>
      <c r="CC106" s="275">
        <f t="shared" si="367"/>
        <v>0</v>
      </c>
      <c r="CD106"/>
      <c r="CE106" s="290">
        <f t="shared" si="384"/>
        <v>68</v>
      </c>
      <c r="CF106" s="225" t="s">
        <v>80</v>
      </c>
      <c r="CG106" s="38">
        <f t="shared" si="368"/>
        <v>0</v>
      </c>
      <c r="CH106" s="39" t="e">
        <f t="shared" si="369"/>
        <v>#DIV/0!</v>
      </c>
      <c r="CI106" s="36">
        <f t="shared" si="370"/>
        <v>0</v>
      </c>
      <c r="CJ106" s="39" t="e">
        <f t="shared" si="371"/>
        <v>#DIV/0!</v>
      </c>
      <c r="CK106" s="36">
        <f t="shared" si="372"/>
        <v>0</v>
      </c>
      <c r="CL106" s="190" t="e">
        <f t="shared" si="373"/>
        <v>#DIV/0!</v>
      </c>
      <c r="CM106" s="38">
        <f t="shared" si="374"/>
        <v>0</v>
      </c>
      <c r="CN106" s="39" t="e">
        <f t="shared" si="375"/>
        <v>#DIV/0!</v>
      </c>
      <c r="CO106" s="36">
        <f t="shared" si="376"/>
        <v>0</v>
      </c>
      <c r="CP106" s="39" t="e">
        <f t="shared" si="377"/>
        <v>#DIV/0!</v>
      </c>
      <c r="CQ106" s="36">
        <f t="shared" si="378"/>
        <v>0</v>
      </c>
      <c r="CR106" s="40" t="e">
        <f t="shared" si="379"/>
        <v>#DIV/0!</v>
      </c>
      <c r="CS106"/>
      <c r="CT106" s="290">
        <f t="shared" si="385"/>
        <v>68</v>
      </c>
      <c r="CU106" s="225" t="s">
        <v>80</v>
      </c>
      <c r="CV106" s="38">
        <f t="shared" si="380"/>
        <v>0</v>
      </c>
      <c r="CW106" s="36">
        <f t="shared" si="381"/>
        <v>0</v>
      </c>
      <c r="CX106" s="37">
        <f t="shared" si="382"/>
        <v>0</v>
      </c>
      <c r="CY106"/>
    </row>
    <row r="107" spans="1:105" s="19" customFormat="1" ht="15.6" customHeight="1" x14ac:dyDescent="0.3">
      <c r="A107" s="222">
        <f t="shared" si="383"/>
        <v>69</v>
      </c>
      <c r="B107" s="225" t="s">
        <v>81</v>
      </c>
      <c r="C107" s="31"/>
      <c r="D107" s="3" t="e">
        <f t="shared" si="323"/>
        <v>#DIV/0!</v>
      </c>
      <c r="E107" s="29"/>
      <c r="F107" s="3" t="e">
        <f t="shared" si="324"/>
        <v>#DIV/0!</v>
      </c>
      <c r="G107" s="250">
        <f t="shared" si="325"/>
        <v>0</v>
      </c>
      <c r="H107" s="270" t="e">
        <f t="shared" si="252"/>
        <v>#DIV/0!</v>
      </c>
      <c r="I107" s="31"/>
      <c r="J107" s="3" t="e">
        <f t="shared" si="326"/>
        <v>#DIV/0!</v>
      </c>
      <c r="K107" s="29"/>
      <c r="L107" s="3" t="e">
        <f t="shared" si="327"/>
        <v>#DIV/0!</v>
      </c>
      <c r="M107" s="250">
        <f t="shared" si="328"/>
        <v>0</v>
      </c>
      <c r="N107" s="270" t="e">
        <f t="shared" si="256"/>
        <v>#DIV/0!</v>
      </c>
      <c r="O107" s="109">
        <f t="shared" si="329"/>
        <v>0</v>
      </c>
      <c r="P107" s="110">
        <f t="shared" si="330"/>
        <v>0</v>
      </c>
      <c r="Q107" s="275">
        <f t="shared" si="331"/>
        <v>0</v>
      </c>
      <c r="R107" s="32"/>
      <c r="S107" s="31"/>
      <c r="T107" s="3" t="e">
        <f t="shared" si="332"/>
        <v>#DIV/0!</v>
      </c>
      <c r="U107" s="29"/>
      <c r="V107" s="3" t="e">
        <f t="shared" si="333"/>
        <v>#DIV/0!</v>
      </c>
      <c r="W107" s="250">
        <f t="shared" si="334"/>
        <v>0</v>
      </c>
      <c r="X107" s="270" t="e">
        <f t="shared" si="263"/>
        <v>#DIV/0!</v>
      </c>
      <c r="Y107" s="31"/>
      <c r="Z107" s="3" t="e">
        <f t="shared" si="335"/>
        <v>#DIV/0!</v>
      </c>
      <c r="AA107" s="29"/>
      <c r="AB107" s="3" t="e">
        <f t="shared" si="336"/>
        <v>#DIV/0!</v>
      </c>
      <c r="AC107" s="250">
        <f t="shared" si="337"/>
        <v>0</v>
      </c>
      <c r="AD107" s="270" t="e">
        <f t="shared" si="267"/>
        <v>#DIV/0!</v>
      </c>
      <c r="AE107" s="109">
        <f t="shared" si="338"/>
        <v>0</v>
      </c>
      <c r="AF107" s="110">
        <f t="shared" si="339"/>
        <v>0</v>
      </c>
      <c r="AG107" s="275">
        <f t="shared" si="340"/>
        <v>0</v>
      </c>
      <c r="AH107" s="32"/>
      <c r="AI107" s="31"/>
      <c r="AJ107" s="3" t="e">
        <f t="shared" si="341"/>
        <v>#DIV/0!</v>
      </c>
      <c r="AK107" s="29"/>
      <c r="AL107" s="3" t="e">
        <f t="shared" si="342"/>
        <v>#DIV/0!</v>
      </c>
      <c r="AM107" s="250">
        <f t="shared" si="343"/>
        <v>0</v>
      </c>
      <c r="AN107" s="270" t="e">
        <f t="shared" si="274"/>
        <v>#DIV/0!</v>
      </c>
      <c r="AO107" s="31"/>
      <c r="AP107" s="3" t="e">
        <f t="shared" si="344"/>
        <v>#DIV/0!</v>
      </c>
      <c r="AQ107" s="29"/>
      <c r="AR107" s="3" t="e">
        <f t="shared" si="345"/>
        <v>#DIV/0!</v>
      </c>
      <c r="AS107" s="250">
        <f t="shared" si="346"/>
        <v>0</v>
      </c>
      <c r="AT107" s="270" t="e">
        <f t="shared" si="278"/>
        <v>#DIV/0!</v>
      </c>
      <c r="AU107" s="109">
        <f t="shared" si="347"/>
        <v>0</v>
      </c>
      <c r="AV107" s="110">
        <f t="shared" si="348"/>
        <v>0</v>
      </c>
      <c r="AW107" s="275">
        <f t="shared" si="349"/>
        <v>0</v>
      </c>
      <c r="AX107" s="32"/>
      <c r="AY107" s="31"/>
      <c r="AZ107" s="3" t="e">
        <f t="shared" si="350"/>
        <v>#DIV/0!</v>
      </c>
      <c r="BA107" s="29"/>
      <c r="BB107" s="3" t="e">
        <f t="shared" si="351"/>
        <v>#DIV/0!</v>
      </c>
      <c r="BC107" s="250">
        <f t="shared" si="352"/>
        <v>0</v>
      </c>
      <c r="BD107" s="270" t="e">
        <f t="shared" si="285"/>
        <v>#DIV/0!</v>
      </c>
      <c r="BE107" s="31"/>
      <c r="BF107" s="3" t="e">
        <f t="shared" si="353"/>
        <v>#DIV/0!</v>
      </c>
      <c r="BG107" s="29"/>
      <c r="BH107" s="3" t="e">
        <f t="shared" si="354"/>
        <v>#DIV/0!</v>
      </c>
      <c r="BI107" s="250">
        <f t="shared" si="355"/>
        <v>0</v>
      </c>
      <c r="BJ107" s="270" t="e">
        <f t="shared" si="289"/>
        <v>#DIV/0!</v>
      </c>
      <c r="BK107" s="109">
        <f t="shared" si="356"/>
        <v>0</v>
      </c>
      <c r="BL107" s="110">
        <f t="shared" si="357"/>
        <v>0</v>
      </c>
      <c r="BM107" s="275">
        <f t="shared" si="358"/>
        <v>0</v>
      </c>
      <c r="BN107" s="32"/>
      <c r="BO107" s="31"/>
      <c r="BP107" s="3" t="e">
        <f t="shared" si="359"/>
        <v>#DIV/0!</v>
      </c>
      <c r="BQ107" s="29"/>
      <c r="BR107" s="3" t="e">
        <f t="shared" si="360"/>
        <v>#DIV/0!</v>
      </c>
      <c r="BS107" s="250">
        <f t="shared" si="361"/>
        <v>0</v>
      </c>
      <c r="BT107" s="270" t="e">
        <f t="shared" si="296"/>
        <v>#DIV/0!</v>
      </c>
      <c r="BU107" s="31"/>
      <c r="BV107" s="3" t="e">
        <f t="shared" si="362"/>
        <v>#DIV/0!</v>
      </c>
      <c r="BW107" s="29"/>
      <c r="BX107" s="3" t="e">
        <f t="shared" si="363"/>
        <v>#DIV/0!</v>
      </c>
      <c r="BY107" s="250">
        <f t="shared" si="364"/>
        <v>0</v>
      </c>
      <c r="BZ107" s="270" t="e">
        <f t="shared" si="300"/>
        <v>#DIV/0!</v>
      </c>
      <c r="CA107" s="109">
        <f t="shared" si="365"/>
        <v>0</v>
      </c>
      <c r="CB107" s="110">
        <f t="shared" si="366"/>
        <v>0</v>
      </c>
      <c r="CC107" s="275">
        <f t="shared" si="367"/>
        <v>0</v>
      </c>
      <c r="CD107"/>
      <c r="CE107" s="290">
        <f t="shared" si="384"/>
        <v>69</v>
      </c>
      <c r="CF107" s="225" t="s">
        <v>81</v>
      </c>
      <c r="CG107" s="38">
        <f t="shared" si="368"/>
        <v>0</v>
      </c>
      <c r="CH107" s="39" t="e">
        <f t="shared" si="369"/>
        <v>#DIV/0!</v>
      </c>
      <c r="CI107" s="36">
        <f t="shared" si="370"/>
        <v>0</v>
      </c>
      <c r="CJ107" s="39" t="e">
        <f t="shared" si="371"/>
        <v>#DIV/0!</v>
      </c>
      <c r="CK107" s="36">
        <f t="shared" si="372"/>
        <v>0</v>
      </c>
      <c r="CL107" s="190" t="e">
        <f t="shared" si="373"/>
        <v>#DIV/0!</v>
      </c>
      <c r="CM107" s="38">
        <f t="shared" si="374"/>
        <v>0</v>
      </c>
      <c r="CN107" s="39" t="e">
        <f t="shared" si="375"/>
        <v>#DIV/0!</v>
      </c>
      <c r="CO107" s="36">
        <f t="shared" si="376"/>
        <v>0</v>
      </c>
      <c r="CP107" s="39" t="e">
        <f t="shared" si="377"/>
        <v>#DIV/0!</v>
      </c>
      <c r="CQ107" s="36">
        <f t="shared" si="378"/>
        <v>0</v>
      </c>
      <c r="CR107" s="40" t="e">
        <f t="shared" si="379"/>
        <v>#DIV/0!</v>
      </c>
      <c r="CS107"/>
      <c r="CT107" s="290">
        <f t="shared" si="385"/>
        <v>69</v>
      </c>
      <c r="CU107" s="225" t="s">
        <v>81</v>
      </c>
      <c r="CV107" s="38">
        <f t="shared" si="380"/>
        <v>0</v>
      </c>
      <c r="CW107" s="36">
        <f t="shared" si="381"/>
        <v>0</v>
      </c>
      <c r="CX107" s="37">
        <f t="shared" si="382"/>
        <v>0</v>
      </c>
      <c r="CY107"/>
    </row>
    <row r="108" spans="1:105" s="19" customFormat="1" ht="15.6" customHeight="1" x14ac:dyDescent="0.3">
      <c r="A108" s="222">
        <f t="shared" si="383"/>
        <v>70</v>
      </c>
      <c r="B108" s="225" t="s">
        <v>82</v>
      </c>
      <c r="C108" s="31"/>
      <c r="D108" s="3" t="e">
        <f t="shared" si="323"/>
        <v>#DIV/0!</v>
      </c>
      <c r="E108" s="29"/>
      <c r="F108" s="3" t="e">
        <f t="shared" si="324"/>
        <v>#DIV/0!</v>
      </c>
      <c r="G108" s="250">
        <f t="shared" si="325"/>
        <v>0</v>
      </c>
      <c r="H108" s="270" t="e">
        <f t="shared" si="252"/>
        <v>#DIV/0!</v>
      </c>
      <c r="I108" s="31"/>
      <c r="J108" s="3" t="e">
        <f t="shared" si="326"/>
        <v>#DIV/0!</v>
      </c>
      <c r="K108" s="29"/>
      <c r="L108" s="3" t="e">
        <f t="shared" si="327"/>
        <v>#DIV/0!</v>
      </c>
      <c r="M108" s="250">
        <f t="shared" si="328"/>
        <v>0</v>
      </c>
      <c r="N108" s="270" t="e">
        <f t="shared" si="256"/>
        <v>#DIV/0!</v>
      </c>
      <c r="O108" s="109">
        <f t="shared" si="329"/>
        <v>0</v>
      </c>
      <c r="P108" s="110">
        <f t="shared" si="330"/>
        <v>0</v>
      </c>
      <c r="Q108" s="275">
        <f t="shared" si="331"/>
        <v>0</v>
      </c>
      <c r="R108" s="32"/>
      <c r="S108" s="31"/>
      <c r="T108" s="3" t="e">
        <f t="shared" si="332"/>
        <v>#DIV/0!</v>
      </c>
      <c r="U108" s="29"/>
      <c r="V108" s="3" t="e">
        <f t="shared" si="333"/>
        <v>#DIV/0!</v>
      </c>
      <c r="W108" s="250">
        <f t="shared" si="334"/>
        <v>0</v>
      </c>
      <c r="X108" s="270" t="e">
        <f t="shared" si="263"/>
        <v>#DIV/0!</v>
      </c>
      <c r="Y108" s="31"/>
      <c r="Z108" s="3" t="e">
        <f t="shared" si="335"/>
        <v>#DIV/0!</v>
      </c>
      <c r="AA108" s="29"/>
      <c r="AB108" s="3" t="e">
        <f t="shared" si="336"/>
        <v>#DIV/0!</v>
      </c>
      <c r="AC108" s="250">
        <f t="shared" si="337"/>
        <v>0</v>
      </c>
      <c r="AD108" s="270" t="e">
        <f t="shared" si="267"/>
        <v>#DIV/0!</v>
      </c>
      <c r="AE108" s="109">
        <f t="shared" si="338"/>
        <v>0</v>
      </c>
      <c r="AF108" s="110">
        <f t="shared" si="339"/>
        <v>0</v>
      </c>
      <c r="AG108" s="275">
        <f t="shared" si="340"/>
        <v>0</v>
      </c>
      <c r="AH108" s="32"/>
      <c r="AI108" s="31"/>
      <c r="AJ108" s="3" t="e">
        <f t="shared" si="341"/>
        <v>#DIV/0!</v>
      </c>
      <c r="AK108" s="29"/>
      <c r="AL108" s="3" t="e">
        <f t="shared" si="342"/>
        <v>#DIV/0!</v>
      </c>
      <c r="AM108" s="250">
        <f t="shared" si="343"/>
        <v>0</v>
      </c>
      <c r="AN108" s="270" t="e">
        <f t="shared" si="274"/>
        <v>#DIV/0!</v>
      </c>
      <c r="AO108" s="31"/>
      <c r="AP108" s="3" t="e">
        <f t="shared" si="344"/>
        <v>#DIV/0!</v>
      </c>
      <c r="AQ108" s="29"/>
      <c r="AR108" s="3" t="e">
        <f t="shared" si="345"/>
        <v>#DIV/0!</v>
      </c>
      <c r="AS108" s="250">
        <f t="shared" si="346"/>
        <v>0</v>
      </c>
      <c r="AT108" s="270" t="e">
        <f t="shared" si="278"/>
        <v>#DIV/0!</v>
      </c>
      <c r="AU108" s="109">
        <f t="shared" si="347"/>
        <v>0</v>
      </c>
      <c r="AV108" s="110">
        <f t="shared" si="348"/>
        <v>0</v>
      </c>
      <c r="AW108" s="275">
        <f t="shared" si="349"/>
        <v>0</v>
      </c>
      <c r="AX108" s="32"/>
      <c r="AY108" s="31"/>
      <c r="AZ108" s="3" t="e">
        <f t="shared" si="350"/>
        <v>#DIV/0!</v>
      </c>
      <c r="BA108" s="29"/>
      <c r="BB108" s="3" t="e">
        <f t="shared" si="351"/>
        <v>#DIV/0!</v>
      </c>
      <c r="BC108" s="250">
        <f t="shared" si="352"/>
        <v>0</v>
      </c>
      <c r="BD108" s="270" t="e">
        <f t="shared" si="285"/>
        <v>#DIV/0!</v>
      </c>
      <c r="BE108" s="31"/>
      <c r="BF108" s="3" t="e">
        <f t="shared" si="353"/>
        <v>#DIV/0!</v>
      </c>
      <c r="BG108" s="29"/>
      <c r="BH108" s="3" t="e">
        <f t="shared" si="354"/>
        <v>#DIV/0!</v>
      </c>
      <c r="BI108" s="250">
        <f t="shared" si="355"/>
        <v>0</v>
      </c>
      <c r="BJ108" s="270" t="e">
        <f t="shared" si="289"/>
        <v>#DIV/0!</v>
      </c>
      <c r="BK108" s="109">
        <f t="shared" si="356"/>
        <v>0</v>
      </c>
      <c r="BL108" s="110">
        <f t="shared" si="357"/>
        <v>0</v>
      </c>
      <c r="BM108" s="275">
        <f t="shared" si="358"/>
        <v>0</v>
      </c>
      <c r="BN108" s="32"/>
      <c r="BO108" s="31"/>
      <c r="BP108" s="3" t="e">
        <f t="shared" si="359"/>
        <v>#DIV/0!</v>
      </c>
      <c r="BQ108" s="29"/>
      <c r="BR108" s="3" t="e">
        <f t="shared" si="360"/>
        <v>#DIV/0!</v>
      </c>
      <c r="BS108" s="250">
        <f t="shared" si="361"/>
        <v>0</v>
      </c>
      <c r="BT108" s="270" t="e">
        <f t="shared" si="296"/>
        <v>#DIV/0!</v>
      </c>
      <c r="BU108" s="31"/>
      <c r="BV108" s="3" t="e">
        <f t="shared" si="362"/>
        <v>#DIV/0!</v>
      </c>
      <c r="BW108" s="29"/>
      <c r="BX108" s="3" t="e">
        <f t="shared" si="363"/>
        <v>#DIV/0!</v>
      </c>
      <c r="BY108" s="250">
        <f t="shared" si="364"/>
        <v>0</v>
      </c>
      <c r="BZ108" s="270" t="e">
        <f t="shared" si="300"/>
        <v>#DIV/0!</v>
      </c>
      <c r="CA108" s="109">
        <f t="shared" si="365"/>
        <v>0</v>
      </c>
      <c r="CB108" s="110">
        <f t="shared" si="366"/>
        <v>0</v>
      </c>
      <c r="CC108" s="275">
        <f t="shared" si="367"/>
        <v>0</v>
      </c>
      <c r="CD108"/>
      <c r="CE108" s="290">
        <f t="shared" si="384"/>
        <v>70</v>
      </c>
      <c r="CF108" s="225" t="s">
        <v>82</v>
      </c>
      <c r="CG108" s="38">
        <f t="shared" si="368"/>
        <v>0</v>
      </c>
      <c r="CH108" s="39" t="e">
        <f t="shared" si="369"/>
        <v>#DIV/0!</v>
      </c>
      <c r="CI108" s="36">
        <f t="shared" si="370"/>
        <v>0</v>
      </c>
      <c r="CJ108" s="39" t="e">
        <f t="shared" si="371"/>
        <v>#DIV/0!</v>
      </c>
      <c r="CK108" s="36">
        <f t="shared" si="372"/>
        <v>0</v>
      </c>
      <c r="CL108" s="190" t="e">
        <f t="shared" si="373"/>
        <v>#DIV/0!</v>
      </c>
      <c r="CM108" s="38">
        <f t="shared" si="374"/>
        <v>0</v>
      </c>
      <c r="CN108" s="39" t="e">
        <f t="shared" si="375"/>
        <v>#DIV/0!</v>
      </c>
      <c r="CO108" s="36">
        <f t="shared" si="376"/>
        <v>0</v>
      </c>
      <c r="CP108" s="39" t="e">
        <f t="shared" si="377"/>
        <v>#DIV/0!</v>
      </c>
      <c r="CQ108" s="36">
        <f t="shared" si="378"/>
        <v>0</v>
      </c>
      <c r="CR108" s="40" t="e">
        <f t="shared" si="379"/>
        <v>#DIV/0!</v>
      </c>
      <c r="CS108"/>
      <c r="CT108" s="290">
        <f t="shared" si="385"/>
        <v>70</v>
      </c>
      <c r="CU108" s="225" t="s">
        <v>82</v>
      </c>
      <c r="CV108" s="38">
        <f t="shared" si="380"/>
        <v>0</v>
      </c>
      <c r="CW108" s="36">
        <f t="shared" si="381"/>
        <v>0</v>
      </c>
      <c r="CX108" s="37">
        <f t="shared" si="382"/>
        <v>0</v>
      </c>
      <c r="CY108"/>
    </row>
    <row r="109" spans="1:105" s="19" customFormat="1" ht="15.6" customHeight="1" x14ac:dyDescent="0.3">
      <c r="A109" s="222">
        <f t="shared" si="383"/>
        <v>71</v>
      </c>
      <c r="B109" s="225" t="s">
        <v>83</v>
      </c>
      <c r="C109" s="31"/>
      <c r="D109" s="3" t="e">
        <f t="shared" si="323"/>
        <v>#DIV/0!</v>
      </c>
      <c r="E109" s="29"/>
      <c r="F109" s="3" t="e">
        <f t="shared" si="324"/>
        <v>#DIV/0!</v>
      </c>
      <c r="G109" s="250">
        <f t="shared" si="325"/>
        <v>0</v>
      </c>
      <c r="H109" s="270" t="e">
        <f t="shared" si="252"/>
        <v>#DIV/0!</v>
      </c>
      <c r="I109" s="31"/>
      <c r="J109" s="3" t="e">
        <f t="shared" si="326"/>
        <v>#DIV/0!</v>
      </c>
      <c r="K109" s="29"/>
      <c r="L109" s="3" t="e">
        <f t="shared" si="327"/>
        <v>#DIV/0!</v>
      </c>
      <c r="M109" s="250">
        <f t="shared" si="328"/>
        <v>0</v>
      </c>
      <c r="N109" s="270" t="e">
        <f t="shared" si="256"/>
        <v>#DIV/0!</v>
      </c>
      <c r="O109" s="109">
        <f t="shared" si="329"/>
        <v>0</v>
      </c>
      <c r="P109" s="110">
        <f t="shared" si="330"/>
        <v>0</v>
      </c>
      <c r="Q109" s="275">
        <f t="shared" si="331"/>
        <v>0</v>
      </c>
      <c r="R109" s="32"/>
      <c r="S109" s="31"/>
      <c r="T109" s="3" t="e">
        <f t="shared" si="332"/>
        <v>#DIV/0!</v>
      </c>
      <c r="U109" s="29"/>
      <c r="V109" s="3" t="e">
        <f t="shared" si="333"/>
        <v>#DIV/0!</v>
      </c>
      <c r="W109" s="250">
        <f t="shared" si="334"/>
        <v>0</v>
      </c>
      <c r="X109" s="270" t="e">
        <f t="shared" si="263"/>
        <v>#DIV/0!</v>
      </c>
      <c r="Y109" s="31"/>
      <c r="Z109" s="3" t="e">
        <f t="shared" si="335"/>
        <v>#DIV/0!</v>
      </c>
      <c r="AA109" s="29"/>
      <c r="AB109" s="3" t="e">
        <f t="shared" si="336"/>
        <v>#DIV/0!</v>
      </c>
      <c r="AC109" s="250">
        <f t="shared" si="337"/>
        <v>0</v>
      </c>
      <c r="AD109" s="270" t="e">
        <f t="shared" si="267"/>
        <v>#DIV/0!</v>
      </c>
      <c r="AE109" s="109">
        <f t="shared" si="338"/>
        <v>0</v>
      </c>
      <c r="AF109" s="110">
        <f t="shared" si="339"/>
        <v>0</v>
      </c>
      <c r="AG109" s="275">
        <f t="shared" si="340"/>
        <v>0</v>
      </c>
      <c r="AH109" s="32"/>
      <c r="AI109" s="31"/>
      <c r="AJ109" s="3" t="e">
        <f t="shared" si="341"/>
        <v>#DIV/0!</v>
      </c>
      <c r="AK109" s="29"/>
      <c r="AL109" s="3" t="e">
        <f t="shared" si="342"/>
        <v>#DIV/0!</v>
      </c>
      <c r="AM109" s="250">
        <f t="shared" si="343"/>
        <v>0</v>
      </c>
      <c r="AN109" s="270" t="e">
        <f t="shared" si="274"/>
        <v>#DIV/0!</v>
      </c>
      <c r="AO109" s="31"/>
      <c r="AP109" s="3" t="e">
        <f t="shared" si="344"/>
        <v>#DIV/0!</v>
      </c>
      <c r="AQ109" s="29"/>
      <c r="AR109" s="3" t="e">
        <f t="shared" si="345"/>
        <v>#DIV/0!</v>
      </c>
      <c r="AS109" s="250">
        <f t="shared" si="346"/>
        <v>0</v>
      </c>
      <c r="AT109" s="270" t="e">
        <f t="shared" si="278"/>
        <v>#DIV/0!</v>
      </c>
      <c r="AU109" s="109">
        <f t="shared" si="347"/>
        <v>0</v>
      </c>
      <c r="AV109" s="110">
        <f t="shared" si="348"/>
        <v>0</v>
      </c>
      <c r="AW109" s="275">
        <f t="shared" si="349"/>
        <v>0</v>
      </c>
      <c r="AX109" s="32"/>
      <c r="AY109" s="31"/>
      <c r="AZ109" s="3" t="e">
        <f t="shared" si="350"/>
        <v>#DIV/0!</v>
      </c>
      <c r="BA109" s="29"/>
      <c r="BB109" s="3" t="e">
        <f t="shared" si="351"/>
        <v>#DIV/0!</v>
      </c>
      <c r="BC109" s="250">
        <f t="shared" si="352"/>
        <v>0</v>
      </c>
      <c r="BD109" s="270" t="e">
        <f t="shared" si="285"/>
        <v>#DIV/0!</v>
      </c>
      <c r="BE109" s="31"/>
      <c r="BF109" s="3" t="e">
        <f t="shared" si="353"/>
        <v>#DIV/0!</v>
      </c>
      <c r="BG109" s="29"/>
      <c r="BH109" s="3" t="e">
        <f t="shared" si="354"/>
        <v>#DIV/0!</v>
      </c>
      <c r="BI109" s="250">
        <f t="shared" si="355"/>
        <v>0</v>
      </c>
      <c r="BJ109" s="270" t="e">
        <f t="shared" si="289"/>
        <v>#DIV/0!</v>
      </c>
      <c r="BK109" s="109">
        <f t="shared" si="356"/>
        <v>0</v>
      </c>
      <c r="BL109" s="110">
        <f t="shared" si="357"/>
        <v>0</v>
      </c>
      <c r="BM109" s="275">
        <f t="shared" si="358"/>
        <v>0</v>
      </c>
      <c r="BN109" s="32"/>
      <c r="BO109" s="31"/>
      <c r="BP109" s="3" t="e">
        <f t="shared" si="359"/>
        <v>#DIV/0!</v>
      </c>
      <c r="BQ109" s="29"/>
      <c r="BR109" s="3" t="e">
        <f t="shared" si="360"/>
        <v>#DIV/0!</v>
      </c>
      <c r="BS109" s="250">
        <f t="shared" si="361"/>
        <v>0</v>
      </c>
      <c r="BT109" s="270" t="e">
        <f t="shared" si="296"/>
        <v>#DIV/0!</v>
      </c>
      <c r="BU109" s="31"/>
      <c r="BV109" s="3" t="e">
        <f t="shared" si="362"/>
        <v>#DIV/0!</v>
      </c>
      <c r="BW109" s="29"/>
      <c r="BX109" s="3" t="e">
        <f t="shared" si="363"/>
        <v>#DIV/0!</v>
      </c>
      <c r="BY109" s="250">
        <f t="shared" si="364"/>
        <v>0</v>
      </c>
      <c r="BZ109" s="270" t="e">
        <f t="shared" si="300"/>
        <v>#DIV/0!</v>
      </c>
      <c r="CA109" s="109">
        <f t="shared" si="365"/>
        <v>0</v>
      </c>
      <c r="CB109" s="110">
        <f t="shared" si="366"/>
        <v>0</v>
      </c>
      <c r="CC109" s="275">
        <f t="shared" si="367"/>
        <v>0</v>
      </c>
      <c r="CD109"/>
      <c r="CE109" s="290">
        <f t="shared" si="384"/>
        <v>71</v>
      </c>
      <c r="CF109" s="225" t="s">
        <v>83</v>
      </c>
      <c r="CG109" s="38">
        <f t="shared" si="368"/>
        <v>0</v>
      </c>
      <c r="CH109" s="39" t="e">
        <f t="shared" si="369"/>
        <v>#DIV/0!</v>
      </c>
      <c r="CI109" s="36">
        <f t="shared" si="370"/>
        <v>0</v>
      </c>
      <c r="CJ109" s="39" t="e">
        <f t="shared" si="371"/>
        <v>#DIV/0!</v>
      </c>
      <c r="CK109" s="36">
        <f t="shared" si="372"/>
        <v>0</v>
      </c>
      <c r="CL109" s="190" t="e">
        <f t="shared" si="373"/>
        <v>#DIV/0!</v>
      </c>
      <c r="CM109" s="38">
        <f t="shared" si="374"/>
        <v>0</v>
      </c>
      <c r="CN109" s="39" t="e">
        <f t="shared" si="375"/>
        <v>#DIV/0!</v>
      </c>
      <c r="CO109" s="36">
        <f t="shared" si="376"/>
        <v>0</v>
      </c>
      <c r="CP109" s="39" t="e">
        <f t="shared" si="377"/>
        <v>#DIV/0!</v>
      </c>
      <c r="CQ109" s="36">
        <f t="shared" si="378"/>
        <v>0</v>
      </c>
      <c r="CR109" s="40" t="e">
        <f t="shared" si="379"/>
        <v>#DIV/0!</v>
      </c>
      <c r="CS109"/>
      <c r="CT109" s="290">
        <f t="shared" si="385"/>
        <v>71</v>
      </c>
      <c r="CU109" s="225" t="s">
        <v>83</v>
      </c>
      <c r="CV109" s="38">
        <f t="shared" si="380"/>
        <v>0</v>
      </c>
      <c r="CW109" s="36">
        <f t="shared" si="381"/>
        <v>0</v>
      </c>
      <c r="CX109" s="37">
        <f t="shared" si="382"/>
        <v>0</v>
      </c>
      <c r="CY109"/>
    </row>
    <row r="110" spans="1:105" s="19" customFormat="1" ht="15.6" customHeight="1" x14ac:dyDescent="0.3">
      <c r="A110" s="222">
        <f t="shared" si="383"/>
        <v>72</v>
      </c>
      <c r="B110" s="225" t="s">
        <v>84</v>
      </c>
      <c r="C110" s="31"/>
      <c r="D110" s="3" t="e">
        <f t="shared" si="323"/>
        <v>#DIV/0!</v>
      </c>
      <c r="E110" s="29"/>
      <c r="F110" s="3" t="e">
        <f t="shared" si="324"/>
        <v>#DIV/0!</v>
      </c>
      <c r="G110" s="250">
        <f t="shared" si="325"/>
        <v>0</v>
      </c>
      <c r="H110" s="270" t="e">
        <f t="shared" si="252"/>
        <v>#DIV/0!</v>
      </c>
      <c r="I110" s="31"/>
      <c r="J110" s="3" t="e">
        <f t="shared" si="326"/>
        <v>#DIV/0!</v>
      </c>
      <c r="K110" s="29"/>
      <c r="L110" s="3" t="e">
        <f t="shared" si="327"/>
        <v>#DIV/0!</v>
      </c>
      <c r="M110" s="250">
        <f t="shared" si="328"/>
        <v>0</v>
      </c>
      <c r="N110" s="270" t="e">
        <f t="shared" si="256"/>
        <v>#DIV/0!</v>
      </c>
      <c r="O110" s="109">
        <f t="shared" si="329"/>
        <v>0</v>
      </c>
      <c r="P110" s="110">
        <f t="shared" si="330"/>
        <v>0</v>
      </c>
      <c r="Q110" s="275">
        <f t="shared" si="331"/>
        <v>0</v>
      </c>
      <c r="R110" s="32"/>
      <c r="S110" s="31"/>
      <c r="T110" s="3" t="e">
        <f t="shared" si="332"/>
        <v>#DIV/0!</v>
      </c>
      <c r="U110" s="29"/>
      <c r="V110" s="3" t="e">
        <f t="shared" si="333"/>
        <v>#DIV/0!</v>
      </c>
      <c r="W110" s="250">
        <f t="shared" si="334"/>
        <v>0</v>
      </c>
      <c r="X110" s="270" t="e">
        <f t="shared" si="263"/>
        <v>#DIV/0!</v>
      </c>
      <c r="Y110" s="31"/>
      <c r="Z110" s="3" t="e">
        <f t="shared" si="335"/>
        <v>#DIV/0!</v>
      </c>
      <c r="AA110" s="29"/>
      <c r="AB110" s="3" t="e">
        <f t="shared" si="336"/>
        <v>#DIV/0!</v>
      </c>
      <c r="AC110" s="250">
        <f t="shared" si="337"/>
        <v>0</v>
      </c>
      <c r="AD110" s="270" t="e">
        <f t="shared" si="267"/>
        <v>#DIV/0!</v>
      </c>
      <c r="AE110" s="109">
        <f t="shared" si="338"/>
        <v>0</v>
      </c>
      <c r="AF110" s="110">
        <f t="shared" si="339"/>
        <v>0</v>
      </c>
      <c r="AG110" s="275">
        <f t="shared" si="340"/>
        <v>0</v>
      </c>
      <c r="AH110" s="32"/>
      <c r="AI110" s="31"/>
      <c r="AJ110" s="3" t="e">
        <f t="shared" si="341"/>
        <v>#DIV/0!</v>
      </c>
      <c r="AK110" s="29"/>
      <c r="AL110" s="3" t="e">
        <f t="shared" si="342"/>
        <v>#DIV/0!</v>
      </c>
      <c r="AM110" s="250">
        <f t="shared" si="343"/>
        <v>0</v>
      </c>
      <c r="AN110" s="270" t="e">
        <f t="shared" si="274"/>
        <v>#DIV/0!</v>
      </c>
      <c r="AO110" s="31"/>
      <c r="AP110" s="3" t="e">
        <f t="shared" si="344"/>
        <v>#DIV/0!</v>
      </c>
      <c r="AQ110" s="29"/>
      <c r="AR110" s="3" t="e">
        <f t="shared" si="345"/>
        <v>#DIV/0!</v>
      </c>
      <c r="AS110" s="250">
        <f t="shared" si="346"/>
        <v>0</v>
      </c>
      <c r="AT110" s="270" t="e">
        <f t="shared" si="278"/>
        <v>#DIV/0!</v>
      </c>
      <c r="AU110" s="109">
        <f t="shared" si="347"/>
        <v>0</v>
      </c>
      <c r="AV110" s="110">
        <f t="shared" si="348"/>
        <v>0</v>
      </c>
      <c r="AW110" s="275">
        <f t="shared" si="349"/>
        <v>0</v>
      </c>
      <c r="AX110" s="32"/>
      <c r="AY110" s="31"/>
      <c r="AZ110" s="3" t="e">
        <f t="shared" si="350"/>
        <v>#DIV/0!</v>
      </c>
      <c r="BA110" s="29"/>
      <c r="BB110" s="3" t="e">
        <f t="shared" si="351"/>
        <v>#DIV/0!</v>
      </c>
      <c r="BC110" s="250">
        <f t="shared" si="352"/>
        <v>0</v>
      </c>
      <c r="BD110" s="270" t="e">
        <f t="shared" si="285"/>
        <v>#DIV/0!</v>
      </c>
      <c r="BE110" s="31"/>
      <c r="BF110" s="3" t="e">
        <f t="shared" si="353"/>
        <v>#DIV/0!</v>
      </c>
      <c r="BG110" s="29"/>
      <c r="BH110" s="3" t="e">
        <f t="shared" si="354"/>
        <v>#DIV/0!</v>
      </c>
      <c r="BI110" s="250">
        <f t="shared" si="355"/>
        <v>0</v>
      </c>
      <c r="BJ110" s="270" t="e">
        <f t="shared" si="289"/>
        <v>#DIV/0!</v>
      </c>
      <c r="BK110" s="109">
        <f t="shared" si="356"/>
        <v>0</v>
      </c>
      <c r="BL110" s="110">
        <f t="shared" si="357"/>
        <v>0</v>
      </c>
      <c r="BM110" s="275">
        <f t="shared" si="358"/>
        <v>0</v>
      </c>
      <c r="BN110" s="32"/>
      <c r="BO110" s="31"/>
      <c r="BP110" s="3" t="e">
        <f t="shared" si="359"/>
        <v>#DIV/0!</v>
      </c>
      <c r="BQ110" s="29"/>
      <c r="BR110" s="3" t="e">
        <f t="shared" si="360"/>
        <v>#DIV/0!</v>
      </c>
      <c r="BS110" s="250">
        <f t="shared" si="361"/>
        <v>0</v>
      </c>
      <c r="BT110" s="270" t="e">
        <f t="shared" si="296"/>
        <v>#DIV/0!</v>
      </c>
      <c r="BU110" s="31"/>
      <c r="BV110" s="3" t="e">
        <f t="shared" si="362"/>
        <v>#DIV/0!</v>
      </c>
      <c r="BW110" s="29"/>
      <c r="BX110" s="3" t="e">
        <f t="shared" si="363"/>
        <v>#DIV/0!</v>
      </c>
      <c r="BY110" s="250">
        <f t="shared" si="364"/>
        <v>0</v>
      </c>
      <c r="BZ110" s="270" t="e">
        <f t="shared" si="300"/>
        <v>#DIV/0!</v>
      </c>
      <c r="CA110" s="109">
        <f t="shared" si="365"/>
        <v>0</v>
      </c>
      <c r="CB110" s="110">
        <f t="shared" si="366"/>
        <v>0</v>
      </c>
      <c r="CC110" s="275">
        <f t="shared" si="367"/>
        <v>0</v>
      </c>
      <c r="CD110"/>
      <c r="CE110" s="290">
        <f t="shared" si="384"/>
        <v>72</v>
      </c>
      <c r="CF110" s="225" t="s">
        <v>84</v>
      </c>
      <c r="CG110" s="38">
        <f t="shared" si="368"/>
        <v>0</v>
      </c>
      <c r="CH110" s="39" t="e">
        <f t="shared" si="369"/>
        <v>#DIV/0!</v>
      </c>
      <c r="CI110" s="36">
        <f t="shared" si="370"/>
        <v>0</v>
      </c>
      <c r="CJ110" s="39" t="e">
        <f t="shared" si="371"/>
        <v>#DIV/0!</v>
      </c>
      <c r="CK110" s="36">
        <f t="shared" si="372"/>
        <v>0</v>
      </c>
      <c r="CL110" s="190" t="e">
        <f t="shared" si="373"/>
        <v>#DIV/0!</v>
      </c>
      <c r="CM110" s="38">
        <f t="shared" si="374"/>
        <v>0</v>
      </c>
      <c r="CN110" s="39" t="e">
        <f t="shared" si="375"/>
        <v>#DIV/0!</v>
      </c>
      <c r="CO110" s="36">
        <f t="shared" si="376"/>
        <v>0</v>
      </c>
      <c r="CP110" s="39" t="e">
        <f t="shared" si="377"/>
        <v>#DIV/0!</v>
      </c>
      <c r="CQ110" s="36">
        <f t="shared" si="378"/>
        <v>0</v>
      </c>
      <c r="CR110" s="40" t="e">
        <f t="shared" si="379"/>
        <v>#DIV/0!</v>
      </c>
      <c r="CS110"/>
      <c r="CT110" s="290">
        <f t="shared" si="385"/>
        <v>72</v>
      </c>
      <c r="CU110" s="225" t="s">
        <v>84</v>
      </c>
      <c r="CV110" s="38">
        <f t="shared" si="380"/>
        <v>0</v>
      </c>
      <c r="CW110" s="36">
        <f t="shared" si="381"/>
        <v>0</v>
      </c>
      <c r="CX110" s="37">
        <f t="shared" si="382"/>
        <v>0</v>
      </c>
      <c r="CY110"/>
    </row>
    <row r="111" spans="1:105" s="19" customFormat="1" ht="15.6" customHeight="1" x14ac:dyDescent="0.3">
      <c r="A111" s="222">
        <f t="shared" si="383"/>
        <v>73</v>
      </c>
      <c r="B111" s="225" t="s">
        <v>85</v>
      </c>
      <c r="C111" s="31"/>
      <c r="D111" s="3" t="e">
        <f t="shared" si="323"/>
        <v>#DIV/0!</v>
      </c>
      <c r="E111" s="29"/>
      <c r="F111" s="3" t="e">
        <f t="shared" si="324"/>
        <v>#DIV/0!</v>
      </c>
      <c r="G111" s="250">
        <f t="shared" si="325"/>
        <v>0</v>
      </c>
      <c r="H111" s="270" t="e">
        <f t="shared" si="252"/>
        <v>#DIV/0!</v>
      </c>
      <c r="I111" s="31"/>
      <c r="J111" s="3" t="e">
        <f t="shared" si="326"/>
        <v>#DIV/0!</v>
      </c>
      <c r="K111" s="29"/>
      <c r="L111" s="3" t="e">
        <f t="shared" si="327"/>
        <v>#DIV/0!</v>
      </c>
      <c r="M111" s="250">
        <f t="shared" si="328"/>
        <v>0</v>
      </c>
      <c r="N111" s="270" t="e">
        <f t="shared" si="256"/>
        <v>#DIV/0!</v>
      </c>
      <c r="O111" s="109">
        <f t="shared" si="329"/>
        <v>0</v>
      </c>
      <c r="P111" s="110">
        <f t="shared" si="330"/>
        <v>0</v>
      </c>
      <c r="Q111" s="275">
        <f t="shared" si="331"/>
        <v>0</v>
      </c>
      <c r="R111" s="32"/>
      <c r="S111" s="31"/>
      <c r="T111" s="3" t="e">
        <f t="shared" si="332"/>
        <v>#DIV/0!</v>
      </c>
      <c r="U111" s="29"/>
      <c r="V111" s="3" t="e">
        <f t="shared" si="333"/>
        <v>#DIV/0!</v>
      </c>
      <c r="W111" s="250">
        <f t="shared" si="334"/>
        <v>0</v>
      </c>
      <c r="X111" s="270" t="e">
        <f t="shared" si="263"/>
        <v>#DIV/0!</v>
      </c>
      <c r="Y111" s="31"/>
      <c r="Z111" s="3" t="e">
        <f t="shared" si="335"/>
        <v>#DIV/0!</v>
      </c>
      <c r="AA111" s="29"/>
      <c r="AB111" s="3" t="e">
        <f t="shared" si="336"/>
        <v>#DIV/0!</v>
      </c>
      <c r="AC111" s="250">
        <f t="shared" si="337"/>
        <v>0</v>
      </c>
      <c r="AD111" s="270" t="e">
        <f t="shared" si="267"/>
        <v>#DIV/0!</v>
      </c>
      <c r="AE111" s="109">
        <f t="shared" si="338"/>
        <v>0</v>
      </c>
      <c r="AF111" s="110">
        <f t="shared" si="339"/>
        <v>0</v>
      </c>
      <c r="AG111" s="275">
        <f t="shared" si="340"/>
        <v>0</v>
      </c>
      <c r="AH111" s="32"/>
      <c r="AI111" s="31"/>
      <c r="AJ111" s="3" t="e">
        <f t="shared" si="341"/>
        <v>#DIV/0!</v>
      </c>
      <c r="AK111" s="29"/>
      <c r="AL111" s="3" t="e">
        <f t="shared" si="342"/>
        <v>#DIV/0!</v>
      </c>
      <c r="AM111" s="250">
        <f t="shared" si="343"/>
        <v>0</v>
      </c>
      <c r="AN111" s="270" t="e">
        <f t="shared" si="274"/>
        <v>#DIV/0!</v>
      </c>
      <c r="AO111" s="31"/>
      <c r="AP111" s="3" t="e">
        <f t="shared" si="344"/>
        <v>#DIV/0!</v>
      </c>
      <c r="AQ111" s="29"/>
      <c r="AR111" s="3" t="e">
        <f t="shared" si="345"/>
        <v>#DIV/0!</v>
      </c>
      <c r="AS111" s="250">
        <f t="shared" si="346"/>
        <v>0</v>
      </c>
      <c r="AT111" s="270" t="e">
        <f t="shared" si="278"/>
        <v>#DIV/0!</v>
      </c>
      <c r="AU111" s="109">
        <f t="shared" si="347"/>
        <v>0</v>
      </c>
      <c r="AV111" s="110">
        <f t="shared" si="348"/>
        <v>0</v>
      </c>
      <c r="AW111" s="275">
        <f t="shared" si="349"/>
        <v>0</v>
      </c>
      <c r="AX111" s="32"/>
      <c r="AY111" s="31"/>
      <c r="AZ111" s="3" t="e">
        <f t="shared" si="350"/>
        <v>#DIV/0!</v>
      </c>
      <c r="BA111" s="29"/>
      <c r="BB111" s="3" t="e">
        <f t="shared" si="351"/>
        <v>#DIV/0!</v>
      </c>
      <c r="BC111" s="250">
        <f t="shared" si="352"/>
        <v>0</v>
      </c>
      <c r="BD111" s="270" t="e">
        <f t="shared" si="285"/>
        <v>#DIV/0!</v>
      </c>
      <c r="BE111" s="31"/>
      <c r="BF111" s="3" t="e">
        <f t="shared" si="353"/>
        <v>#DIV/0!</v>
      </c>
      <c r="BG111" s="29"/>
      <c r="BH111" s="3" t="e">
        <f t="shared" si="354"/>
        <v>#DIV/0!</v>
      </c>
      <c r="BI111" s="250">
        <f t="shared" si="355"/>
        <v>0</v>
      </c>
      <c r="BJ111" s="270" t="e">
        <f t="shared" si="289"/>
        <v>#DIV/0!</v>
      </c>
      <c r="BK111" s="109">
        <f t="shared" si="356"/>
        <v>0</v>
      </c>
      <c r="BL111" s="110">
        <f t="shared" si="357"/>
        <v>0</v>
      </c>
      <c r="BM111" s="275">
        <f t="shared" si="358"/>
        <v>0</v>
      </c>
      <c r="BN111" s="32"/>
      <c r="BO111" s="31"/>
      <c r="BP111" s="3" t="e">
        <f t="shared" si="359"/>
        <v>#DIV/0!</v>
      </c>
      <c r="BQ111" s="29"/>
      <c r="BR111" s="3" t="e">
        <f t="shared" si="360"/>
        <v>#DIV/0!</v>
      </c>
      <c r="BS111" s="250">
        <f t="shared" si="361"/>
        <v>0</v>
      </c>
      <c r="BT111" s="270" t="e">
        <f t="shared" si="296"/>
        <v>#DIV/0!</v>
      </c>
      <c r="BU111" s="31"/>
      <c r="BV111" s="3" t="e">
        <f t="shared" si="362"/>
        <v>#DIV/0!</v>
      </c>
      <c r="BW111" s="29"/>
      <c r="BX111" s="3" t="e">
        <f t="shared" si="363"/>
        <v>#DIV/0!</v>
      </c>
      <c r="BY111" s="250">
        <f t="shared" si="364"/>
        <v>0</v>
      </c>
      <c r="BZ111" s="270" t="e">
        <f t="shared" si="300"/>
        <v>#DIV/0!</v>
      </c>
      <c r="CA111" s="109">
        <f t="shared" si="365"/>
        <v>0</v>
      </c>
      <c r="CB111" s="110">
        <f t="shared" si="366"/>
        <v>0</v>
      </c>
      <c r="CC111" s="275">
        <f t="shared" si="367"/>
        <v>0</v>
      </c>
      <c r="CD111"/>
      <c r="CE111" s="290">
        <f t="shared" si="384"/>
        <v>73</v>
      </c>
      <c r="CF111" s="225" t="s">
        <v>85</v>
      </c>
      <c r="CG111" s="38">
        <f t="shared" si="368"/>
        <v>0</v>
      </c>
      <c r="CH111" s="39" t="e">
        <f t="shared" si="369"/>
        <v>#DIV/0!</v>
      </c>
      <c r="CI111" s="36">
        <f t="shared" si="370"/>
        <v>0</v>
      </c>
      <c r="CJ111" s="39" t="e">
        <f t="shared" si="371"/>
        <v>#DIV/0!</v>
      </c>
      <c r="CK111" s="36">
        <f t="shared" si="372"/>
        <v>0</v>
      </c>
      <c r="CL111" s="190" t="e">
        <f t="shared" si="373"/>
        <v>#DIV/0!</v>
      </c>
      <c r="CM111" s="38">
        <f t="shared" si="374"/>
        <v>0</v>
      </c>
      <c r="CN111" s="39" t="e">
        <f t="shared" si="375"/>
        <v>#DIV/0!</v>
      </c>
      <c r="CO111" s="36">
        <f t="shared" si="376"/>
        <v>0</v>
      </c>
      <c r="CP111" s="39" t="e">
        <f t="shared" si="377"/>
        <v>#DIV/0!</v>
      </c>
      <c r="CQ111" s="36">
        <f t="shared" si="378"/>
        <v>0</v>
      </c>
      <c r="CR111" s="40" t="e">
        <f t="shared" si="379"/>
        <v>#DIV/0!</v>
      </c>
      <c r="CS111"/>
      <c r="CT111" s="290">
        <f t="shared" si="385"/>
        <v>73</v>
      </c>
      <c r="CU111" s="225" t="s">
        <v>85</v>
      </c>
      <c r="CV111" s="38">
        <f t="shared" si="380"/>
        <v>0</v>
      </c>
      <c r="CW111" s="36">
        <f t="shared" si="381"/>
        <v>0</v>
      </c>
      <c r="CX111" s="37">
        <f t="shared" si="382"/>
        <v>0</v>
      </c>
      <c r="CY111"/>
    </row>
    <row r="112" spans="1:105" s="19" customFormat="1" ht="15.6" customHeight="1" x14ac:dyDescent="0.3">
      <c r="A112" s="222">
        <f t="shared" si="383"/>
        <v>74</v>
      </c>
      <c r="B112" s="225" t="s">
        <v>86</v>
      </c>
      <c r="C112" s="31"/>
      <c r="D112" s="3" t="e">
        <f t="shared" si="323"/>
        <v>#DIV/0!</v>
      </c>
      <c r="E112" s="29"/>
      <c r="F112" s="3" t="e">
        <f t="shared" si="324"/>
        <v>#DIV/0!</v>
      </c>
      <c r="G112" s="250">
        <f t="shared" si="325"/>
        <v>0</v>
      </c>
      <c r="H112" s="270" t="e">
        <f t="shared" si="252"/>
        <v>#DIV/0!</v>
      </c>
      <c r="I112" s="31"/>
      <c r="J112" s="3" t="e">
        <f t="shared" si="326"/>
        <v>#DIV/0!</v>
      </c>
      <c r="K112" s="29"/>
      <c r="L112" s="3" t="e">
        <f t="shared" si="327"/>
        <v>#DIV/0!</v>
      </c>
      <c r="M112" s="250">
        <f t="shared" si="328"/>
        <v>0</v>
      </c>
      <c r="N112" s="270" t="e">
        <f t="shared" si="256"/>
        <v>#DIV/0!</v>
      </c>
      <c r="O112" s="109">
        <f t="shared" si="329"/>
        <v>0</v>
      </c>
      <c r="P112" s="110">
        <f t="shared" si="330"/>
        <v>0</v>
      </c>
      <c r="Q112" s="275">
        <f t="shared" si="331"/>
        <v>0</v>
      </c>
      <c r="R112" s="32"/>
      <c r="S112" s="31"/>
      <c r="T112" s="3" t="e">
        <f t="shared" si="332"/>
        <v>#DIV/0!</v>
      </c>
      <c r="U112" s="29"/>
      <c r="V112" s="3" t="e">
        <f t="shared" si="333"/>
        <v>#DIV/0!</v>
      </c>
      <c r="W112" s="250">
        <f t="shared" si="334"/>
        <v>0</v>
      </c>
      <c r="X112" s="270" t="e">
        <f t="shared" si="263"/>
        <v>#DIV/0!</v>
      </c>
      <c r="Y112" s="31"/>
      <c r="Z112" s="3" t="e">
        <f t="shared" si="335"/>
        <v>#DIV/0!</v>
      </c>
      <c r="AA112" s="29"/>
      <c r="AB112" s="3" t="e">
        <f t="shared" si="336"/>
        <v>#DIV/0!</v>
      </c>
      <c r="AC112" s="250">
        <f t="shared" si="337"/>
        <v>0</v>
      </c>
      <c r="AD112" s="270" t="e">
        <f t="shared" si="267"/>
        <v>#DIV/0!</v>
      </c>
      <c r="AE112" s="109">
        <f t="shared" si="338"/>
        <v>0</v>
      </c>
      <c r="AF112" s="110">
        <f t="shared" si="339"/>
        <v>0</v>
      </c>
      <c r="AG112" s="275">
        <f t="shared" si="340"/>
        <v>0</v>
      </c>
      <c r="AH112" s="32"/>
      <c r="AI112" s="31"/>
      <c r="AJ112" s="3" t="e">
        <f t="shared" si="341"/>
        <v>#DIV/0!</v>
      </c>
      <c r="AK112" s="29"/>
      <c r="AL112" s="3" t="e">
        <f t="shared" si="342"/>
        <v>#DIV/0!</v>
      </c>
      <c r="AM112" s="250">
        <f t="shared" si="343"/>
        <v>0</v>
      </c>
      <c r="AN112" s="270" t="e">
        <f t="shared" si="274"/>
        <v>#DIV/0!</v>
      </c>
      <c r="AO112" s="31"/>
      <c r="AP112" s="3" t="e">
        <f t="shared" si="344"/>
        <v>#DIV/0!</v>
      </c>
      <c r="AQ112" s="29"/>
      <c r="AR112" s="3" t="e">
        <f t="shared" si="345"/>
        <v>#DIV/0!</v>
      </c>
      <c r="AS112" s="250">
        <f t="shared" si="346"/>
        <v>0</v>
      </c>
      <c r="AT112" s="270" t="e">
        <f t="shared" si="278"/>
        <v>#DIV/0!</v>
      </c>
      <c r="AU112" s="109">
        <f t="shared" si="347"/>
        <v>0</v>
      </c>
      <c r="AV112" s="110">
        <f t="shared" si="348"/>
        <v>0</v>
      </c>
      <c r="AW112" s="275">
        <f t="shared" si="349"/>
        <v>0</v>
      </c>
      <c r="AX112" s="32"/>
      <c r="AY112" s="31"/>
      <c r="AZ112" s="3" t="e">
        <f t="shared" si="350"/>
        <v>#DIV/0!</v>
      </c>
      <c r="BA112" s="29"/>
      <c r="BB112" s="3" t="e">
        <f t="shared" si="351"/>
        <v>#DIV/0!</v>
      </c>
      <c r="BC112" s="250">
        <f t="shared" si="352"/>
        <v>0</v>
      </c>
      <c r="BD112" s="270" t="e">
        <f t="shared" si="285"/>
        <v>#DIV/0!</v>
      </c>
      <c r="BE112" s="31"/>
      <c r="BF112" s="3" t="e">
        <f t="shared" si="353"/>
        <v>#DIV/0!</v>
      </c>
      <c r="BG112" s="29"/>
      <c r="BH112" s="3" t="e">
        <f t="shared" si="354"/>
        <v>#DIV/0!</v>
      </c>
      <c r="BI112" s="250">
        <f t="shared" si="355"/>
        <v>0</v>
      </c>
      <c r="BJ112" s="270" t="e">
        <f t="shared" si="289"/>
        <v>#DIV/0!</v>
      </c>
      <c r="BK112" s="109">
        <f t="shared" si="356"/>
        <v>0</v>
      </c>
      <c r="BL112" s="110">
        <f t="shared" si="357"/>
        <v>0</v>
      </c>
      <c r="BM112" s="275">
        <f t="shared" si="358"/>
        <v>0</v>
      </c>
      <c r="BN112" s="32"/>
      <c r="BO112" s="31"/>
      <c r="BP112" s="3" t="e">
        <f t="shared" si="359"/>
        <v>#DIV/0!</v>
      </c>
      <c r="BQ112" s="29"/>
      <c r="BR112" s="3" t="e">
        <f t="shared" si="360"/>
        <v>#DIV/0!</v>
      </c>
      <c r="BS112" s="250">
        <f t="shared" si="361"/>
        <v>0</v>
      </c>
      <c r="BT112" s="270" t="e">
        <f t="shared" si="296"/>
        <v>#DIV/0!</v>
      </c>
      <c r="BU112" s="31"/>
      <c r="BV112" s="3" t="e">
        <f t="shared" si="362"/>
        <v>#DIV/0!</v>
      </c>
      <c r="BW112" s="29"/>
      <c r="BX112" s="3" t="e">
        <f t="shared" si="363"/>
        <v>#DIV/0!</v>
      </c>
      <c r="BY112" s="250">
        <f t="shared" si="364"/>
        <v>0</v>
      </c>
      <c r="BZ112" s="270" t="e">
        <f t="shared" si="300"/>
        <v>#DIV/0!</v>
      </c>
      <c r="CA112" s="109">
        <f t="shared" si="365"/>
        <v>0</v>
      </c>
      <c r="CB112" s="110">
        <f t="shared" si="366"/>
        <v>0</v>
      </c>
      <c r="CC112" s="275">
        <f t="shared" si="367"/>
        <v>0</v>
      </c>
      <c r="CD112"/>
      <c r="CE112" s="290">
        <f t="shared" si="384"/>
        <v>74</v>
      </c>
      <c r="CF112" s="225" t="s">
        <v>86</v>
      </c>
      <c r="CG112" s="38">
        <f t="shared" si="368"/>
        <v>0</v>
      </c>
      <c r="CH112" s="39" t="e">
        <f t="shared" si="369"/>
        <v>#DIV/0!</v>
      </c>
      <c r="CI112" s="36">
        <f t="shared" si="370"/>
        <v>0</v>
      </c>
      <c r="CJ112" s="39" t="e">
        <f t="shared" si="371"/>
        <v>#DIV/0!</v>
      </c>
      <c r="CK112" s="36">
        <f t="shared" si="372"/>
        <v>0</v>
      </c>
      <c r="CL112" s="190" t="e">
        <f t="shared" si="373"/>
        <v>#DIV/0!</v>
      </c>
      <c r="CM112" s="38">
        <f t="shared" si="374"/>
        <v>0</v>
      </c>
      <c r="CN112" s="39" t="e">
        <f t="shared" si="375"/>
        <v>#DIV/0!</v>
      </c>
      <c r="CO112" s="36">
        <f t="shared" si="376"/>
        <v>0</v>
      </c>
      <c r="CP112" s="39" t="e">
        <f t="shared" si="377"/>
        <v>#DIV/0!</v>
      </c>
      <c r="CQ112" s="36">
        <f t="shared" si="378"/>
        <v>0</v>
      </c>
      <c r="CR112" s="40" t="e">
        <f t="shared" si="379"/>
        <v>#DIV/0!</v>
      </c>
      <c r="CS112"/>
      <c r="CT112" s="290">
        <f t="shared" si="385"/>
        <v>74</v>
      </c>
      <c r="CU112" s="225" t="s">
        <v>86</v>
      </c>
      <c r="CV112" s="38">
        <f t="shared" si="380"/>
        <v>0</v>
      </c>
      <c r="CW112" s="36">
        <f t="shared" si="381"/>
        <v>0</v>
      </c>
      <c r="CX112" s="37">
        <f t="shared" si="382"/>
        <v>0</v>
      </c>
      <c r="CY112"/>
    </row>
    <row r="113" spans="1:105" s="19" customFormat="1" ht="15.6" customHeight="1" x14ac:dyDescent="0.3">
      <c r="A113" s="222">
        <f t="shared" si="383"/>
        <v>75</v>
      </c>
      <c r="B113" s="225" t="s">
        <v>87</v>
      </c>
      <c r="C113" s="31"/>
      <c r="D113" s="3" t="e">
        <f t="shared" si="323"/>
        <v>#DIV/0!</v>
      </c>
      <c r="E113" s="29"/>
      <c r="F113" s="3" t="e">
        <f t="shared" si="324"/>
        <v>#DIV/0!</v>
      </c>
      <c r="G113" s="250">
        <f t="shared" si="325"/>
        <v>0</v>
      </c>
      <c r="H113" s="270" t="e">
        <f t="shared" si="252"/>
        <v>#DIV/0!</v>
      </c>
      <c r="I113" s="31"/>
      <c r="J113" s="3" t="e">
        <f t="shared" si="326"/>
        <v>#DIV/0!</v>
      </c>
      <c r="K113" s="29"/>
      <c r="L113" s="3" t="e">
        <f t="shared" si="327"/>
        <v>#DIV/0!</v>
      </c>
      <c r="M113" s="250">
        <f t="shared" si="328"/>
        <v>0</v>
      </c>
      <c r="N113" s="270" t="e">
        <f t="shared" si="256"/>
        <v>#DIV/0!</v>
      </c>
      <c r="O113" s="109">
        <f t="shared" si="329"/>
        <v>0</v>
      </c>
      <c r="P113" s="110">
        <f t="shared" si="330"/>
        <v>0</v>
      </c>
      <c r="Q113" s="275">
        <f t="shared" si="331"/>
        <v>0</v>
      </c>
      <c r="R113" s="32"/>
      <c r="S113" s="31"/>
      <c r="T113" s="3" t="e">
        <f t="shared" si="332"/>
        <v>#DIV/0!</v>
      </c>
      <c r="U113" s="29"/>
      <c r="V113" s="3" t="e">
        <f t="shared" si="333"/>
        <v>#DIV/0!</v>
      </c>
      <c r="W113" s="250">
        <f t="shared" si="334"/>
        <v>0</v>
      </c>
      <c r="X113" s="270" t="e">
        <f t="shared" si="263"/>
        <v>#DIV/0!</v>
      </c>
      <c r="Y113" s="31"/>
      <c r="Z113" s="3" t="e">
        <f t="shared" si="335"/>
        <v>#DIV/0!</v>
      </c>
      <c r="AA113" s="29"/>
      <c r="AB113" s="3" t="e">
        <f t="shared" si="336"/>
        <v>#DIV/0!</v>
      </c>
      <c r="AC113" s="250">
        <f t="shared" si="337"/>
        <v>0</v>
      </c>
      <c r="AD113" s="270" t="e">
        <f t="shared" si="267"/>
        <v>#DIV/0!</v>
      </c>
      <c r="AE113" s="109">
        <f t="shared" si="338"/>
        <v>0</v>
      </c>
      <c r="AF113" s="110">
        <f t="shared" si="339"/>
        <v>0</v>
      </c>
      <c r="AG113" s="275">
        <f t="shared" si="340"/>
        <v>0</v>
      </c>
      <c r="AH113" s="32"/>
      <c r="AI113" s="31"/>
      <c r="AJ113" s="3" t="e">
        <f t="shared" si="341"/>
        <v>#DIV/0!</v>
      </c>
      <c r="AK113" s="29"/>
      <c r="AL113" s="3" t="e">
        <f t="shared" si="342"/>
        <v>#DIV/0!</v>
      </c>
      <c r="AM113" s="250">
        <f t="shared" si="343"/>
        <v>0</v>
      </c>
      <c r="AN113" s="270" t="e">
        <f t="shared" si="274"/>
        <v>#DIV/0!</v>
      </c>
      <c r="AO113" s="31"/>
      <c r="AP113" s="3" t="e">
        <f t="shared" si="344"/>
        <v>#DIV/0!</v>
      </c>
      <c r="AQ113" s="29"/>
      <c r="AR113" s="3" t="e">
        <f t="shared" si="345"/>
        <v>#DIV/0!</v>
      </c>
      <c r="AS113" s="250">
        <f t="shared" si="346"/>
        <v>0</v>
      </c>
      <c r="AT113" s="270" t="e">
        <f t="shared" si="278"/>
        <v>#DIV/0!</v>
      </c>
      <c r="AU113" s="109">
        <f t="shared" si="347"/>
        <v>0</v>
      </c>
      <c r="AV113" s="110">
        <f t="shared" si="348"/>
        <v>0</v>
      </c>
      <c r="AW113" s="275">
        <f t="shared" si="349"/>
        <v>0</v>
      </c>
      <c r="AX113" s="32"/>
      <c r="AY113" s="31"/>
      <c r="AZ113" s="3" t="e">
        <f t="shared" si="350"/>
        <v>#DIV/0!</v>
      </c>
      <c r="BA113" s="29"/>
      <c r="BB113" s="3" t="e">
        <f t="shared" si="351"/>
        <v>#DIV/0!</v>
      </c>
      <c r="BC113" s="250">
        <f t="shared" si="352"/>
        <v>0</v>
      </c>
      <c r="BD113" s="270" t="e">
        <f t="shared" si="285"/>
        <v>#DIV/0!</v>
      </c>
      <c r="BE113" s="31"/>
      <c r="BF113" s="3" t="e">
        <f t="shared" si="353"/>
        <v>#DIV/0!</v>
      </c>
      <c r="BG113" s="29"/>
      <c r="BH113" s="3" t="e">
        <f t="shared" si="354"/>
        <v>#DIV/0!</v>
      </c>
      <c r="BI113" s="250">
        <f t="shared" si="355"/>
        <v>0</v>
      </c>
      <c r="BJ113" s="270" t="e">
        <f t="shared" si="289"/>
        <v>#DIV/0!</v>
      </c>
      <c r="BK113" s="109">
        <f t="shared" si="356"/>
        <v>0</v>
      </c>
      <c r="BL113" s="110">
        <f t="shared" si="357"/>
        <v>0</v>
      </c>
      <c r="BM113" s="275">
        <f t="shared" si="358"/>
        <v>0</v>
      </c>
      <c r="BN113" s="32"/>
      <c r="BO113" s="31"/>
      <c r="BP113" s="3" t="e">
        <f t="shared" si="359"/>
        <v>#DIV/0!</v>
      </c>
      <c r="BQ113" s="29"/>
      <c r="BR113" s="3" t="e">
        <f t="shared" si="360"/>
        <v>#DIV/0!</v>
      </c>
      <c r="BS113" s="250">
        <f t="shared" si="361"/>
        <v>0</v>
      </c>
      <c r="BT113" s="270" t="e">
        <f t="shared" si="296"/>
        <v>#DIV/0!</v>
      </c>
      <c r="BU113" s="31"/>
      <c r="BV113" s="3" t="e">
        <f t="shared" si="362"/>
        <v>#DIV/0!</v>
      </c>
      <c r="BW113" s="29"/>
      <c r="BX113" s="3" t="e">
        <f t="shared" si="363"/>
        <v>#DIV/0!</v>
      </c>
      <c r="BY113" s="250">
        <f t="shared" si="364"/>
        <v>0</v>
      </c>
      <c r="BZ113" s="270" t="e">
        <f t="shared" si="300"/>
        <v>#DIV/0!</v>
      </c>
      <c r="CA113" s="109">
        <f t="shared" si="365"/>
        <v>0</v>
      </c>
      <c r="CB113" s="110">
        <f t="shared" si="366"/>
        <v>0</v>
      </c>
      <c r="CC113" s="275">
        <f t="shared" si="367"/>
        <v>0</v>
      </c>
      <c r="CD113"/>
      <c r="CE113" s="290">
        <f t="shared" si="384"/>
        <v>75</v>
      </c>
      <c r="CF113" s="225" t="s">
        <v>87</v>
      </c>
      <c r="CG113" s="38">
        <f t="shared" si="368"/>
        <v>0</v>
      </c>
      <c r="CH113" s="39" t="e">
        <f t="shared" si="369"/>
        <v>#DIV/0!</v>
      </c>
      <c r="CI113" s="36">
        <f t="shared" si="370"/>
        <v>0</v>
      </c>
      <c r="CJ113" s="39" t="e">
        <f t="shared" si="371"/>
        <v>#DIV/0!</v>
      </c>
      <c r="CK113" s="36">
        <f t="shared" si="372"/>
        <v>0</v>
      </c>
      <c r="CL113" s="190" t="e">
        <f t="shared" si="373"/>
        <v>#DIV/0!</v>
      </c>
      <c r="CM113" s="38">
        <f t="shared" si="374"/>
        <v>0</v>
      </c>
      <c r="CN113" s="39" t="e">
        <f t="shared" si="375"/>
        <v>#DIV/0!</v>
      </c>
      <c r="CO113" s="36">
        <f t="shared" si="376"/>
        <v>0</v>
      </c>
      <c r="CP113" s="39" t="e">
        <f t="shared" si="377"/>
        <v>#DIV/0!</v>
      </c>
      <c r="CQ113" s="36">
        <f t="shared" si="378"/>
        <v>0</v>
      </c>
      <c r="CR113" s="40" t="e">
        <f t="shared" si="379"/>
        <v>#DIV/0!</v>
      </c>
      <c r="CS113"/>
      <c r="CT113" s="290">
        <f t="shared" si="385"/>
        <v>75</v>
      </c>
      <c r="CU113" s="225" t="s">
        <v>87</v>
      </c>
      <c r="CV113" s="38">
        <f t="shared" si="380"/>
        <v>0</v>
      </c>
      <c r="CW113" s="36">
        <f t="shared" si="381"/>
        <v>0</v>
      </c>
      <c r="CX113" s="37">
        <f t="shared" si="382"/>
        <v>0</v>
      </c>
      <c r="CY113"/>
    </row>
    <row r="114" spans="1:105" s="19" customFormat="1" ht="15.6" customHeight="1" x14ac:dyDescent="0.3">
      <c r="A114" s="222">
        <f t="shared" si="383"/>
        <v>76</v>
      </c>
      <c r="B114" s="225" t="s">
        <v>88</v>
      </c>
      <c r="C114" s="31"/>
      <c r="D114" s="3" t="e">
        <f t="shared" si="323"/>
        <v>#DIV/0!</v>
      </c>
      <c r="E114" s="29"/>
      <c r="F114" s="3" t="e">
        <f t="shared" si="324"/>
        <v>#DIV/0!</v>
      </c>
      <c r="G114" s="250">
        <f t="shared" si="325"/>
        <v>0</v>
      </c>
      <c r="H114" s="270" t="e">
        <f t="shared" si="252"/>
        <v>#DIV/0!</v>
      </c>
      <c r="I114" s="31"/>
      <c r="J114" s="3" t="e">
        <f t="shared" si="326"/>
        <v>#DIV/0!</v>
      </c>
      <c r="K114" s="29"/>
      <c r="L114" s="3" t="e">
        <f t="shared" si="327"/>
        <v>#DIV/0!</v>
      </c>
      <c r="M114" s="250">
        <f t="shared" si="328"/>
        <v>0</v>
      </c>
      <c r="N114" s="270" t="e">
        <f t="shared" si="256"/>
        <v>#DIV/0!</v>
      </c>
      <c r="O114" s="109">
        <f t="shared" si="329"/>
        <v>0</v>
      </c>
      <c r="P114" s="110">
        <f t="shared" si="330"/>
        <v>0</v>
      </c>
      <c r="Q114" s="275">
        <f t="shared" si="331"/>
        <v>0</v>
      </c>
      <c r="R114" s="32"/>
      <c r="S114" s="31"/>
      <c r="T114" s="3" t="e">
        <f t="shared" si="332"/>
        <v>#DIV/0!</v>
      </c>
      <c r="U114" s="29"/>
      <c r="V114" s="3" t="e">
        <f t="shared" si="333"/>
        <v>#DIV/0!</v>
      </c>
      <c r="W114" s="250">
        <f t="shared" si="334"/>
        <v>0</v>
      </c>
      <c r="X114" s="270" t="e">
        <f t="shared" si="263"/>
        <v>#DIV/0!</v>
      </c>
      <c r="Y114" s="31"/>
      <c r="Z114" s="3" t="e">
        <f t="shared" si="335"/>
        <v>#DIV/0!</v>
      </c>
      <c r="AA114" s="29"/>
      <c r="AB114" s="3" t="e">
        <f t="shared" si="336"/>
        <v>#DIV/0!</v>
      </c>
      <c r="AC114" s="250">
        <f t="shared" si="337"/>
        <v>0</v>
      </c>
      <c r="AD114" s="270" t="e">
        <f t="shared" si="267"/>
        <v>#DIV/0!</v>
      </c>
      <c r="AE114" s="109">
        <f t="shared" si="338"/>
        <v>0</v>
      </c>
      <c r="AF114" s="110">
        <f t="shared" si="339"/>
        <v>0</v>
      </c>
      <c r="AG114" s="275">
        <f t="shared" si="340"/>
        <v>0</v>
      </c>
      <c r="AH114" s="32"/>
      <c r="AI114" s="31"/>
      <c r="AJ114" s="3" t="e">
        <f t="shared" si="341"/>
        <v>#DIV/0!</v>
      </c>
      <c r="AK114" s="29"/>
      <c r="AL114" s="3" t="e">
        <f t="shared" si="342"/>
        <v>#DIV/0!</v>
      </c>
      <c r="AM114" s="250">
        <f t="shared" si="343"/>
        <v>0</v>
      </c>
      <c r="AN114" s="270" t="e">
        <f t="shared" si="274"/>
        <v>#DIV/0!</v>
      </c>
      <c r="AO114" s="31"/>
      <c r="AP114" s="3" t="e">
        <f t="shared" si="344"/>
        <v>#DIV/0!</v>
      </c>
      <c r="AQ114" s="29"/>
      <c r="AR114" s="3" t="e">
        <f t="shared" si="345"/>
        <v>#DIV/0!</v>
      </c>
      <c r="AS114" s="250">
        <f t="shared" si="346"/>
        <v>0</v>
      </c>
      <c r="AT114" s="270" t="e">
        <f t="shared" si="278"/>
        <v>#DIV/0!</v>
      </c>
      <c r="AU114" s="109">
        <f t="shared" si="347"/>
        <v>0</v>
      </c>
      <c r="AV114" s="110">
        <f t="shared" si="348"/>
        <v>0</v>
      </c>
      <c r="AW114" s="275">
        <f t="shared" si="349"/>
        <v>0</v>
      </c>
      <c r="AX114" s="32"/>
      <c r="AY114" s="31"/>
      <c r="AZ114" s="3" t="e">
        <f t="shared" si="350"/>
        <v>#DIV/0!</v>
      </c>
      <c r="BA114" s="29"/>
      <c r="BB114" s="3" t="e">
        <f t="shared" si="351"/>
        <v>#DIV/0!</v>
      </c>
      <c r="BC114" s="250">
        <f t="shared" si="352"/>
        <v>0</v>
      </c>
      <c r="BD114" s="270" t="e">
        <f t="shared" si="285"/>
        <v>#DIV/0!</v>
      </c>
      <c r="BE114" s="31"/>
      <c r="BF114" s="3" t="e">
        <f t="shared" si="353"/>
        <v>#DIV/0!</v>
      </c>
      <c r="BG114" s="29"/>
      <c r="BH114" s="3" t="e">
        <f t="shared" si="354"/>
        <v>#DIV/0!</v>
      </c>
      <c r="BI114" s="250">
        <f t="shared" si="355"/>
        <v>0</v>
      </c>
      <c r="BJ114" s="270" t="e">
        <f t="shared" si="289"/>
        <v>#DIV/0!</v>
      </c>
      <c r="BK114" s="109">
        <f t="shared" si="356"/>
        <v>0</v>
      </c>
      <c r="BL114" s="110">
        <f t="shared" si="357"/>
        <v>0</v>
      </c>
      <c r="BM114" s="275">
        <f t="shared" si="358"/>
        <v>0</v>
      </c>
      <c r="BN114" s="32"/>
      <c r="BO114" s="31"/>
      <c r="BP114" s="3" t="e">
        <f t="shared" si="359"/>
        <v>#DIV/0!</v>
      </c>
      <c r="BQ114" s="29"/>
      <c r="BR114" s="3" t="e">
        <f t="shared" si="360"/>
        <v>#DIV/0!</v>
      </c>
      <c r="BS114" s="250">
        <f t="shared" si="361"/>
        <v>0</v>
      </c>
      <c r="BT114" s="270" t="e">
        <f t="shared" si="296"/>
        <v>#DIV/0!</v>
      </c>
      <c r="BU114" s="31"/>
      <c r="BV114" s="3" t="e">
        <f t="shared" si="362"/>
        <v>#DIV/0!</v>
      </c>
      <c r="BW114" s="29"/>
      <c r="BX114" s="3" t="e">
        <f t="shared" si="363"/>
        <v>#DIV/0!</v>
      </c>
      <c r="BY114" s="250">
        <f t="shared" si="364"/>
        <v>0</v>
      </c>
      <c r="BZ114" s="270" t="e">
        <f t="shared" si="300"/>
        <v>#DIV/0!</v>
      </c>
      <c r="CA114" s="109">
        <f t="shared" si="365"/>
        <v>0</v>
      </c>
      <c r="CB114" s="110">
        <f t="shared" si="366"/>
        <v>0</v>
      </c>
      <c r="CC114" s="275">
        <f t="shared" si="367"/>
        <v>0</v>
      </c>
      <c r="CD114"/>
      <c r="CE114" s="290">
        <f t="shared" si="384"/>
        <v>76</v>
      </c>
      <c r="CF114" s="225" t="s">
        <v>88</v>
      </c>
      <c r="CG114" s="38">
        <f t="shared" si="368"/>
        <v>0</v>
      </c>
      <c r="CH114" s="39" t="e">
        <f t="shared" si="369"/>
        <v>#DIV/0!</v>
      </c>
      <c r="CI114" s="36">
        <f t="shared" si="370"/>
        <v>0</v>
      </c>
      <c r="CJ114" s="39" t="e">
        <f t="shared" si="371"/>
        <v>#DIV/0!</v>
      </c>
      <c r="CK114" s="36">
        <f t="shared" si="372"/>
        <v>0</v>
      </c>
      <c r="CL114" s="190" t="e">
        <f t="shared" si="373"/>
        <v>#DIV/0!</v>
      </c>
      <c r="CM114" s="38">
        <f t="shared" si="374"/>
        <v>0</v>
      </c>
      <c r="CN114" s="39" t="e">
        <f t="shared" si="375"/>
        <v>#DIV/0!</v>
      </c>
      <c r="CO114" s="36">
        <f t="shared" si="376"/>
        <v>0</v>
      </c>
      <c r="CP114" s="39" t="e">
        <f t="shared" si="377"/>
        <v>#DIV/0!</v>
      </c>
      <c r="CQ114" s="36">
        <f t="shared" si="378"/>
        <v>0</v>
      </c>
      <c r="CR114" s="40" t="e">
        <f t="shared" si="379"/>
        <v>#DIV/0!</v>
      </c>
      <c r="CS114"/>
      <c r="CT114" s="290">
        <f t="shared" si="385"/>
        <v>76</v>
      </c>
      <c r="CU114" s="225" t="s">
        <v>88</v>
      </c>
      <c r="CV114" s="38">
        <f t="shared" si="380"/>
        <v>0</v>
      </c>
      <c r="CW114" s="36">
        <f t="shared" si="381"/>
        <v>0</v>
      </c>
      <c r="CX114" s="37">
        <f t="shared" si="382"/>
        <v>0</v>
      </c>
      <c r="CY114"/>
    </row>
    <row r="115" spans="1:105" s="19" customFormat="1" ht="15.6" customHeight="1" x14ac:dyDescent="0.3">
      <c r="A115" s="222">
        <f t="shared" si="383"/>
        <v>77</v>
      </c>
      <c r="B115" s="225" t="s">
        <v>89</v>
      </c>
      <c r="C115" s="31"/>
      <c r="D115" s="3" t="e">
        <f t="shared" si="323"/>
        <v>#DIV/0!</v>
      </c>
      <c r="E115" s="29"/>
      <c r="F115" s="3" t="e">
        <f t="shared" si="324"/>
        <v>#DIV/0!</v>
      </c>
      <c r="G115" s="250">
        <f t="shared" si="325"/>
        <v>0</v>
      </c>
      <c r="H115" s="270" t="e">
        <f t="shared" si="252"/>
        <v>#DIV/0!</v>
      </c>
      <c r="I115" s="31"/>
      <c r="J115" s="3" t="e">
        <f t="shared" si="326"/>
        <v>#DIV/0!</v>
      </c>
      <c r="K115" s="29"/>
      <c r="L115" s="3" t="e">
        <f t="shared" si="327"/>
        <v>#DIV/0!</v>
      </c>
      <c r="M115" s="250">
        <f t="shared" si="328"/>
        <v>0</v>
      </c>
      <c r="N115" s="270" t="e">
        <f t="shared" si="256"/>
        <v>#DIV/0!</v>
      </c>
      <c r="O115" s="109">
        <f t="shared" si="329"/>
        <v>0</v>
      </c>
      <c r="P115" s="110">
        <f t="shared" si="330"/>
        <v>0</v>
      </c>
      <c r="Q115" s="275">
        <f t="shared" si="331"/>
        <v>0</v>
      </c>
      <c r="R115" s="32"/>
      <c r="S115" s="31"/>
      <c r="T115" s="3" t="e">
        <f t="shared" si="332"/>
        <v>#DIV/0!</v>
      </c>
      <c r="U115" s="29"/>
      <c r="V115" s="3" t="e">
        <f t="shared" si="333"/>
        <v>#DIV/0!</v>
      </c>
      <c r="W115" s="250">
        <f t="shared" si="334"/>
        <v>0</v>
      </c>
      <c r="X115" s="270" t="e">
        <f t="shared" si="263"/>
        <v>#DIV/0!</v>
      </c>
      <c r="Y115" s="31"/>
      <c r="Z115" s="3" t="e">
        <f t="shared" si="335"/>
        <v>#DIV/0!</v>
      </c>
      <c r="AA115" s="29"/>
      <c r="AB115" s="3" t="e">
        <f t="shared" si="336"/>
        <v>#DIV/0!</v>
      </c>
      <c r="AC115" s="250">
        <f t="shared" si="337"/>
        <v>0</v>
      </c>
      <c r="AD115" s="270" t="e">
        <f t="shared" si="267"/>
        <v>#DIV/0!</v>
      </c>
      <c r="AE115" s="109">
        <f t="shared" si="338"/>
        <v>0</v>
      </c>
      <c r="AF115" s="110">
        <f t="shared" si="339"/>
        <v>0</v>
      </c>
      <c r="AG115" s="275">
        <f t="shared" si="340"/>
        <v>0</v>
      </c>
      <c r="AH115" s="32"/>
      <c r="AI115" s="31"/>
      <c r="AJ115" s="3" t="e">
        <f t="shared" si="341"/>
        <v>#DIV/0!</v>
      </c>
      <c r="AK115" s="29"/>
      <c r="AL115" s="3" t="e">
        <f t="shared" si="342"/>
        <v>#DIV/0!</v>
      </c>
      <c r="AM115" s="250">
        <f t="shared" si="343"/>
        <v>0</v>
      </c>
      <c r="AN115" s="270" t="e">
        <f t="shared" si="274"/>
        <v>#DIV/0!</v>
      </c>
      <c r="AO115" s="31"/>
      <c r="AP115" s="3" t="e">
        <f t="shared" si="344"/>
        <v>#DIV/0!</v>
      </c>
      <c r="AQ115" s="29"/>
      <c r="AR115" s="3" t="e">
        <f t="shared" si="345"/>
        <v>#DIV/0!</v>
      </c>
      <c r="AS115" s="250">
        <f t="shared" si="346"/>
        <v>0</v>
      </c>
      <c r="AT115" s="270" t="e">
        <f t="shared" si="278"/>
        <v>#DIV/0!</v>
      </c>
      <c r="AU115" s="109">
        <f t="shared" si="347"/>
        <v>0</v>
      </c>
      <c r="AV115" s="110">
        <f t="shared" si="348"/>
        <v>0</v>
      </c>
      <c r="AW115" s="275">
        <f t="shared" si="349"/>
        <v>0</v>
      </c>
      <c r="AX115" s="32"/>
      <c r="AY115" s="31"/>
      <c r="AZ115" s="3" t="e">
        <f t="shared" si="350"/>
        <v>#DIV/0!</v>
      </c>
      <c r="BA115" s="29"/>
      <c r="BB115" s="3" t="e">
        <f t="shared" si="351"/>
        <v>#DIV/0!</v>
      </c>
      <c r="BC115" s="250">
        <f t="shared" si="352"/>
        <v>0</v>
      </c>
      <c r="BD115" s="270" t="e">
        <f t="shared" si="285"/>
        <v>#DIV/0!</v>
      </c>
      <c r="BE115" s="31"/>
      <c r="BF115" s="3" t="e">
        <f t="shared" si="353"/>
        <v>#DIV/0!</v>
      </c>
      <c r="BG115" s="29"/>
      <c r="BH115" s="3" t="e">
        <f t="shared" si="354"/>
        <v>#DIV/0!</v>
      </c>
      <c r="BI115" s="250">
        <f t="shared" si="355"/>
        <v>0</v>
      </c>
      <c r="BJ115" s="270" t="e">
        <f t="shared" si="289"/>
        <v>#DIV/0!</v>
      </c>
      <c r="BK115" s="109">
        <f t="shared" si="356"/>
        <v>0</v>
      </c>
      <c r="BL115" s="110">
        <f t="shared" si="357"/>
        <v>0</v>
      </c>
      <c r="BM115" s="275">
        <f t="shared" si="358"/>
        <v>0</v>
      </c>
      <c r="BN115" s="32"/>
      <c r="BO115" s="31"/>
      <c r="BP115" s="3" t="e">
        <f t="shared" si="359"/>
        <v>#DIV/0!</v>
      </c>
      <c r="BQ115" s="29"/>
      <c r="BR115" s="3" t="e">
        <f t="shared" si="360"/>
        <v>#DIV/0!</v>
      </c>
      <c r="BS115" s="250">
        <f t="shared" si="361"/>
        <v>0</v>
      </c>
      <c r="BT115" s="270" t="e">
        <f t="shared" si="296"/>
        <v>#DIV/0!</v>
      </c>
      <c r="BU115" s="31"/>
      <c r="BV115" s="3" t="e">
        <f t="shared" si="362"/>
        <v>#DIV/0!</v>
      </c>
      <c r="BW115" s="29"/>
      <c r="BX115" s="3" t="e">
        <f t="shared" si="363"/>
        <v>#DIV/0!</v>
      </c>
      <c r="BY115" s="250">
        <f t="shared" si="364"/>
        <v>0</v>
      </c>
      <c r="BZ115" s="270" t="e">
        <f t="shared" si="300"/>
        <v>#DIV/0!</v>
      </c>
      <c r="CA115" s="109">
        <f t="shared" si="365"/>
        <v>0</v>
      </c>
      <c r="CB115" s="110">
        <f t="shared" si="366"/>
        <v>0</v>
      </c>
      <c r="CC115" s="275">
        <f t="shared" si="367"/>
        <v>0</v>
      </c>
      <c r="CD115"/>
      <c r="CE115" s="290">
        <f t="shared" si="384"/>
        <v>77</v>
      </c>
      <c r="CF115" s="225" t="s">
        <v>89</v>
      </c>
      <c r="CG115" s="38">
        <f t="shared" si="368"/>
        <v>0</v>
      </c>
      <c r="CH115" s="39" t="e">
        <f t="shared" si="369"/>
        <v>#DIV/0!</v>
      </c>
      <c r="CI115" s="36">
        <f t="shared" si="370"/>
        <v>0</v>
      </c>
      <c r="CJ115" s="39" t="e">
        <f t="shared" si="371"/>
        <v>#DIV/0!</v>
      </c>
      <c r="CK115" s="36">
        <f t="shared" si="372"/>
        <v>0</v>
      </c>
      <c r="CL115" s="190" t="e">
        <f t="shared" si="373"/>
        <v>#DIV/0!</v>
      </c>
      <c r="CM115" s="38">
        <f t="shared" si="374"/>
        <v>0</v>
      </c>
      <c r="CN115" s="39" t="e">
        <f t="shared" si="375"/>
        <v>#DIV/0!</v>
      </c>
      <c r="CO115" s="36">
        <f t="shared" si="376"/>
        <v>0</v>
      </c>
      <c r="CP115" s="39" t="e">
        <f t="shared" si="377"/>
        <v>#DIV/0!</v>
      </c>
      <c r="CQ115" s="36">
        <f t="shared" si="378"/>
        <v>0</v>
      </c>
      <c r="CR115" s="40" t="e">
        <f t="shared" si="379"/>
        <v>#DIV/0!</v>
      </c>
      <c r="CS115"/>
      <c r="CT115" s="290">
        <f t="shared" si="385"/>
        <v>77</v>
      </c>
      <c r="CU115" s="225" t="s">
        <v>89</v>
      </c>
      <c r="CV115" s="38">
        <f t="shared" si="380"/>
        <v>0</v>
      </c>
      <c r="CW115" s="36">
        <f t="shared" si="381"/>
        <v>0</v>
      </c>
      <c r="CX115" s="37">
        <f t="shared" si="382"/>
        <v>0</v>
      </c>
      <c r="CY115"/>
    </row>
    <row r="116" spans="1:105" s="19" customFormat="1" ht="15.6" customHeight="1" x14ac:dyDescent="0.3">
      <c r="A116" s="222">
        <f>+A115+1</f>
        <v>78</v>
      </c>
      <c r="B116" s="225" t="s">
        <v>100</v>
      </c>
      <c r="C116" s="31"/>
      <c r="D116" s="3" t="e">
        <f t="shared" si="323"/>
        <v>#DIV/0!</v>
      </c>
      <c r="E116" s="29"/>
      <c r="F116" s="3" t="e">
        <f t="shared" si="324"/>
        <v>#DIV/0!</v>
      </c>
      <c r="G116" s="250">
        <f t="shared" si="325"/>
        <v>0</v>
      </c>
      <c r="H116" s="270" t="e">
        <f t="shared" si="252"/>
        <v>#DIV/0!</v>
      </c>
      <c r="I116" s="31"/>
      <c r="J116" s="3" t="e">
        <f t="shared" si="326"/>
        <v>#DIV/0!</v>
      </c>
      <c r="K116" s="29"/>
      <c r="L116" s="3" t="e">
        <f t="shared" si="327"/>
        <v>#DIV/0!</v>
      </c>
      <c r="M116" s="250">
        <f t="shared" si="328"/>
        <v>0</v>
      </c>
      <c r="N116" s="270" t="e">
        <f t="shared" si="256"/>
        <v>#DIV/0!</v>
      </c>
      <c r="O116" s="109">
        <f t="shared" si="329"/>
        <v>0</v>
      </c>
      <c r="P116" s="110">
        <f t="shared" si="330"/>
        <v>0</v>
      </c>
      <c r="Q116" s="275">
        <f t="shared" si="331"/>
        <v>0</v>
      </c>
      <c r="R116" s="32"/>
      <c r="S116" s="31"/>
      <c r="T116" s="3" t="e">
        <f t="shared" si="332"/>
        <v>#DIV/0!</v>
      </c>
      <c r="U116" s="29"/>
      <c r="V116" s="3" t="e">
        <f t="shared" si="333"/>
        <v>#DIV/0!</v>
      </c>
      <c r="W116" s="250">
        <f t="shared" si="334"/>
        <v>0</v>
      </c>
      <c r="X116" s="270" t="e">
        <f t="shared" si="263"/>
        <v>#DIV/0!</v>
      </c>
      <c r="Y116" s="31"/>
      <c r="Z116" s="3" t="e">
        <f t="shared" si="335"/>
        <v>#DIV/0!</v>
      </c>
      <c r="AA116" s="29"/>
      <c r="AB116" s="3" t="e">
        <f t="shared" si="336"/>
        <v>#DIV/0!</v>
      </c>
      <c r="AC116" s="250">
        <f t="shared" si="337"/>
        <v>0</v>
      </c>
      <c r="AD116" s="270" t="e">
        <f t="shared" si="267"/>
        <v>#DIV/0!</v>
      </c>
      <c r="AE116" s="109">
        <f t="shared" si="338"/>
        <v>0</v>
      </c>
      <c r="AF116" s="110">
        <f t="shared" si="339"/>
        <v>0</v>
      </c>
      <c r="AG116" s="275">
        <f t="shared" si="340"/>
        <v>0</v>
      </c>
      <c r="AH116" s="32"/>
      <c r="AI116" s="31"/>
      <c r="AJ116" s="3" t="e">
        <f t="shared" si="341"/>
        <v>#DIV/0!</v>
      </c>
      <c r="AK116" s="29"/>
      <c r="AL116" s="3" t="e">
        <f t="shared" si="342"/>
        <v>#DIV/0!</v>
      </c>
      <c r="AM116" s="250">
        <f t="shared" si="343"/>
        <v>0</v>
      </c>
      <c r="AN116" s="270" t="e">
        <f t="shared" si="274"/>
        <v>#DIV/0!</v>
      </c>
      <c r="AO116" s="31"/>
      <c r="AP116" s="3" t="e">
        <f t="shared" si="344"/>
        <v>#DIV/0!</v>
      </c>
      <c r="AQ116" s="29"/>
      <c r="AR116" s="3" t="e">
        <f t="shared" si="345"/>
        <v>#DIV/0!</v>
      </c>
      <c r="AS116" s="250">
        <f t="shared" si="346"/>
        <v>0</v>
      </c>
      <c r="AT116" s="270" t="e">
        <f t="shared" si="278"/>
        <v>#DIV/0!</v>
      </c>
      <c r="AU116" s="109">
        <f t="shared" si="347"/>
        <v>0</v>
      </c>
      <c r="AV116" s="110">
        <f t="shared" si="348"/>
        <v>0</v>
      </c>
      <c r="AW116" s="275">
        <f t="shared" si="349"/>
        <v>0</v>
      </c>
      <c r="AX116" s="32"/>
      <c r="AY116" s="31"/>
      <c r="AZ116" s="3" t="e">
        <f t="shared" si="350"/>
        <v>#DIV/0!</v>
      </c>
      <c r="BA116" s="29"/>
      <c r="BB116" s="3" t="e">
        <f t="shared" si="351"/>
        <v>#DIV/0!</v>
      </c>
      <c r="BC116" s="250">
        <f t="shared" si="352"/>
        <v>0</v>
      </c>
      <c r="BD116" s="270" t="e">
        <f t="shared" si="285"/>
        <v>#DIV/0!</v>
      </c>
      <c r="BE116" s="31"/>
      <c r="BF116" s="3" t="e">
        <f t="shared" si="353"/>
        <v>#DIV/0!</v>
      </c>
      <c r="BG116" s="29"/>
      <c r="BH116" s="3" t="e">
        <f t="shared" si="354"/>
        <v>#DIV/0!</v>
      </c>
      <c r="BI116" s="250">
        <f t="shared" si="355"/>
        <v>0</v>
      </c>
      <c r="BJ116" s="270" t="e">
        <f t="shared" si="289"/>
        <v>#DIV/0!</v>
      </c>
      <c r="BK116" s="109">
        <f t="shared" si="356"/>
        <v>0</v>
      </c>
      <c r="BL116" s="110">
        <f t="shared" si="357"/>
        <v>0</v>
      </c>
      <c r="BM116" s="275">
        <f t="shared" si="358"/>
        <v>0</v>
      </c>
      <c r="BN116" s="32"/>
      <c r="BO116" s="31"/>
      <c r="BP116" s="3" t="e">
        <f t="shared" si="359"/>
        <v>#DIV/0!</v>
      </c>
      <c r="BQ116" s="29"/>
      <c r="BR116" s="3" t="e">
        <f t="shared" si="360"/>
        <v>#DIV/0!</v>
      </c>
      <c r="BS116" s="250">
        <f t="shared" si="361"/>
        <v>0</v>
      </c>
      <c r="BT116" s="270" t="e">
        <f t="shared" si="296"/>
        <v>#DIV/0!</v>
      </c>
      <c r="BU116" s="31"/>
      <c r="BV116" s="3" t="e">
        <f t="shared" si="362"/>
        <v>#DIV/0!</v>
      </c>
      <c r="BW116" s="29"/>
      <c r="BX116" s="3" t="e">
        <f t="shared" si="363"/>
        <v>#DIV/0!</v>
      </c>
      <c r="BY116" s="250">
        <f t="shared" si="364"/>
        <v>0</v>
      </c>
      <c r="BZ116" s="270" t="e">
        <f t="shared" si="300"/>
        <v>#DIV/0!</v>
      </c>
      <c r="CA116" s="109">
        <f t="shared" si="365"/>
        <v>0</v>
      </c>
      <c r="CB116" s="110">
        <f t="shared" si="366"/>
        <v>0</v>
      </c>
      <c r="CC116" s="275">
        <f t="shared" si="367"/>
        <v>0</v>
      </c>
      <c r="CD116"/>
      <c r="CE116" s="290">
        <f>+CE115+1</f>
        <v>78</v>
      </c>
      <c r="CF116" s="225" t="s">
        <v>100</v>
      </c>
      <c r="CG116" s="38">
        <f t="shared" si="368"/>
        <v>0</v>
      </c>
      <c r="CH116" s="39" t="e">
        <f t="shared" si="369"/>
        <v>#DIV/0!</v>
      </c>
      <c r="CI116" s="36">
        <f t="shared" si="370"/>
        <v>0</v>
      </c>
      <c r="CJ116" s="39" t="e">
        <f t="shared" si="371"/>
        <v>#DIV/0!</v>
      </c>
      <c r="CK116" s="36">
        <f t="shared" si="372"/>
        <v>0</v>
      </c>
      <c r="CL116" s="190" t="e">
        <f t="shared" si="373"/>
        <v>#DIV/0!</v>
      </c>
      <c r="CM116" s="38">
        <f t="shared" si="374"/>
        <v>0</v>
      </c>
      <c r="CN116" s="39" t="e">
        <f t="shared" si="375"/>
        <v>#DIV/0!</v>
      </c>
      <c r="CO116" s="36">
        <f t="shared" si="376"/>
        <v>0</v>
      </c>
      <c r="CP116" s="39" t="e">
        <f t="shared" si="377"/>
        <v>#DIV/0!</v>
      </c>
      <c r="CQ116" s="36">
        <f t="shared" si="378"/>
        <v>0</v>
      </c>
      <c r="CR116" s="40" t="e">
        <f t="shared" si="379"/>
        <v>#DIV/0!</v>
      </c>
      <c r="CS116"/>
      <c r="CT116" s="290">
        <f>+CT115+1</f>
        <v>78</v>
      </c>
      <c r="CU116" s="225" t="s">
        <v>100</v>
      </c>
      <c r="CV116" s="38">
        <f t="shared" si="380"/>
        <v>0</v>
      </c>
      <c r="CW116" s="36">
        <f t="shared" si="381"/>
        <v>0</v>
      </c>
      <c r="CX116" s="37">
        <f t="shared" si="382"/>
        <v>0</v>
      </c>
      <c r="CY116"/>
    </row>
    <row r="117" spans="1:105" s="19" customFormat="1" ht="15.6" customHeight="1" x14ac:dyDescent="0.3">
      <c r="A117" s="222">
        <f t="shared" ref="A117:A121" si="386">+A116+1</f>
        <v>79</v>
      </c>
      <c r="B117" s="225" t="s">
        <v>101</v>
      </c>
      <c r="C117" s="31"/>
      <c r="D117" s="3" t="e">
        <f t="shared" si="323"/>
        <v>#DIV/0!</v>
      </c>
      <c r="E117" s="29"/>
      <c r="F117" s="3" t="e">
        <f t="shared" si="324"/>
        <v>#DIV/0!</v>
      </c>
      <c r="G117" s="250">
        <f t="shared" si="325"/>
        <v>0</v>
      </c>
      <c r="H117" s="270" t="e">
        <f t="shared" si="252"/>
        <v>#DIV/0!</v>
      </c>
      <c r="I117" s="31"/>
      <c r="J117" s="3" t="e">
        <f t="shared" si="326"/>
        <v>#DIV/0!</v>
      </c>
      <c r="K117" s="29"/>
      <c r="L117" s="3" t="e">
        <f t="shared" si="327"/>
        <v>#DIV/0!</v>
      </c>
      <c r="M117" s="250">
        <f t="shared" si="328"/>
        <v>0</v>
      </c>
      <c r="N117" s="270" t="e">
        <f t="shared" si="256"/>
        <v>#DIV/0!</v>
      </c>
      <c r="O117" s="109">
        <f t="shared" si="329"/>
        <v>0</v>
      </c>
      <c r="P117" s="110">
        <f t="shared" si="330"/>
        <v>0</v>
      </c>
      <c r="Q117" s="275">
        <f t="shared" si="331"/>
        <v>0</v>
      </c>
      <c r="R117" s="32"/>
      <c r="S117" s="31"/>
      <c r="T117" s="3" t="e">
        <f t="shared" si="332"/>
        <v>#DIV/0!</v>
      </c>
      <c r="U117" s="29"/>
      <c r="V117" s="3" t="e">
        <f t="shared" si="333"/>
        <v>#DIV/0!</v>
      </c>
      <c r="W117" s="250">
        <f t="shared" si="334"/>
        <v>0</v>
      </c>
      <c r="X117" s="270" t="e">
        <f t="shared" si="263"/>
        <v>#DIV/0!</v>
      </c>
      <c r="Y117" s="31"/>
      <c r="Z117" s="3" t="e">
        <f t="shared" si="335"/>
        <v>#DIV/0!</v>
      </c>
      <c r="AA117" s="29"/>
      <c r="AB117" s="3" t="e">
        <f t="shared" si="336"/>
        <v>#DIV/0!</v>
      </c>
      <c r="AC117" s="250">
        <f t="shared" si="337"/>
        <v>0</v>
      </c>
      <c r="AD117" s="270" t="e">
        <f t="shared" si="267"/>
        <v>#DIV/0!</v>
      </c>
      <c r="AE117" s="109">
        <f t="shared" si="338"/>
        <v>0</v>
      </c>
      <c r="AF117" s="110">
        <f t="shared" si="339"/>
        <v>0</v>
      </c>
      <c r="AG117" s="275">
        <f t="shared" si="340"/>
        <v>0</v>
      </c>
      <c r="AH117" s="32"/>
      <c r="AI117" s="31"/>
      <c r="AJ117" s="3" t="e">
        <f t="shared" si="341"/>
        <v>#DIV/0!</v>
      </c>
      <c r="AK117" s="29"/>
      <c r="AL117" s="3" t="e">
        <f t="shared" si="342"/>
        <v>#DIV/0!</v>
      </c>
      <c r="AM117" s="250">
        <f t="shared" si="343"/>
        <v>0</v>
      </c>
      <c r="AN117" s="270" t="e">
        <f t="shared" si="274"/>
        <v>#DIV/0!</v>
      </c>
      <c r="AO117" s="31"/>
      <c r="AP117" s="3" t="e">
        <f t="shared" si="344"/>
        <v>#DIV/0!</v>
      </c>
      <c r="AQ117" s="29"/>
      <c r="AR117" s="3" t="e">
        <f t="shared" si="345"/>
        <v>#DIV/0!</v>
      </c>
      <c r="AS117" s="250">
        <f t="shared" si="346"/>
        <v>0</v>
      </c>
      <c r="AT117" s="270" t="e">
        <f t="shared" si="278"/>
        <v>#DIV/0!</v>
      </c>
      <c r="AU117" s="109">
        <f t="shared" si="347"/>
        <v>0</v>
      </c>
      <c r="AV117" s="110">
        <f t="shared" si="348"/>
        <v>0</v>
      </c>
      <c r="AW117" s="275">
        <f t="shared" si="349"/>
        <v>0</v>
      </c>
      <c r="AX117" s="32"/>
      <c r="AY117" s="31"/>
      <c r="AZ117" s="3" t="e">
        <f t="shared" si="350"/>
        <v>#DIV/0!</v>
      </c>
      <c r="BA117" s="29"/>
      <c r="BB117" s="3" t="e">
        <f t="shared" si="351"/>
        <v>#DIV/0!</v>
      </c>
      <c r="BC117" s="250">
        <f t="shared" si="352"/>
        <v>0</v>
      </c>
      <c r="BD117" s="270" t="e">
        <f t="shared" si="285"/>
        <v>#DIV/0!</v>
      </c>
      <c r="BE117" s="31"/>
      <c r="BF117" s="3" t="e">
        <f t="shared" si="353"/>
        <v>#DIV/0!</v>
      </c>
      <c r="BG117" s="29"/>
      <c r="BH117" s="3" t="e">
        <f t="shared" si="354"/>
        <v>#DIV/0!</v>
      </c>
      <c r="BI117" s="250">
        <f t="shared" si="355"/>
        <v>0</v>
      </c>
      <c r="BJ117" s="270" t="e">
        <f t="shared" si="289"/>
        <v>#DIV/0!</v>
      </c>
      <c r="BK117" s="109">
        <f t="shared" si="356"/>
        <v>0</v>
      </c>
      <c r="BL117" s="110">
        <f t="shared" si="357"/>
        <v>0</v>
      </c>
      <c r="BM117" s="275">
        <f t="shared" si="358"/>
        <v>0</v>
      </c>
      <c r="BN117" s="32"/>
      <c r="BO117" s="31"/>
      <c r="BP117" s="3" t="e">
        <f t="shared" si="359"/>
        <v>#DIV/0!</v>
      </c>
      <c r="BQ117" s="29"/>
      <c r="BR117" s="3" t="e">
        <f t="shared" si="360"/>
        <v>#DIV/0!</v>
      </c>
      <c r="BS117" s="250">
        <f t="shared" si="361"/>
        <v>0</v>
      </c>
      <c r="BT117" s="270" t="e">
        <f t="shared" si="296"/>
        <v>#DIV/0!</v>
      </c>
      <c r="BU117" s="31"/>
      <c r="BV117" s="3" t="e">
        <f t="shared" si="362"/>
        <v>#DIV/0!</v>
      </c>
      <c r="BW117" s="29"/>
      <c r="BX117" s="3" t="e">
        <f t="shared" si="363"/>
        <v>#DIV/0!</v>
      </c>
      <c r="BY117" s="250">
        <f t="shared" si="364"/>
        <v>0</v>
      </c>
      <c r="BZ117" s="270" t="e">
        <f t="shared" si="300"/>
        <v>#DIV/0!</v>
      </c>
      <c r="CA117" s="109">
        <f t="shared" si="365"/>
        <v>0</v>
      </c>
      <c r="CB117" s="110">
        <f t="shared" si="366"/>
        <v>0</v>
      </c>
      <c r="CC117" s="275">
        <f t="shared" si="367"/>
        <v>0</v>
      </c>
      <c r="CD117"/>
      <c r="CE117" s="290">
        <f t="shared" ref="CE117:CE121" si="387">+CE116+1</f>
        <v>79</v>
      </c>
      <c r="CF117" s="225" t="s">
        <v>101</v>
      </c>
      <c r="CG117" s="38">
        <f t="shared" si="368"/>
        <v>0</v>
      </c>
      <c r="CH117" s="39" t="e">
        <f t="shared" si="369"/>
        <v>#DIV/0!</v>
      </c>
      <c r="CI117" s="36">
        <f t="shared" si="370"/>
        <v>0</v>
      </c>
      <c r="CJ117" s="39" t="e">
        <f t="shared" si="371"/>
        <v>#DIV/0!</v>
      </c>
      <c r="CK117" s="36">
        <f t="shared" si="372"/>
        <v>0</v>
      </c>
      <c r="CL117" s="190" t="e">
        <f t="shared" si="373"/>
        <v>#DIV/0!</v>
      </c>
      <c r="CM117" s="38">
        <f t="shared" si="374"/>
        <v>0</v>
      </c>
      <c r="CN117" s="39" t="e">
        <f t="shared" si="375"/>
        <v>#DIV/0!</v>
      </c>
      <c r="CO117" s="36">
        <f t="shared" si="376"/>
        <v>0</v>
      </c>
      <c r="CP117" s="39" t="e">
        <f t="shared" si="377"/>
        <v>#DIV/0!</v>
      </c>
      <c r="CQ117" s="36">
        <f t="shared" si="378"/>
        <v>0</v>
      </c>
      <c r="CR117" s="40" t="e">
        <f t="shared" si="379"/>
        <v>#DIV/0!</v>
      </c>
      <c r="CS117"/>
      <c r="CT117" s="290">
        <f t="shared" ref="CT117:CT121" si="388">+CT116+1</f>
        <v>79</v>
      </c>
      <c r="CU117" s="225" t="s">
        <v>101</v>
      </c>
      <c r="CV117" s="38">
        <f t="shared" si="380"/>
        <v>0</v>
      </c>
      <c r="CW117" s="36">
        <f t="shared" si="381"/>
        <v>0</v>
      </c>
      <c r="CX117" s="37">
        <f t="shared" si="382"/>
        <v>0</v>
      </c>
      <c r="CY117"/>
    </row>
    <row r="118" spans="1:105" s="19" customFormat="1" ht="15.6" customHeight="1" x14ac:dyDescent="0.3">
      <c r="A118" s="222">
        <f t="shared" si="386"/>
        <v>80</v>
      </c>
      <c r="B118" s="225" t="s">
        <v>90</v>
      </c>
      <c r="C118" s="31"/>
      <c r="D118" s="3" t="e">
        <f t="shared" si="323"/>
        <v>#DIV/0!</v>
      </c>
      <c r="E118" s="29"/>
      <c r="F118" s="3" t="e">
        <f t="shared" si="324"/>
        <v>#DIV/0!</v>
      </c>
      <c r="G118" s="250">
        <f t="shared" si="325"/>
        <v>0</v>
      </c>
      <c r="H118" s="270" t="e">
        <f t="shared" si="252"/>
        <v>#DIV/0!</v>
      </c>
      <c r="I118" s="31"/>
      <c r="J118" s="3" t="e">
        <f t="shared" si="326"/>
        <v>#DIV/0!</v>
      </c>
      <c r="K118" s="29"/>
      <c r="L118" s="3" t="e">
        <f t="shared" si="327"/>
        <v>#DIV/0!</v>
      </c>
      <c r="M118" s="250">
        <f t="shared" si="328"/>
        <v>0</v>
      </c>
      <c r="N118" s="270" t="e">
        <f t="shared" si="256"/>
        <v>#DIV/0!</v>
      </c>
      <c r="O118" s="109">
        <f t="shared" si="329"/>
        <v>0</v>
      </c>
      <c r="P118" s="110">
        <f t="shared" si="330"/>
        <v>0</v>
      </c>
      <c r="Q118" s="275">
        <f t="shared" si="331"/>
        <v>0</v>
      </c>
      <c r="R118" s="32"/>
      <c r="S118" s="31"/>
      <c r="T118" s="3" t="e">
        <f t="shared" si="332"/>
        <v>#DIV/0!</v>
      </c>
      <c r="U118" s="29"/>
      <c r="V118" s="3" t="e">
        <f t="shared" si="333"/>
        <v>#DIV/0!</v>
      </c>
      <c r="W118" s="250">
        <f t="shared" si="334"/>
        <v>0</v>
      </c>
      <c r="X118" s="270" t="e">
        <f t="shared" si="263"/>
        <v>#DIV/0!</v>
      </c>
      <c r="Y118" s="31"/>
      <c r="Z118" s="3" t="e">
        <f t="shared" si="335"/>
        <v>#DIV/0!</v>
      </c>
      <c r="AA118" s="29"/>
      <c r="AB118" s="3" t="e">
        <f t="shared" si="336"/>
        <v>#DIV/0!</v>
      </c>
      <c r="AC118" s="250">
        <f t="shared" si="337"/>
        <v>0</v>
      </c>
      <c r="AD118" s="270" t="e">
        <f t="shared" si="267"/>
        <v>#DIV/0!</v>
      </c>
      <c r="AE118" s="109">
        <f t="shared" si="338"/>
        <v>0</v>
      </c>
      <c r="AF118" s="110">
        <f t="shared" si="339"/>
        <v>0</v>
      </c>
      <c r="AG118" s="275">
        <f t="shared" si="340"/>
        <v>0</v>
      </c>
      <c r="AH118" s="32"/>
      <c r="AI118" s="31"/>
      <c r="AJ118" s="3" t="e">
        <f t="shared" si="341"/>
        <v>#DIV/0!</v>
      </c>
      <c r="AK118" s="29"/>
      <c r="AL118" s="3" t="e">
        <f t="shared" si="342"/>
        <v>#DIV/0!</v>
      </c>
      <c r="AM118" s="250">
        <f t="shared" si="343"/>
        <v>0</v>
      </c>
      <c r="AN118" s="270" t="e">
        <f t="shared" si="274"/>
        <v>#DIV/0!</v>
      </c>
      <c r="AO118" s="31"/>
      <c r="AP118" s="3" t="e">
        <f t="shared" si="344"/>
        <v>#DIV/0!</v>
      </c>
      <c r="AQ118" s="29"/>
      <c r="AR118" s="3" t="e">
        <f t="shared" si="345"/>
        <v>#DIV/0!</v>
      </c>
      <c r="AS118" s="250">
        <f t="shared" si="346"/>
        <v>0</v>
      </c>
      <c r="AT118" s="270" t="e">
        <f t="shared" si="278"/>
        <v>#DIV/0!</v>
      </c>
      <c r="AU118" s="109">
        <f t="shared" si="347"/>
        <v>0</v>
      </c>
      <c r="AV118" s="110">
        <f t="shared" si="348"/>
        <v>0</v>
      </c>
      <c r="AW118" s="275">
        <f t="shared" si="349"/>
        <v>0</v>
      </c>
      <c r="AX118" s="32"/>
      <c r="AY118" s="31"/>
      <c r="AZ118" s="3" t="e">
        <f t="shared" si="350"/>
        <v>#DIV/0!</v>
      </c>
      <c r="BA118" s="29"/>
      <c r="BB118" s="3" t="e">
        <f t="shared" si="351"/>
        <v>#DIV/0!</v>
      </c>
      <c r="BC118" s="250">
        <f t="shared" si="352"/>
        <v>0</v>
      </c>
      <c r="BD118" s="270" t="e">
        <f t="shared" si="285"/>
        <v>#DIV/0!</v>
      </c>
      <c r="BE118" s="31"/>
      <c r="BF118" s="3" t="e">
        <f t="shared" si="353"/>
        <v>#DIV/0!</v>
      </c>
      <c r="BG118" s="29"/>
      <c r="BH118" s="3" t="e">
        <f t="shared" si="354"/>
        <v>#DIV/0!</v>
      </c>
      <c r="BI118" s="250">
        <f t="shared" si="355"/>
        <v>0</v>
      </c>
      <c r="BJ118" s="270" t="e">
        <f t="shared" si="289"/>
        <v>#DIV/0!</v>
      </c>
      <c r="BK118" s="109">
        <f t="shared" si="356"/>
        <v>0</v>
      </c>
      <c r="BL118" s="110">
        <f t="shared" si="357"/>
        <v>0</v>
      </c>
      <c r="BM118" s="275">
        <f t="shared" si="358"/>
        <v>0</v>
      </c>
      <c r="BN118" s="32"/>
      <c r="BO118" s="31"/>
      <c r="BP118" s="3" t="e">
        <f t="shared" si="359"/>
        <v>#DIV/0!</v>
      </c>
      <c r="BQ118" s="29"/>
      <c r="BR118" s="3" t="e">
        <f t="shared" si="360"/>
        <v>#DIV/0!</v>
      </c>
      <c r="BS118" s="250">
        <f t="shared" si="361"/>
        <v>0</v>
      </c>
      <c r="BT118" s="270" t="e">
        <f t="shared" si="296"/>
        <v>#DIV/0!</v>
      </c>
      <c r="BU118" s="31"/>
      <c r="BV118" s="3" t="e">
        <f t="shared" si="362"/>
        <v>#DIV/0!</v>
      </c>
      <c r="BW118" s="29"/>
      <c r="BX118" s="3" t="e">
        <f t="shared" si="363"/>
        <v>#DIV/0!</v>
      </c>
      <c r="BY118" s="250">
        <f t="shared" si="364"/>
        <v>0</v>
      </c>
      <c r="BZ118" s="270" t="e">
        <f t="shared" si="300"/>
        <v>#DIV/0!</v>
      </c>
      <c r="CA118" s="109">
        <f t="shared" si="365"/>
        <v>0</v>
      </c>
      <c r="CB118" s="110">
        <f t="shared" si="366"/>
        <v>0</v>
      </c>
      <c r="CC118" s="275">
        <f t="shared" si="367"/>
        <v>0</v>
      </c>
      <c r="CD118"/>
      <c r="CE118" s="290">
        <f t="shared" si="387"/>
        <v>80</v>
      </c>
      <c r="CF118" s="225" t="s">
        <v>90</v>
      </c>
      <c r="CG118" s="38">
        <f t="shared" si="368"/>
        <v>0</v>
      </c>
      <c r="CH118" s="39" t="e">
        <f t="shared" si="369"/>
        <v>#DIV/0!</v>
      </c>
      <c r="CI118" s="36">
        <f t="shared" si="370"/>
        <v>0</v>
      </c>
      <c r="CJ118" s="39" t="e">
        <f t="shared" si="371"/>
        <v>#DIV/0!</v>
      </c>
      <c r="CK118" s="36">
        <f>+CG118+CI118</f>
        <v>0</v>
      </c>
      <c r="CL118" s="190" t="e">
        <f t="shared" si="373"/>
        <v>#DIV/0!</v>
      </c>
      <c r="CM118" s="38">
        <f t="shared" si="374"/>
        <v>0</v>
      </c>
      <c r="CN118" s="39" t="e">
        <f t="shared" si="375"/>
        <v>#DIV/0!</v>
      </c>
      <c r="CO118" s="36">
        <f t="shared" si="376"/>
        <v>0</v>
      </c>
      <c r="CP118" s="39" t="e">
        <f t="shared" si="377"/>
        <v>#DIV/0!</v>
      </c>
      <c r="CQ118" s="36">
        <f t="shared" si="378"/>
        <v>0</v>
      </c>
      <c r="CR118" s="40" t="e">
        <f t="shared" si="379"/>
        <v>#DIV/0!</v>
      </c>
      <c r="CS118"/>
      <c r="CT118" s="290">
        <f t="shared" si="388"/>
        <v>80</v>
      </c>
      <c r="CU118" s="225" t="s">
        <v>90</v>
      </c>
      <c r="CV118" s="38">
        <f t="shared" si="380"/>
        <v>0</v>
      </c>
      <c r="CW118" s="36">
        <f t="shared" si="381"/>
        <v>0</v>
      </c>
      <c r="CX118" s="37">
        <f t="shared" si="382"/>
        <v>0</v>
      </c>
      <c r="CY118"/>
    </row>
    <row r="119" spans="1:105" s="19" customFormat="1" ht="15.6" customHeight="1" x14ac:dyDescent="0.3">
      <c r="A119" s="222">
        <f t="shared" si="386"/>
        <v>81</v>
      </c>
      <c r="B119" s="225" t="s">
        <v>91</v>
      </c>
      <c r="C119" s="31"/>
      <c r="D119" s="3" t="e">
        <f t="shared" si="323"/>
        <v>#DIV/0!</v>
      </c>
      <c r="E119" s="29"/>
      <c r="F119" s="3" t="e">
        <f t="shared" si="324"/>
        <v>#DIV/0!</v>
      </c>
      <c r="G119" s="250">
        <f t="shared" si="325"/>
        <v>0</v>
      </c>
      <c r="H119" s="270" t="e">
        <f t="shared" si="252"/>
        <v>#DIV/0!</v>
      </c>
      <c r="I119" s="31"/>
      <c r="J119" s="3" t="e">
        <f t="shared" si="326"/>
        <v>#DIV/0!</v>
      </c>
      <c r="K119" s="29"/>
      <c r="L119" s="3" t="e">
        <f t="shared" si="327"/>
        <v>#DIV/0!</v>
      </c>
      <c r="M119" s="250">
        <f t="shared" si="328"/>
        <v>0</v>
      </c>
      <c r="N119" s="270" t="e">
        <f t="shared" si="256"/>
        <v>#DIV/0!</v>
      </c>
      <c r="O119" s="109">
        <f t="shared" si="329"/>
        <v>0</v>
      </c>
      <c r="P119" s="110">
        <f t="shared" si="330"/>
        <v>0</v>
      </c>
      <c r="Q119" s="275">
        <f t="shared" si="331"/>
        <v>0</v>
      </c>
      <c r="R119" s="32"/>
      <c r="S119" s="31"/>
      <c r="T119" s="3" t="e">
        <f t="shared" si="332"/>
        <v>#DIV/0!</v>
      </c>
      <c r="U119" s="29"/>
      <c r="V119" s="3" t="e">
        <f t="shared" si="333"/>
        <v>#DIV/0!</v>
      </c>
      <c r="W119" s="250">
        <f t="shared" si="334"/>
        <v>0</v>
      </c>
      <c r="X119" s="270" t="e">
        <f t="shared" si="263"/>
        <v>#DIV/0!</v>
      </c>
      <c r="Y119" s="31"/>
      <c r="Z119" s="3" t="e">
        <f t="shared" si="335"/>
        <v>#DIV/0!</v>
      </c>
      <c r="AA119" s="29"/>
      <c r="AB119" s="3" t="e">
        <f t="shared" si="336"/>
        <v>#DIV/0!</v>
      </c>
      <c r="AC119" s="250">
        <f t="shared" si="337"/>
        <v>0</v>
      </c>
      <c r="AD119" s="270" t="e">
        <f t="shared" si="267"/>
        <v>#DIV/0!</v>
      </c>
      <c r="AE119" s="109">
        <f t="shared" si="338"/>
        <v>0</v>
      </c>
      <c r="AF119" s="110">
        <f t="shared" si="339"/>
        <v>0</v>
      </c>
      <c r="AG119" s="275">
        <f t="shared" si="340"/>
        <v>0</v>
      </c>
      <c r="AH119" s="32"/>
      <c r="AI119" s="31"/>
      <c r="AJ119" s="3" t="e">
        <f t="shared" si="341"/>
        <v>#DIV/0!</v>
      </c>
      <c r="AK119" s="29"/>
      <c r="AL119" s="3" t="e">
        <f t="shared" si="342"/>
        <v>#DIV/0!</v>
      </c>
      <c r="AM119" s="250">
        <f t="shared" si="343"/>
        <v>0</v>
      </c>
      <c r="AN119" s="270" t="e">
        <f t="shared" si="274"/>
        <v>#DIV/0!</v>
      </c>
      <c r="AO119" s="31"/>
      <c r="AP119" s="3" t="e">
        <f t="shared" si="344"/>
        <v>#DIV/0!</v>
      </c>
      <c r="AQ119" s="29"/>
      <c r="AR119" s="3" t="e">
        <f t="shared" si="345"/>
        <v>#DIV/0!</v>
      </c>
      <c r="AS119" s="250">
        <f t="shared" si="346"/>
        <v>0</v>
      </c>
      <c r="AT119" s="270" t="e">
        <f t="shared" si="278"/>
        <v>#DIV/0!</v>
      </c>
      <c r="AU119" s="109">
        <f t="shared" si="347"/>
        <v>0</v>
      </c>
      <c r="AV119" s="110">
        <f t="shared" si="348"/>
        <v>0</v>
      </c>
      <c r="AW119" s="275">
        <f t="shared" si="349"/>
        <v>0</v>
      </c>
      <c r="AX119" s="32"/>
      <c r="AY119" s="31"/>
      <c r="AZ119" s="3" t="e">
        <f t="shared" si="350"/>
        <v>#DIV/0!</v>
      </c>
      <c r="BA119" s="29"/>
      <c r="BB119" s="3" t="e">
        <f t="shared" si="351"/>
        <v>#DIV/0!</v>
      </c>
      <c r="BC119" s="250">
        <f t="shared" si="352"/>
        <v>0</v>
      </c>
      <c r="BD119" s="270" t="e">
        <f t="shared" si="285"/>
        <v>#DIV/0!</v>
      </c>
      <c r="BE119" s="31"/>
      <c r="BF119" s="3" t="e">
        <f t="shared" si="353"/>
        <v>#DIV/0!</v>
      </c>
      <c r="BG119" s="29"/>
      <c r="BH119" s="3" t="e">
        <f t="shared" si="354"/>
        <v>#DIV/0!</v>
      </c>
      <c r="BI119" s="250">
        <f t="shared" si="355"/>
        <v>0</v>
      </c>
      <c r="BJ119" s="270" t="e">
        <f t="shared" si="289"/>
        <v>#DIV/0!</v>
      </c>
      <c r="BK119" s="109">
        <f t="shared" si="356"/>
        <v>0</v>
      </c>
      <c r="BL119" s="110">
        <f t="shared" si="357"/>
        <v>0</v>
      </c>
      <c r="BM119" s="275">
        <f t="shared" si="358"/>
        <v>0</v>
      </c>
      <c r="BN119" s="32"/>
      <c r="BO119" s="31"/>
      <c r="BP119" s="3" t="e">
        <f t="shared" si="359"/>
        <v>#DIV/0!</v>
      </c>
      <c r="BQ119" s="29"/>
      <c r="BR119" s="3" t="e">
        <f t="shared" si="360"/>
        <v>#DIV/0!</v>
      </c>
      <c r="BS119" s="250">
        <f t="shared" si="361"/>
        <v>0</v>
      </c>
      <c r="BT119" s="270" t="e">
        <f t="shared" si="296"/>
        <v>#DIV/0!</v>
      </c>
      <c r="BU119" s="31"/>
      <c r="BV119" s="3" t="e">
        <f t="shared" si="362"/>
        <v>#DIV/0!</v>
      </c>
      <c r="BW119" s="29"/>
      <c r="BX119" s="3" t="e">
        <f t="shared" si="363"/>
        <v>#DIV/0!</v>
      </c>
      <c r="BY119" s="250">
        <f t="shared" si="364"/>
        <v>0</v>
      </c>
      <c r="BZ119" s="270" t="e">
        <f t="shared" si="300"/>
        <v>#DIV/0!</v>
      </c>
      <c r="CA119" s="109">
        <f t="shared" si="365"/>
        <v>0</v>
      </c>
      <c r="CB119" s="110">
        <f t="shared" si="366"/>
        <v>0</v>
      </c>
      <c r="CC119" s="275">
        <f t="shared" si="367"/>
        <v>0</v>
      </c>
      <c r="CD119"/>
      <c r="CE119" s="290">
        <f t="shared" si="387"/>
        <v>81</v>
      </c>
      <c r="CF119" s="225" t="s">
        <v>91</v>
      </c>
      <c r="CG119" s="38">
        <f t="shared" si="368"/>
        <v>0</v>
      </c>
      <c r="CH119" s="39" t="e">
        <f t="shared" si="369"/>
        <v>#DIV/0!</v>
      </c>
      <c r="CI119" s="36">
        <f t="shared" si="370"/>
        <v>0</v>
      </c>
      <c r="CJ119" s="39" t="e">
        <f t="shared" si="371"/>
        <v>#DIV/0!</v>
      </c>
      <c r="CK119" s="36">
        <f t="shared" si="372"/>
        <v>0</v>
      </c>
      <c r="CL119" s="190" t="e">
        <f t="shared" si="373"/>
        <v>#DIV/0!</v>
      </c>
      <c r="CM119" s="38">
        <f t="shared" si="374"/>
        <v>0</v>
      </c>
      <c r="CN119" s="39" t="e">
        <f t="shared" si="375"/>
        <v>#DIV/0!</v>
      </c>
      <c r="CO119" s="36">
        <f t="shared" si="376"/>
        <v>0</v>
      </c>
      <c r="CP119" s="39" t="e">
        <f t="shared" si="377"/>
        <v>#DIV/0!</v>
      </c>
      <c r="CQ119" s="36">
        <f t="shared" si="378"/>
        <v>0</v>
      </c>
      <c r="CR119" s="40" t="e">
        <f t="shared" si="379"/>
        <v>#DIV/0!</v>
      </c>
      <c r="CS119"/>
      <c r="CT119" s="290">
        <f t="shared" si="388"/>
        <v>81</v>
      </c>
      <c r="CU119" s="225" t="s">
        <v>91</v>
      </c>
      <c r="CV119" s="38">
        <f t="shared" si="380"/>
        <v>0</v>
      </c>
      <c r="CW119" s="36">
        <f t="shared" si="381"/>
        <v>0</v>
      </c>
      <c r="CX119" s="37">
        <f t="shared" si="382"/>
        <v>0</v>
      </c>
      <c r="CY119"/>
    </row>
    <row r="120" spans="1:105" s="19" customFormat="1" ht="15.6" customHeight="1" x14ac:dyDescent="0.3">
      <c r="A120" s="222">
        <f t="shared" si="386"/>
        <v>82</v>
      </c>
      <c r="B120" s="225" t="s">
        <v>284</v>
      </c>
      <c r="C120" s="247">
        <f>SUM(C100:C119)</f>
        <v>0</v>
      </c>
      <c r="D120" s="246" t="e">
        <f t="shared" si="323"/>
        <v>#DIV/0!</v>
      </c>
      <c r="E120" s="248">
        <f>SUM(E100:E119)</f>
        <v>0</v>
      </c>
      <c r="F120" s="246" t="e">
        <f t="shared" si="324"/>
        <v>#DIV/0!</v>
      </c>
      <c r="G120" s="237">
        <f>SUM(G100:G119)</f>
        <v>0</v>
      </c>
      <c r="H120" s="268" t="e">
        <f t="shared" si="252"/>
        <v>#DIV/0!</v>
      </c>
      <c r="I120" s="247">
        <f>SUM(I100:I119)</f>
        <v>0</v>
      </c>
      <c r="J120" s="246" t="e">
        <f t="shared" si="326"/>
        <v>#DIV/0!</v>
      </c>
      <c r="K120" s="248">
        <f>SUM(K100:K119)</f>
        <v>0</v>
      </c>
      <c r="L120" s="246" t="e">
        <f t="shared" si="327"/>
        <v>#DIV/0!</v>
      </c>
      <c r="M120" s="237">
        <f>SUM(M100:M119)</f>
        <v>0</v>
      </c>
      <c r="N120" s="268" t="e">
        <f t="shared" si="256"/>
        <v>#DIV/0!</v>
      </c>
      <c r="O120" s="115">
        <f>SUM(O100:O119)</f>
        <v>0</v>
      </c>
      <c r="P120" s="121">
        <f>SUM(P100:P119)</f>
        <v>0</v>
      </c>
      <c r="Q120" s="278">
        <f>SUM(Q100:Q119)</f>
        <v>0</v>
      </c>
      <c r="R120" s="32"/>
      <c r="S120" s="247">
        <f>SUM(S100:S119)</f>
        <v>0</v>
      </c>
      <c r="T120" s="246" t="e">
        <f t="shared" si="332"/>
        <v>#DIV/0!</v>
      </c>
      <c r="U120" s="248">
        <f>SUM(U100:U119)</f>
        <v>0</v>
      </c>
      <c r="V120" s="246" t="e">
        <f t="shared" si="333"/>
        <v>#DIV/0!</v>
      </c>
      <c r="W120" s="237">
        <f>SUM(W100:W119)</f>
        <v>0</v>
      </c>
      <c r="X120" s="268" t="e">
        <f t="shared" si="263"/>
        <v>#DIV/0!</v>
      </c>
      <c r="Y120" s="247">
        <f>SUM(Y100:Y119)</f>
        <v>0</v>
      </c>
      <c r="Z120" s="246" t="e">
        <f t="shared" si="335"/>
        <v>#DIV/0!</v>
      </c>
      <c r="AA120" s="248">
        <f>SUM(AA100:AA119)</f>
        <v>0</v>
      </c>
      <c r="AB120" s="246" t="e">
        <f t="shared" si="336"/>
        <v>#DIV/0!</v>
      </c>
      <c r="AC120" s="237">
        <f>SUM(AC100:AC119)</f>
        <v>0</v>
      </c>
      <c r="AD120" s="268" t="e">
        <f t="shared" si="267"/>
        <v>#DIV/0!</v>
      </c>
      <c r="AE120" s="115">
        <f>SUM(AE100:AE119)</f>
        <v>0</v>
      </c>
      <c r="AF120" s="121">
        <f>SUM(AF100:AF119)</f>
        <v>0</v>
      </c>
      <c r="AG120" s="278">
        <f>SUM(AG100:AG119)</f>
        <v>0</v>
      </c>
      <c r="AH120" s="32"/>
      <c r="AI120" s="247">
        <f>SUM(AI100:AI119)</f>
        <v>0</v>
      </c>
      <c r="AJ120" s="246" t="e">
        <f t="shared" si="341"/>
        <v>#DIV/0!</v>
      </c>
      <c r="AK120" s="248">
        <f>SUM(AK100:AK119)</f>
        <v>0</v>
      </c>
      <c r="AL120" s="246" t="e">
        <f t="shared" si="342"/>
        <v>#DIV/0!</v>
      </c>
      <c r="AM120" s="237">
        <f>SUM(AM100:AM119)</f>
        <v>0</v>
      </c>
      <c r="AN120" s="268" t="e">
        <f t="shared" si="274"/>
        <v>#DIV/0!</v>
      </c>
      <c r="AO120" s="247">
        <f>SUM(AO100:AO119)</f>
        <v>0</v>
      </c>
      <c r="AP120" s="246" t="e">
        <f t="shared" si="344"/>
        <v>#DIV/0!</v>
      </c>
      <c r="AQ120" s="248">
        <f>SUM(AQ100:AQ119)</f>
        <v>0</v>
      </c>
      <c r="AR120" s="246" t="e">
        <f t="shared" si="345"/>
        <v>#DIV/0!</v>
      </c>
      <c r="AS120" s="237">
        <f>SUM(AS100:AS119)</f>
        <v>0</v>
      </c>
      <c r="AT120" s="268" t="e">
        <f t="shared" si="278"/>
        <v>#DIV/0!</v>
      </c>
      <c r="AU120" s="115">
        <f>SUM(AU100:AU119)</f>
        <v>0</v>
      </c>
      <c r="AV120" s="121">
        <f>SUM(AV100:AV119)</f>
        <v>0</v>
      </c>
      <c r="AW120" s="278">
        <f>SUM(AW100:AW119)</f>
        <v>0</v>
      </c>
      <c r="AX120" s="32"/>
      <c r="AY120" s="247">
        <f>SUM(AY100:AY119)</f>
        <v>0</v>
      </c>
      <c r="AZ120" s="246" t="e">
        <f t="shared" si="350"/>
        <v>#DIV/0!</v>
      </c>
      <c r="BA120" s="248">
        <f>SUM(BA100:BA119)</f>
        <v>0</v>
      </c>
      <c r="BB120" s="246" t="e">
        <f t="shared" si="351"/>
        <v>#DIV/0!</v>
      </c>
      <c r="BC120" s="237">
        <f>SUM(BC100:BC119)</f>
        <v>0</v>
      </c>
      <c r="BD120" s="268" t="e">
        <f t="shared" si="285"/>
        <v>#DIV/0!</v>
      </c>
      <c r="BE120" s="247">
        <f>SUM(BE100:BE119)</f>
        <v>0</v>
      </c>
      <c r="BF120" s="246" t="e">
        <f t="shared" si="353"/>
        <v>#DIV/0!</v>
      </c>
      <c r="BG120" s="248">
        <f>SUM(BG100:BG119)</f>
        <v>0</v>
      </c>
      <c r="BH120" s="246" t="e">
        <f t="shared" si="354"/>
        <v>#DIV/0!</v>
      </c>
      <c r="BI120" s="237">
        <f>SUM(BI100:BI119)</f>
        <v>0</v>
      </c>
      <c r="BJ120" s="268" t="e">
        <f t="shared" si="289"/>
        <v>#DIV/0!</v>
      </c>
      <c r="BK120" s="115">
        <f>SUM(BK100:BK119)</f>
        <v>0</v>
      </c>
      <c r="BL120" s="121">
        <f>SUM(BL100:BL119)</f>
        <v>0</v>
      </c>
      <c r="BM120" s="278">
        <f>SUM(BM100:BM119)</f>
        <v>0</v>
      </c>
      <c r="BN120" s="32"/>
      <c r="BO120" s="247">
        <f>SUM(BO100:BO119)</f>
        <v>0</v>
      </c>
      <c r="BP120" s="246" t="e">
        <f t="shared" si="359"/>
        <v>#DIV/0!</v>
      </c>
      <c r="BQ120" s="248">
        <f>SUM(BQ100:BQ119)</f>
        <v>0</v>
      </c>
      <c r="BR120" s="246" t="e">
        <f t="shared" si="360"/>
        <v>#DIV/0!</v>
      </c>
      <c r="BS120" s="237">
        <f>SUM(BS100:BS119)</f>
        <v>0</v>
      </c>
      <c r="BT120" s="268" t="e">
        <f t="shared" si="296"/>
        <v>#DIV/0!</v>
      </c>
      <c r="BU120" s="247">
        <f>SUM(BU100:BU119)</f>
        <v>0</v>
      </c>
      <c r="BV120" s="246" t="e">
        <f t="shared" si="362"/>
        <v>#DIV/0!</v>
      </c>
      <c r="BW120" s="248">
        <f>SUM(BW100:BW119)</f>
        <v>0</v>
      </c>
      <c r="BX120" s="246" t="e">
        <f t="shared" si="363"/>
        <v>#DIV/0!</v>
      </c>
      <c r="BY120" s="237">
        <f>SUM(BY100:BY119)</f>
        <v>0</v>
      </c>
      <c r="BZ120" s="268" t="e">
        <f t="shared" si="300"/>
        <v>#DIV/0!</v>
      </c>
      <c r="CA120" s="115">
        <f>SUM(CA100:CA119)</f>
        <v>0</v>
      </c>
      <c r="CB120" s="121">
        <f>SUM(CB100:CB119)</f>
        <v>0</v>
      </c>
      <c r="CC120" s="278">
        <f>SUM(CC100:CC119)</f>
        <v>0</v>
      </c>
      <c r="CD120"/>
      <c r="CE120" s="290">
        <f t="shared" si="387"/>
        <v>82</v>
      </c>
      <c r="CF120" s="225" t="s">
        <v>284</v>
      </c>
      <c r="CG120" s="45">
        <f>SUM(CG100:CG119)</f>
        <v>0</v>
      </c>
      <c r="CH120" s="46" t="e">
        <f t="shared" si="369"/>
        <v>#DIV/0!</v>
      </c>
      <c r="CI120" s="43">
        <f>SUM(CI100:CI119)</f>
        <v>0</v>
      </c>
      <c r="CJ120" s="46" t="e">
        <f t="shared" si="371"/>
        <v>#DIV/0!</v>
      </c>
      <c r="CK120" s="43">
        <f>SUM(CK100:CK119)</f>
        <v>0</v>
      </c>
      <c r="CL120" s="189" t="e">
        <f t="shared" si="373"/>
        <v>#DIV/0!</v>
      </c>
      <c r="CM120" s="45">
        <f>SUM(CM100:CM119)</f>
        <v>0</v>
      </c>
      <c r="CN120" s="46" t="e">
        <f t="shared" si="375"/>
        <v>#DIV/0!</v>
      </c>
      <c r="CO120" s="43">
        <f>SUM(CO100:CO119)</f>
        <v>0</v>
      </c>
      <c r="CP120" s="46" t="e">
        <f t="shared" si="377"/>
        <v>#DIV/0!</v>
      </c>
      <c r="CQ120" s="43">
        <f>SUM(CQ100:CQ119)</f>
        <v>0</v>
      </c>
      <c r="CR120" s="47" t="e">
        <f t="shared" si="379"/>
        <v>#DIV/0!</v>
      </c>
      <c r="CS120"/>
      <c r="CT120" s="290">
        <f t="shared" si="388"/>
        <v>82</v>
      </c>
      <c r="CU120" s="225" t="s">
        <v>284</v>
      </c>
      <c r="CV120" s="45">
        <f t="shared" ref="CV120:CW120" si="389">SUM(CV100:CV119)</f>
        <v>0</v>
      </c>
      <c r="CW120" s="43">
        <f t="shared" si="389"/>
        <v>0</v>
      </c>
      <c r="CX120" s="44">
        <f>SUM(CX100:CX119)</f>
        <v>0</v>
      </c>
      <c r="CY120"/>
      <c r="DA120" s="48"/>
    </row>
    <row r="121" spans="1:105" s="19" customFormat="1" ht="15.6" customHeight="1" x14ac:dyDescent="0.3">
      <c r="A121" s="222">
        <f t="shared" si="386"/>
        <v>83</v>
      </c>
      <c r="B121" s="224" t="s">
        <v>285</v>
      </c>
      <c r="C121" s="235">
        <f>+C98+C120</f>
        <v>0</v>
      </c>
      <c r="D121" s="341" t="e">
        <f t="shared" si="323"/>
        <v>#DIV/0!</v>
      </c>
      <c r="E121" s="246">
        <f>+E98+E120</f>
        <v>0</v>
      </c>
      <c r="F121" s="341" t="e">
        <f t="shared" si="324"/>
        <v>#DIV/0!</v>
      </c>
      <c r="G121" s="237">
        <f>+G98+G120</f>
        <v>0</v>
      </c>
      <c r="H121" s="344" t="e">
        <f t="shared" si="252"/>
        <v>#DIV/0!</v>
      </c>
      <c r="I121" s="235">
        <f>+I98+I120</f>
        <v>0</v>
      </c>
      <c r="J121" s="341" t="e">
        <f t="shared" si="326"/>
        <v>#DIV/0!</v>
      </c>
      <c r="K121" s="246">
        <f>+K98+K120</f>
        <v>0</v>
      </c>
      <c r="L121" s="341" t="e">
        <f t="shared" si="327"/>
        <v>#DIV/0!</v>
      </c>
      <c r="M121" s="237">
        <f>+M98+M120</f>
        <v>0</v>
      </c>
      <c r="N121" s="344" t="e">
        <f t="shared" si="256"/>
        <v>#DIV/0!</v>
      </c>
      <c r="O121" s="115">
        <f>+O98+O120</f>
        <v>0</v>
      </c>
      <c r="P121" s="121">
        <f>+P98+P120</f>
        <v>0</v>
      </c>
      <c r="Q121" s="278">
        <f>+Q98+Q120</f>
        <v>0</v>
      </c>
      <c r="R121" s="32"/>
      <c r="S121" s="235">
        <f>+S98+S120</f>
        <v>0</v>
      </c>
      <c r="T121" s="341" t="e">
        <f t="shared" si="332"/>
        <v>#DIV/0!</v>
      </c>
      <c r="U121" s="246">
        <f>+U98+U120</f>
        <v>0</v>
      </c>
      <c r="V121" s="341" t="e">
        <f t="shared" si="333"/>
        <v>#DIV/0!</v>
      </c>
      <c r="W121" s="237">
        <f>+W98+W120</f>
        <v>0</v>
      </c>
      <c r="X121" s="344" t="e">
        <f t="shared" si="263"/>
        <v>#DIV/0!</v>
      </c>
      <c r="Y121" s="235">
        <f>+Y98+Y120</f>
        <v>0</v>
      </c>
      <c r="Z121" s="341" t="e">
        <f t="shared" si="335"/>
        <v>#DIV/0!</v>
      </c>
      <c r="AA121" s="246">
        <f>+AA98+AA120</f>
        <v>0</v>
      </c>
      <c r="AB121" s="341" t="e">
        <f t="shared" si="336"/>
        <v>#DIV/0!</v>
      </c>
      <c r="AC121" s="237">
        <f>+AC98+AC120</f>
        <v>0</v>
      </c>
      <c r="AD121" s="344" t="e">
        <f t="shared" si="267"/>
        <v>#DIV/0!</v>
      </c>
      <c r="AE121" s="115">
        <f>+AE98+AE120</f>
        <v>0</v>
      </c>
      <c r="AF121" s="121">
        <f>+AF98+AF120</f>
        <v>0</v>
      </c>
      <c r="AG121" s="278">
        <f>+AG98+AG120</f>
        <v>0</v>
      </c>
      <c r="AH121" s="32"/>
      <c r="AI121" s="235">
        <f>+AI98+AI120</f>
        <v>0</v>
      </c>
      <c r="AJ121" s="341" t="e">
        <f t="shared" si="341"/>
        <v>#DIV/0!</v>
      </c>
      <c r="AK121" s="246">
        <f>+AK98+AK120</f>
        <v>0</v>
      </c>
      <c r="AL121" s="341" t="e">
        <f t="shared" si="342"/>
        <v>#DIV/0!</v>
      </c>
      <c r="AM121" s="237">
        <f>+AM98+AM120</f>
        <v>0</v>
      </c>
      <c r="AN121" s="344" t="e">
        <f t="shared" si="274"/>
        <v>#DIV/0!</v>
      </c>
      <c r="AO121" s="235">
        <f>+AO98+AO120</f>
        <v>0</v>
      </c>
      <c r="AP121" s="341" t="e">
        <f t="shared" si="344"/>
        <v>#DIV/0!</v>
      </c>
      <c r="AQ121" s="246">
        <f>+AQ98+AQ120</f>
        <v>0</v>
      </c>
      <c r="AR121" s="341" t="e">
        <f t="shared" si="345"/>
        <v>#DIV/0!</v>
      </c>
      <c r="AS121" s="237">
        <f>+AS98+AS120</f>
        <v>0</v>
      </c>
      <c r="AT121" s="344" t="e">
        <f t="shared" si="278"/>
        <v>#DIV/0!</v>
      </c>
      <c r="AU121" s="115">
        <f>+AU98+AU120</f>
        <v>0</v>
      </c>
      <c r="AV121" s="121">
        <f>+AV98+AV120</f>
        <v>0</v>
      </c>
      <c r="AW121" s="278">
        <f>+AW98+AW120</f>
        <v>0</v>
      </c>
      <c r="AX121" s="32"/>
      <c r="AY121" s="235">
        <f>+AY98+AY120</f>
        <v>0</v>
      </c>
      <c r="AZ121" s="341" t="e">
        <f t="shared" si="350"/>
        <v>#DIV/0!</v>
      </c>
      <c r="BA121" s="246">
        <f>+BA98+BA120</f>
        <v>0</v>
      </c>
      <c r="BB121" s="341" t="e">
        <f t="shared" si="351"/>
        <v>#DIV/0!</v>
      </c>
      <c r="BC121" s="237">
        <f>+BC98+BC120</f>
        <v>0</v>
      </c>
      <c r="BD121" s="344" t="e">
        <f t="shared" si="285"/>
        <v>#DIV/0!</v>
      </c>
      <c r="BE121" s="235">
        <f>+BE98+BE120</f>
        <v>0</v>
      </c>
      <c r="BF121" s="341" t="e">
        <f t="shared" si="353"/>
        <v>#DIV/0!</v>
      </c>
      <c r="BG121" s="246">
        <f>+BG98+BG120</f>
        <v>0</v>
      </c>
      <c r="BH121" s="341" t="e">
        <f t="shared" si="354"/>
        <v>#DIV/0!</v>
      </c>
      <c r="BI121" s="237">
        <f>+BI98+BI120</f>
        <v>0</v>
      </c>
      <c r="BJ121" s="344" t="e">
        <f t="shared" si="289"/>
        <v>#DIV/0!</v>
      </c>
      <c r="BK121" s="115">
        <f>+BK98+BK120</f>
        <v>0</v>
      </c>
      <c r="BL121" s="121">
        <f>+BL98+BL120</f>
        <v>0</v>
      </c>
      <c r="BM121" s="278">
        <f>+BM98+BM120</f>
        <v>0</v>
      </c>
      <c r="BN121" s="32"/>
      <c r="BO121" s="235">
        <f>+BO98+BO120</f>
        <v>0</v>
      </c>
      <c r="BP121" s="341" t="e">
        <f t="shared" si="359"/>
        <v>#DIV/0!</v>
      </c>
      <c r="BQ121" s="246">
        <f>+BQ98+BQ120</f>
        <v>0</v>
      </c>
      <c r="BR121" s="341" t="e">
        <f t="shared" si="360"/>
        <v>#DIV/0!</v>
      </c>
      <c r="BS121" s="237">
        <f>+BS98+BS120</f>
        <v>0</v>
      </c>
      <c r="BT121" s="344" t="e">
        <f t="shared" si="296"/>
        <v>#DIV/0!</v>
      </c>
      <c r="BU121" s="235">
        <f>+BU98+BU120</f>
        <v>0</v>
      </c>
      <c r="BV121" s="341" t="e">
        <f t="shared" si="362"/>
        <v>#DIV/0!</v>
      </c>
      <c r="BW121" s="246">
        <f>+BW98+BW120</f>
        <v>0</v>
      </c>
      <c r="BX121" s="341" t="e">
        <f t="shared" si="363"/>
        <v>#DIV/0!</v>
      </c>
      <c r="BY121" s="237">
        <f>+BY98+BY120</f>
        <v>0</v>
      </c>
      <c r="BZ121" s="344" t="e">
        <f t="shared" si="300"/>
        <v>#DIV/0!</v>
      </c>
      <c r="CA121" s="115">
        <f>+CA98+CA120</f>
        <v>0</v>
      </c>
      <c r="CB121" s="121">
        <f>+CB98+CB120</f>
        <v>0</v>
      </c>
      <c r="CC121" s="278">
        <f>+CC98+CC120</f>
        <v>0</v>
      </c>
      <c r="CD121"/>
      <c r="CE121" s="290">
        <f t="shared" si="387"/>
        <v>83</v>
      </c>
      <c r="CF121" s="224" t="s">
        <v>285</v>
      </c>
      <c r="CG121" s="45">
        <f>+CG98+CG120</f>
        <v>0</v>
      </c>
      <c r="CH121" s="46" t="e">
        <f t="shared" si="369"/>
        <v>#DIV/0!</v>
      </c>
      <c r="CI121" s="43">
        <f>+CI98+CI120</f>
        <v>0</v>
      </c>
      <c r="CJ121" s="46" t="e">
        <f t="shared" si="371"/>
        <v>#DIV/0!</v>
      </c>
      <c r="CK121" s="43">
        <f>+CK98+CK120</f>
        <v>0</v>
      </c>
      <c r="CL121" s="189" t="e">
        <f t="shared" si="373"/>
        <v>#DIV/0!</v>
      </c>
      <c r="CM121" s="45">
        <f>+CM98+CM120</f>
        <v>0</v>
      </c>
      <c r="CN121" s="46" t="e">
        <f t="shared" si="375"/>
        <v>#DIV/0!</v>
      </c>
      <c r="CO121" s="43">
        <f>+CO98+CO120</f>
        <v>0</v>
      </c>
      <c r="CP121" s="46" t="e">
        <f t="shared" si="377"/>
        <v>#DIV/0!</v>
      </c>
      <c r="CQ121" s="43">
        <f>+CQ98+CQ120</f>
        <v>0</v>
      </c>
      <c r="CR121" s="47" t="e">
        <f t="shared" si="379"/>
        <v>#DIV/0!</v>
      </c>
      <c r="CS121"/>
      <c r="CT121" s="290">
        <f t="shared" si="388"/>
        <v>83</v>
      </c>
      <c r="CU121" s="224" t="s">
        <v>285</v>
      </c>
      <c r="CV121" s="45">
        <f>+CV98+CV120</f>
        <v>0</v>
      </c>
      <c r="CW121" s="43">
        <f t="shared" ref="CW121:CX121" si="390">+CW98+CW120</f>
        <v>0</v>
      </c>
      <c r="CX121" s="44">
        <f t="shared" si="390"/>
        <v>0</v>
      </c>
      <c r="CY121"/>
      <c r="DA121" s="48"/>
    </row>
    <row r="122" spans="1:105" s="19" customFormat="1" ht="15.6" customHeight="1" x14ac:dyDescent="0.3">
      <c r="A122" s="222"/>
      <c r="B122" s="229"/>
      <c r="C122" s="233"/>
      <c r="D122" s="5"/>
      <c r="E122" s="5"/>
      <c r="F122" s="5"/>
      <c r="G122" s="5"/>
      <c r="H122" s="270"/>
      <c r="I122" s="233"/>
      <c r="J122" s="5"/>
      <c r="K122" s="5"/>
      <c r="L122" s="5"/>
      <c r="M122" s="5"/>
      <c r="N122" s="270"/>
      <c r="O122" s="118"/>
      <c r="P122" s="119"/>
      <c r="Q122" s="277"/>
      <c r="R122" s="32"/>
      <c r="S122" s="233"/>
      <c r="T122" s="5"/>
      <c r="U122" s="5"/>
      <c r="V122" s="5"/>
      <c r="W122" s="5"/>
      <c r="X122" s="270"/>
      <c r="Y122" s="233"/>
      <c r="Z122" s="5"/>
      <c r="AA122" s="5"/>
      <c r="AB122" s="5"/>
      <c r="AC122" s="5"/>
      <c r="AD122" s="270"/>
      <c r="AE122" s="118"/>
      <c r="AF122" s="119"/>
      <c r="AG122" s="277"/>
      <c r="AH122" s="32"/>
      <c r="AI122" s="233"/>
      <c r="AJ122" s="5"/>
      <c r="AK122" s="5"/>
      <c r="AL122" s="5"/>
      <c r="AM122" s="5"/>
      <c r="AN122" s="270"/>
      <c r="AO122" s="233"/>
      <c r="AP122" s="5"/>
      <c r="AQ122" s="5"/>
      <c r="AR122" s="5"/>
      <c r="AS122" s="5"/>
      <c r="AT122" s="270"/>
      <c r="AU122" s="118"/>
      <c r="AV122" s="119"/>
      <c r="AW122" s="277"/>
      <c r="AX122" s="32"/>
      <c r="AY122" s="233"/>
      <c r="AZ122" s="5"/>
      <c r="BA122" s="5"/>
      <c r="BB122" s="5"/>
      <c r="BC122" s="5"/>
      <c r="BD122" s="270"/>
      <c r="BE122" s="233"/>
      <c r="BF122" s="5"/>
      <c r="BG122" s="5"/>
      <c r="BH122" s="5"/>
      <c r="BI122" s="5"/>
      <c r="BJ122" s="270"/>
      <c r="BK122" s="118"/>
      <c r="BL122" s="119"/>
      <c r="BM122" s="277"/>
      <c r="BN122" s="32"/>
      <c r="BO122" s="233"/>
      <c r="BP122" s="5"/>
      <c r="BQ122" s="5"/>
      <c r="BR122" s="5"/>
      <c r="BS122" s="5"/>
      <c r="BT122" s="270"/>
      <c r="BU122" s="233"/>
      <c r="BV122" s="5"/>
      <c r="BW122" s="5"/>
      <c r="BX122" s="5"/>
      <c r="BY122" s="5"/>
      <c r="BZ122" s="270"/>
      <c r="CA122" s="118"/>
      <c r="CB122" s="119"/>
      <c r="CC122" s="277"/>
      <c r="CD122"/>
      <c r="CE122" s="290"/>
      <c r="CF122" s="229"/>
      <c r="CG122" s="38"/>
      <c r="CH122" s="39"/>
      <c r="CI122" s="36"/>
      <c r="CJ122" s="39"/>
      <c r="CK122" s="36"/>
      <c r="CL122" s="190"/>
      <c r="CM122" s="49"/>
      <c r="CN122" s="39"/>
      <c r="CO122" s="36"/>
      <c r="CP122" s="39"/>
      <c r="CQ122" s="36"/>
      <c r="CR122" s="40"/>
      <c r="CS122"/>
      <c r="CT122" s="290"/>
      <c r="CU122" s="229"/>
      <c r="CV122" s="38"/>
      <c r="CW122" s="36"/>
      <c r="CX122" s="37"/>
      <c r="CY122"/>
      <c r="DA122" s="51"/>
    </row>
    <row r="123" spans="1:105" s="19" customFormat="1" ht="15.6" customHeight="1" x14ac:dyDescent="0.3">
      <c r="A123" s="222">
        <v>84</v>
      </c>
      <c r="B123" s="230" t="s">
        <v>286</v>
      </c>
      <c r="C123" s="31"/>
      <c r="D123" s="3" t="e">
        <f t="shared" ref="D123:D126" si="391">+C123/$C$131</f>
        <v>#DIV/0!</v>
      </c>
      <c r="E123" s="29"/>
      <c r="F123" s="3" t="e">
        <f t="shared" ref="F123:F126" si="392">+E123/$E$131</f>
        <v>#DIV/0!</v>
      </c>
      <c r="G123" s="250">
        <f t="shared" ref="G123:G124" si="393">+C123+E123</f>
        <v>0</v>
      </c>
      <c r="H123" s="270" t="e">
        <f t="shared" si="252"/>
        <v>#DIV/0!</v>
      </c>
      <c r="I123" s="31"/>
      <c r="J123" s="3" t="e">
        <f t="shared" ref="J123:J126" si="394">+I123/$C$131</f>
        <v>#DIV/0!</v>
      </c>
      <c r="K123" s="29"/>
      <c r="L123" s="3" t="e">
        <f t="shared" ref="L123:L126" si="395">+K123/$E$131</f>
        <v>#DIV/0!</v>
      </c>
      <c r="M123" s="250">
        <f t="shared" ref="M123:M124" si="396">+I123+K123</f>
        <v>0</v>
      </c>
      <c r="N123" s="270" t="e">
        <f t="shared" si="256"/>
        <v>#DIV/0!</v>
      </c>
      <c r="O123" s="109">
        <f>+C123+I123</f>
        <v>0</v>
      </c>
      <c r="P123" s="110">
        <f t="shared" ref="P123:P124" si="397">+E123+K123</f>
        <v>0</v>
      </c>
      <c r="Q123" s="275">
        <f t="shared" ref="Q123:Q124" si="398">+O123+P123</f>
        <v>0</v>
      </c>
      <c r="R123" s="32"/>
      <c r="S123" s="31"/>
      <c r="T123" s="3" t="e">
        <f t="shared" ref="T123:T126" si="399">+S123/$C$131</f>
        <v>#DIV/0!</v>
      </c>
      <c r="U123" s="29"/>
      <c r="V123" s="3" t="e">
        <f t="shared" ref="V123:V126" si="400">+U123/$E$131</f>
        <v>#DIV/0!</v>
      </c>
      <c r="W123" s="250">
        <f t="shared" ref="W123:W124" si="401">+S123+U123</f>
        <v>0</v>
      </c>
      <c r="X123" s="270" t="e">
        <f t="shared" si="263"/>
        <v>#DIV/0!</v>
      </c>
      <c r="Y123" s="31"/>
      <c r="Z123" s="3" t="e">
        <f t="shared" ref="Z123:Z126" si="402">+Y123/$C$131</f>
        <v>#DIV/0!</v>
      </c>
      <c r="AA123" s="29"/>
      <c r="AB123" s="3" t="e">
        <f t="shared" ref="AB123:AB126" si="403">+AA123/$E$131</f>
        <v>#DIV/0!</v>
      </c>
      <c r="AC123" s="250">
        <f t="shared" ref="AC123:AC124" si="404">+Y123+AA123</f>
        <v>0</v>
      </c>
      <c r="AD123" s="270" t="e">
        <f t="shared" si="267"/>
        <v>#DIV/0!</v>
      </c>
      <c r="AE123" s="109">
        <f>+S123+Y123</f>
        <v>0</v>
      </c>
      <c r="AF123" s="110">
        <f t="shared" ref="AF123:AF124" si="405">+U123+AA123</f>
        <v>0</v>
      </c>
      <c r="AG123" s="275">
        <f t="shared" ref="AG123:AG124" si="406">+AE123+AF123</f>
        <v>0</v>
      </c>
      <c r="AH123" s="32"/>
      <c r="AI123" s="31"/>
      <c r="AJ123" s="3" t="e">
        <f t="shared" ref="AJ123:AJ126" si="407">+AI123/$C$131</f>
        <v>#DIV/0!</v>
      </c>
      <c r="AK123" s="29"/>
      <c r="AL123" s="3" t="e">
        <f t="shared" ref="AL123:AL126" si="408">+AK123/$E$131</f>
        <v>#DIV/0!</v>
      </c>
      <c r="AM123" s="250">
        <f t="shared" ref="AM123:AM124" si="409">+AI123+AK123</f>
        <v>0</v>
      </c>
      <c r="AN123" s="270" t="e">
        <f t="shared" si="274"/>
        <v>#DIV/0!</v>
      </c>
      <c r="AO123" s="31"/>
      <c r="AP123" s="3" t="e">
        <f t="shared" ref="AP123:AP126" si="410">+AO123/$C$131</f>
        <v>#DIV/0!</v>
      </c>
      <c r="AQ123" s="29"/>
      <c r="AR123" s="3" t="e">
        <f t="shared" ref="AR123:AR126" si="411">+AQ123/$E$131</f>
        <v>#DIV/0!</v>
      </c>
      <c r="AS123" s="250">
        <f t="shared" ref="AS123:AS124" si="412">+AO123+AQ123</f>
        <v>0</v>
      </c>
      <c r="AT123" s="270" t="e">
        <f t="shared" si="278"/>
        <v>#DIV/0!</v>
      </c>
      <c r="AU123" s="109">
        <f>+AI123+AO123</f>
        <v>0</v>
      </c>
      <c r="AV123" s="110">
        <f t="shared" ref="AV123:AV124" si="413">+AK123+AQ123</f>
        <v>0</v>
      </c>
      <c r="AW123" s="275">
        <f t="shared" ref="AW123:AW124" si="414">+AU123+AV123</f>
        <v>0</v>
      </c>
      <c r="AX123" s="32"/>
      <c r="AY123" s="31"/>
      <c r="AZ123" s="3" t="e">
        <f t="shared" ref="AZ123:AZ126" si="415">+AY123/$C$131</f>
        <v>#DIV/0!</v>
      </c>
      <c r="BA123" s="29"/>
      <c r="BB123" s="3" t="e">
        <f t="shared" ref="BB123:BB126" si="416">+BA123/$E$131</f>
        <v>#DIV/0!</v>
      </c>
      <c r="BC123" s="250">
        <f t="shared" ref="BC123:BC124" si="417">+AY123+BA123</f>
        <v>0</v>
      </c>
      <c r="BD123" s="270" t="e">
        <f t="shared" si="285"/>
        <v>#DIV/0!</v>
      </c>
      <c r="BE123" s="31"/>
      <c r="BF123" s="3" t="e">
        <f t="shared" ref="BF123:BF126" si="418">+BE123/$C$131</f>
        <v>#DIV/0!</v>
      </c>
      <c r="BG123" s="29"/>
      <c r="BH123" s="3" t="e">
        <f t="shared" ref="BH123:BH126" si="419">+BG123/$E$131</f>
        <v>#DIV/0!</v>
      </c>
      <c r="BI123" s="250">
        <f t="shared" ref="BI123:BI124" si="420">+BE123+BG123</f>
        <v>0</v>
      </c>
      <c r="BJ123" s="270" t="e">
        <f t="shared" si="289"/>
        <v>#DIV/0!</v>
      </c>
      <c r="BK123" s="109">
        <f>+AY123+BE123</f>
        <v>0</v>
      </c>
      <c r="BL123" s="110">
        <f t="shared" ref="BL123:BL124" si="421">+BA123+BG123</f>
        <v>0</v>
      </c>
      <c r="BM123" s="275">
        <f t="shared" ref="BM123:BM124" si="422">+BK123+BL123</f>
        <v>0</v>
      </c>
      <c r="BN123" s="32"/>
      <c r="BO123" s="31"/>
      <c r="BP123" s="3" t="e">
        <f t="shared" ref="BP123:BP126" si="423">+BO123/$C$131</f>
        <v>#DIV/0!</v>
      </c>
      <c r="BQ123" s="29"/>
      <c r="BR123" s="3" t="e">
        <f t="shared" ref="BR123:BR126" si="424">+BQ123/$E$131</f>
        <v>#DIV/0!</v>
      </c>
      <c r="BS123" s="250">
        <f t="shared" ref="BS123:BS124" si="425">+BO123+BQ123</f>
        <v>0</v>
      </c>
      <c r="BT123" s="270" t="e">
        <f t="shared" si="296"/>
        <v>#DIV/0!</v>
      </c>
      <c r="BU123" s="31"/>
      <c r="BV123" s="3" t="e">
        <f t="shared" ref="BV123:BV126" si="426">+BU123/$C$131</f>
        <v>#DIV/0!</v>
      </c>
      <c r="BW123" s="29"/>
      <c r="BX123" s="3" t="e">
        <f t="shared" ref="BX123:BX126" si="427">+BW123/$E$131</f>
        <v>#DIV/0!</v>
      </c>
      <c r="BY123" s="250">
        <f t="shared" ref="BY123:BY124" si="428">+BU123+BW123</f>
        <v>0</v>
      </c>
      <c r="BZ123" s="270" t="e">
        <f t="shared" si="300"/>
        <v>#DIV/0!</v>
      </c>
      <c r="CA123" s="109">
        <f>+BO123+BU123</f>
        <v>0</v>
      </c>
      <c r="CB123" s="110">
        <f t="shared" ref="CB123:CB124" si="429">+BQ123+BW123</f>
        <v>0</v>
      </c>
      <c r="CC123" s="275">
        <f t="shared" ref="CC123:CC124" si="430">+CA123+CB123</f>
        <v>0</v>
      </c>
      <c r="CD123"/>
      <c r="CE123" s="290">
        <v>84</v>
      </c>
      <c r="CF123" s="230" t="s">
        <v>286</v>
      </c>
      <c r="CG123" s="38">
        <f t="shared" ref="CG123:CG124" si="431">+C123+S123+AI123+AY123+BO123</f>
        <v>0</v>
      </c>
      <c r="CH123" s="39" t="e">
        <f t="shared" ref="CH123:CH126" si="432">+CG123/$CG$131</f>
        <v>#DIV/0!</v>
      </c>
      <c r="CI123" s="36">
        <f>+E123+U123+AK123+BA123+BQ123</f>
        <v>0</v>
      </c>
      <c r="CJ123" s="39" t="e">
        <f t="shared" ref="CJ123:CJ126" si="433">+CI123/$CI$131</f>
        <v>#DIV/0!</v>
      </c>
      <c r="CK123" s="36">
        <f t="shared" ref="CK123:CK124" si="434">+CG123+CI123</f>
        <v>0</v>
      </c>
      <c r="CL123" s="190" t="e">
        <f>+CK123/$CK$136</f>
        <v>#DIV/0!</v>
      </c>
      <c r="CM123" s="38">
        <f t="shared" ref="CM123:CM124" si="435">+I123+Y123+AO123+BE123+BU123</f>
        <v>0</v>
      </c>
      <c r="CN123" s="39" t="e">
        <f>+CM123/$CM$136</f>
        <v>#DIV/0!</v>
      </c>
      <c r="CO123" s="36">
        <f>+K123+AA123+AQ123+BG123+BW123</f>
        <v>0</v>
      </c>
      <c r="CP123" s="190" t="e">
        <f>+CO123/$CO$136</f>
        <v>#DIV/0!</v>
      </c>
      <c r="CQ123" s="36">
        <f>+CM123+CO123</f>
        <v>0</v>
      </c>
      <c r="CR123" s="40" t="e">
        <f>+CQ123/$CQ$136</f>
        <v>#DIV/0!</v>
      </c>
      <c r="CS123"/>
      <c r="CT123" s="290">
        <v>84</v>
      </c>
      <c r="CU123" s="230" t="s">
        <v>286</v>
      </c>
      <c r="CV123" s="38">
        <f t="shared" ref="CV123:CV124" si="436">+CK123</f>
        <v>0</v>
      </c>
      <c r="CW123" s="36">
        <f t="shared" ref="CW123:CW124" si="437">+CQ123</f>
        <v>0</v>
      </c>
      <c r="CX123" s="37">
        <f t="shared" ref="CX123:CX124" si="438">+CV123+CW123</f>
        <v>0</v>
      </c>
      <c r="CY123"/>
    </row>
    <row r="124" spans="1:105" s="19" customFormat="1" ht="15.6" customHeight="1" x14ac:dyDescent="0.3">
      <c r="A124" s="222">
        <f>+A123+1</f>
        <v>85</v>
      </c>
      <c r="B124" s="225" t="s">
        <v>287</v>
      </c>
      <c r="C124" s="31"/>
      <c r="D124" s="3" t="e">
        <f t="shared" si="391"/>
        <v>#DIV/0!</v>
      </c>
      <c r="E124" s="29"/>
      <c r="F124" s="3" t="e">
        <f t="shared" si="392"/>
        <v>#DIV/0!</v>
      </c>
      <c r="G124" s="250">
        <f t="shared" si="393"/>
        <v>0</v>
      </c>
      <c r="H124" s="270" t="e">
        <f t="shared" si="252"/>
        <v>#DIV/0!</v>
      </c>
      <c r="I124" s="31"/>
      <c r="J124" s="3" t="e">
        <f t="shared" si="394"/>
        <v>#DIV/0!</v>
      </c>
      <c r="K124" s="29"/>
      <c r="L124" s="3" t="e">
        <f t="shared" si="395"/>
        <v>#DIV/0!</v>
      </c>
      <c r="M124" s="250">
        <f t="shared" si="396"/>
        <v>0</v>
      </c>
      <c r="N124" s="270" t="e">
        <f t="shared" si="256"/>
        <v>#DIV/0!</v>
      </c>
      <c r="O124" s="109">
        <f t="shared" ref="O124" si="439">+C124+I124</f>
        <v>0</v>
      </c>
      <c r="P124" s="110">
        <f t="shared" si="397"/>
        <v>0</v>
      </c>
      <c r="Q124" s="275">
        <f t="shared" si="398"/>
        <v>0</v>
      </c>
      <c r="R124" s="32"/>
      <c r="S124" s="31"/>
      <c r="T124" s="3" t="e">
        <f t="shared" si="399"/>
        <v>#DIV/0!</v>
      </c>
      <c r="U124" s="29"/>
      <c r="V124" s="3" t="e">
        <f t="shared" si="400"/>
        <v>#DIV/0!</v>
      </c>
      <c r="W124" s="250">
        <f t="shared" si="401"/>
        <v>0</v>
      </c>
      <c r="X124" s="270" t="e">
        <f t="shared" si="263"/>
        <v>#DIV/0!</v>
      </c>
      <c r="Y124" s="31"/>
      <c r="Z124" s="3" t="e">
        <f t="shared" si="402"/>
        <v>#DIV/0!</v>
      </c>
      <c r="AA124" s="29"/>
      <c r="AB124" s="3" t="e">
        <f t="shared" si="403"/>
        <v>#DIV/0!</v>
      </c>
      <c r="AC124" s="250">
        <f t="shared" si="404"/>
        <v>0</v>
      </c>
      <c r="AD124" s="270" t="e">
        <f t="shared" si="267"/>
        <v>#DIV/0!</v>
      </c>
      <c r="AE124" s="109">
        <f t="shared" ref="AE124" si="440">+S124+Y124</f>
        <v>0</v>
      </c>
      <c r="AF124" s="110">
        <f t="shared" si="405"/>
        <v>0</v>
      </c>
      <c r="AG124" s="275">
        <f t="shared" si="406"/>
        <v>0</v>
      </c>
      <c r="AH124" s="32"/>
      <c r="AI124" s="31"/>
      <c r="AJ124" s="3" t="e">
        <f t="shared" si="407"/>
        <v>#DIV/0!</v>
      </c>
      <c r="AK124" s="29"/>
      <c r="AL124" s="3" t="e">
        <f t="shared" si="408"/>
        <v>#DIV/0!</v>
      </c>
      <c r="AM124" s="250">
        <f t="shared" si="409"/>
        <v>0</v>
      </c>
      <c r="AN124" s="270" t="e">
        <f t="shared" si="274"/>
        <v>#DIV/0!</v>
      </c>
      <c r="AO124" s="31"/>
      <c r="AP124" s="3" t="e">
        <f t="shared" si="410"/>
        <v>#DIV/0!</v>
      </c>
      <c r="AQ124" s="29"/>
      <c r="AR124" s="3" t="e">
        <f t="shared" si="411"/>
        <v>#DIV/0!</v>
      </c>
      <c r="AS124" s="250">
        <f t="shared" si="412"/>
        <v>0</v>
      </c>
      <c r="AT124" s="270" t="e">
        <f t="shared" si="278"/>
        <v>#DIV/0!</v>
      </c>
      <c r="AU124" s="109">
        <f t="shared" ref="AU124" si="441">+AI124+AO124</f>
        <v>0</v>
      </c>
      <c r="AV124" s="110">
        <f t="shared" si="413"/>
        <v>0</v>
      </c>
      <c r="AW124" s="275">
        <f t="shared" si="414"/>
        <v>0</v>
      </c>
      <c r="AX124" s="32"/>
      <c r="AY124" s="31"/>
      <c r="AZ124" s="3" t="e">
        <f t="shared" si="415"/>
        <v>#DIV/0!</v>
      </c>
      <c r="BA124" s="29"/>
      <c r="BB124" s="3" t="e">
        <f t="shared" si="416"/>
        <v>#DIV/0!</v>
      </c>
      <c r="BC124" s="250">
        <f t="shared" si="417"/>
        <v>0</v>
      </c>
      <c r="BD124" s="270" t="e">
        <f t="shared" si="285"/>
        <v>#DIV/0!</v>
      </c>
      <c r="BE124" s="31"/>
      <c r="BF124" s="3" t="e">
        <f t="shared" si="418"/>
        <v>#DIV/0!</v>
      </c>
      <c r="BG124" s="29"/>
      <c r="BH124" s="3" t="e">
        <f t="shared" si="419"/>
        <v>#DIV/0!</v>
      </c>
      <c r="BI124" s="250">
        <f t="shared" si="420"/>
        <v>0</v>
      </c>
      <c r="BJ124" s="270" t="e">
        <f t="shared" si="289"/>
        <v>#DIV/0!</v>
      </c>
      <c r="BK124" s="109">
        <f t="shared" ref="BK124" si="442">+AY124+BE124</f>
        <v>0</v>
      </c>
      <c r="BL124" s="110">
        <f t="shared" si="421"/>
        <v>0</v>
      </c>
      <c r="BM124" s="275">
        <f t="shared" si="422"/>
        <v>0</v>
      </c>
      <c r="BN124" s="32"/>
      <c r="BO124" s="31"/>
      <c r="BP124" s="3" t="e">
        <f t="shared" si="423"/>
        <v>#DIV/0!</v>
      </c>
      <c r="BQ124" s="29"/>
      <c r="BR124" s="3" t="e">
        <f t="shared" si="424"/>
        <v>#DIV/0!</v>
      </c>
      <c r="BS124" s="250">
        <f t="shared" si="425"/>
        <v>0</v>
      </c>
      <c r="BT124" s="270" t="e">
        <f t="shared" si="296"/>
        <v>#DIV/0!</v>
      </c>
      <c r="BU124" s="31"/>
      <c r="BV124" s="3" t="e">
        <f t="shared" si="426"/>
        <v>#DIV/0!</v>
      </c>
      <c r="BW124" s="29"/>
      <c r="BX124" s="3" t="e">
        <f t="shared" si="427"/>
        <v>#DIV/0!</v>
      </c>
      <c r="BY124" s="250">
        <f t="shared" si="428"/>
        <v>0</v>
      </c>
      <c r="BZ124" s="270" t="e">
        <f t="shared" si="300"/>
        <v>#DIV/0!</v>
      </c>
      <c r="CA124" s="109">
        <f t="shared" ref="CA124" si="443">+BO124+BU124</f>
        <v>0</v>
      </c>
      <c r="CB124" s="110">
        <f t="shared" si="429"/>
        <v>0</v>
      </c>
      <c r="CC124" s="275">
        <f t="shared" si="430"/>
        <v>0</v>
      </c>
      <c r="CD124"/>
      <c r="CE124" s="290">
        <f>+CE123+1</f>
        <v>85</v>
      </c>
      <c r="CF124" s="225" t="s">
        <v>287</v>
      </c>
      <c r="CG124" s="38">
        <f t="shared" si="431"/>
        <v>0</v>
      </c>
      <c r="CH124" s="39" t="e">
        <f t="shared" si="432"/>
        <v>#DIV/0!</v>
      </c>
      <c r="CI124" s="36">
        <f>+E124+U124+AK124+BA124+BQ124</f>
        <v>0</v>
      </c>
      <c r="CJ124" s="39" t="e">
        <f t="shared" si="433"/>
        <v>#DIV/0!</v>
      </c>
      <c r="CK124" s="36">
        <f t="shared" si="434"/>
        <v>0</v>
      </c>
      <c r="CL124" s="190" t="e">
        <f>+CK124/$CK$136</f>
        <v>#DIV/0!</v>
      </c>
      <c r="CM124" s="38">
        <f t="shared" si="435"/>
        <v>0</v>
      </c>
      <c r="CN124" s="39" t="e">
        <f>+CM124/$CM$136</f>
        <v>#DIV/0!</v>
      </c>
      <c r="CO124" s="36">
        <f>+K124+AA124+AQ124+BG124+BW124</f>
        <v>0</v>
      </c>
      <c r="CP124" s="190" t="e">
        <f>+CO124/$CO$136</f>
        <v>#DIV/0!</v>
      </c>
      <c r="CQ124" s="36">
        <f t="shared" ref="CQ124" si="444">+CM124+CO124</f>
        <v>0</v>
      </c>
      <c r="CR124" s="40" t="e">
        <f>+CQ124/$CQ$136</f>
        <v>#DIV/0!</v>
      </c>
      <c r="CS124"/>
      <c r="CT124" s="290">
        <f>+CT123+1</f>
        <v>85</v>
      </c>
      <c r="CU124" s="225" t="s">
        <v>287</v>
      </c>
      <c r="CV124" s="218">
        <f t="shared" si="436"/>
        <v>0</v>
      </c>
      <c r="CW124" s="36">
        <f t="shared" si="437"/>
        <v>0</v>
      </c>
      <c r="CX124" s="390">
        <f t="shared" si="438"/>
        <v>0</v>
      </c>
      <c r="CY124"/>
    </row>
    <row r="125" spans="1:105" s="19" customFormat="1" ht="15.6" customHeight="1" x14ac:dyDescent="0.3">
      <c r="A125" s="222">
        <f>+A124+1</f>
        <v>86</v>
      </c>
      <c r="B125" s="225" t="s">
        <v>288</v>
      </c>
      <c r="C125" s="247">
        <f>+C88+C121+C123+C124</f>
        <v>0</v>
      </c>
      <c r="D125" s="246" t="e">
        <f t="shared" si="391"/>
        <v>#DIV/0!</v>
      </c>
      <c r="E125" s="248">
        <f>+E88+E121+E123+E124</f>
        <v>0</v>
      </c>
      <c r="F125" s="246" t="e">
        <f t="shared" si="392"/>
        <v>#DIV/0!</v>
      </c>
      <c r="G125" s="237">
        <f>+G88+G121+G123+G124</f>
        <v>0</v>
      </c>
      <c r="H125" s="268" t="e">
        <f t="shared" si="252"/>
        <v>#DIV/0!</v>
      </c>
      <c r="I125" s="247">
        <f>+I88+I121+I123+I124</f>
        <v>0</v>
      </c>
      <c r="J125" s="246" t="e">
        <f t="shared" si="394"/>
        <v>#DIV/0!</v>
      </c>
      <c r="K125" s="248">
        <f>+K88+K121+K123+K124</f>
        <v>0</v>
      </c>
      <c r="L125" s="246" t="e">
        <f t="shared" si="395"/>
        <v>#DIV/0!</v>
      </c>
      <c r="M125" s="237">
        <f>+M88+M121+M123+M124</f>
        <v>0</v>
      </c>
      <c r="N125" s="268" t="e">
        <f t="shared" si="256"/>
        <v>#DIV/0!</v>
      </c>
      <c r="O125" s="242">
        <f>+O88+O121+O123+O124</f>
        <v>0</v>
      </c>
      <c r="P125" s="243">
        <f>+P88+P121+P123+P124</f>
        <v>0</v>
      </c>
      <c r="Q125" s="249">
        <f>+Q88+Q121+Q123+Q124</f>
        <v>0</v>
      </c>
      <c r="R125" s="32"/>
      <c r="S125" s="247">
        <f>+S88+S121+S123+S124</f>
        <v>0</v>
      </c>
      <c r="T125" s="246" t="e">
        <f t="shared" si="399"/>
        <v>#DIV/0!</v>
      </c>
      <c r="U125" s="248">
        <f>+U88+U121+U123+U124</f>
        <v>0</v>
      </c>
      <c r="V125" s="246" t="e">
        <f t="shared" si="400"/>
        <v>#DIV/0!</v>
      </c>
      <c r="W125" s="237">
        <f>+W88+W121+W123+W124</f>
        <v>0</v>
      </c>
      <c r="X125" s="268" t="e">
        <f t="shared" si="263"/>
        <v>#DIV/0!</v>
      </c>
      <c r="Y125" s="247">
        <f>+Y88+Y121+Y123+Y124</f>
        <v>0</v>
      </c>
      <c r="Z125" s="246" t="e">
        <f t="shared" si="402"/>
        <v>#DIV/0!</v>
      </c>
      <c r="AA125" s="248">
        <f>+AA88+AA121+AA123+AA124</f>
        <v>0</v>
      </c>
      <c r="AB125" s="246" t="e">
        <f t="shared" si="403"/>
        <v>#DIV/0!</v>
      </c>
      <c r="AC125" s="237">
        <f>+AC88+AC121+AC123+AC124</f>
        <v>0</v>
      </c>
      <c r="AD125" s="268" t="e">
        <f t="shared" si="267"/>
        <v>#DIV/0!</v>
      </c>
      <c r="AE125" s="242">
        <f>+AE88+AE121+AE123+AE124</f>
        <v>0</v>
      </c>
      <c r="AF125" s="243">
        <f>+AF88+AF121+AF123+AF124</f>
        <v>0</v>
      </c>
      <c r="AG125" s="249">
        <f>+AG88+AG121+AG123+AG124</f>
        <v>0</v>
      </c>
      <c r="AH125" s="32"/>
      <c r="AI125" s="247">
        <f>+AI88+AI121+AI123+AI124</f>
        <v>0</v>
      </c>
      <c r="AJ125" s="246" t="e">
        <f t="shared" si="407"/>
        <v>#DIV/0!</v>
      </c>
      <c r="AK125" s="248">
        <f>+AK88+AK121+AK123+AK124</f>
        <v>0</v>
      </c>
      <c r="AL125" s="246" t="e">
        <f t="shared" si="408"/>
        <v>#DIV/0!</v>
      </c>
      <c r="AM125" s="237">
        <f>+AM88+AM121+AM123+AM124</f>
        <v>0</v>
      </c>
      <c r="AN125" s="268" t="e">
        <f t="shared" si="274"/>
        <v>#DIV/0!</v>
      </c>
      <c r="AO125" s="247">
        <f>+AO88+AO121+AO123+AO124</f>
        <v>0</v>
      </c>
      <c r="AP125" s="246" t="e">
        <f t="shared" si="410"/>
        <v>#DIV/0!</v>
      </c>
      <c r="AQ125" s="248">
        <f>+AQ88+AQ121+AQ123+AQ124</f>
        <v>0</v>
      </c>
      <c r="AR125" s="246" t="e">
        <f t="shared" si="411"/>
        <v>#DIV/0!</v>
      </c>
      <c r="AS125" s="237">
        <f>+AS88+AS121+AS123+AS124</f>
        <v>0</v>
      </c>
      <c r="AT125" s="268" t="e">
        <f t="shared" si="278"/>
        <v>#DIV/0!</v>
      </c>
      <c r="AU125" s="242">
        <f>+AU88+AU121+AU123+AU124</f>
        <v>0</v>
      </c>
      <c r="AV125" s="243">
        <f>+AV88+AV121+AV123+AV124</f>
        <v>0</v>
      </c>
      <c r="AW125" s="249">
        <f>+AW88+AW121+AW123+AW124</f>
        <v>0</v>
      </c>
      <c r="AX125" s="32"/>
      <c r="AY125" s="247">
        <f>+AY88+AY121+AY123+AY124</f>
        <v>0</v>
      </c>
      <c r="AZ125" s="246" t="e">
        <f t="shared" si="415"/>
        <v>#DIV/0!</v>
      </c>
      <c r="BA125" s="248">
        <f>+BA88+BA121+BA123+BA124</f>
        <v>0</v>
      </c>
      <c r="BB125" s="246" t="e">
        <f t="shared" si="416"/>
        <v>#DIV/0!</v>
      </c>
      <c r="BC125" s="237">
        <f>+BC88+BC121+BC123+BC124</f>
        <v>0</v>
      </c>
      <c r="BD125" s="268" t="e">
        <f t="shared" si="285"/>
        <v>#DIV/0!</v>
      </c>
      <c r="BE125" s="247">
        <f>+BE88+BE121+BE123+BE124</f>
        <v>0</v>
      </c>
      <c r="BF125" s="246" t="e">
        <f t="shared" si="418"/>
        <v>#DIV/0!</v>
      </c>
      <c r="BG125" s="248">
        <f>+BG88+BG121+BG123+BG124</f>
        <v>0</v>
      </c>
      <c r="BH125" s="246" t="e">
        <f t="shared" si="419"/>
        <v>#DIV/0!</v>
      </c>
      <c r="BI125" s="237">
        <f>+BI88+BI121+BI123+BI124</f>
        <v>0</v>
      </c>
      <c r="BJ125" s="268" t="e">
        <f t="shared" si="289"/>
        <v>#DIV/0!</v>
      </c>
      <c r="BK125" s="242">
        <f>+BK88+BK121+BK123+BK124</f>
        <v>0</v>
      </c>
      <c r="BL125" s="243">
        <f>+BL88+BL121+BL123+BL124</f>
        <v>0</v>
      </c>
      <c r="BM125" s="249">
        <f>+BM88+BM121+BM123+BM124</f>
        <v>0</v>
      </c>
      <c r="BN125" s="32"/>
      <c r="BO125" s="247">
        <f>+BO88+BO121+BO123+BO124</f>
        <v>0</v>
      </c>
      <c r="BP125" s="246" t="e">
        <f t="shared" si="423"/>
        <v>#DIV/0!</v>
      </c>
      <c r="BQ125" s="248">
        <f>+BQ88+BQ121+BQ123+BQ124</f>
        <v>0</v>
      </c>
      <c r="BR125" s="246" t="e">
        <f t="shared" si="424"/>
        <v>#DIV/0!</v>
      </c>
      <c r="BS125" s="237">
        <f>+BS88+BS121+BS123+BS124</f>
        <v>0</v>
      </c>
      <c r="BT125" s="268" t="e">
        <f t="shared" si="296"/>
        <v>#DIV/0!</v>
      </c>
      <c r="BU125" s="247">
        <f>+BU88+BU121+BU123+BU124</f>
        <v>0</v>
      </c>
      <c r="BV125" s="246" t="e">
        <f t="shared" si="426"/>
        <v>#DIV/0!</v>
      </c>
      <c r="BW125" s="248">
        <f>+BW88+BW121+BW123+BW124</f>
        <v>0</v>
      </c>
      <c r="BX125" s="246" t="e">
        <f t="shared" si="427"/>
        <v>#DIV/0!</v>
      </c>
      <c r="BY125" s="237">
        <f>+BY88+BY121+BY123+BY124</f>
        <v>0</v>
      </c>
      <c r="BZ125" s="268" t="e">
        <f t="shared" si="300"/>
        <v>#DIV/0!</v>
      </c>
      <c r="CA125" s="242">
        <f>+CA88+CA121+CA123+CA124</f>
        <v>0</v>
      </c>
      <c r="CB125" s="243">
        <f>+CB88+CB121+CB123+CB124</f>
        <v>0</v>
      </c>
      <c r="CC125" s="249">
        <f>+CC88+CC121+CC123+CC124</f>
        <v>0</v>
      </c>
      <c r="CD125"/>
      <c r="CE125" s="290">
        <f>+CE124+1</f>
        <v>86</v>
      </c>
      <c r="CF125" s="225" t="s">
        <v>288</v>
      </c>
      <c r="CG125" s="54">
        <f>+CG88+CG121+CG123+CG124</f>
        <v>0</v>
      </c>
      <c r="CH125" s="55" t="e">
        <f t="shared" si="432"/>
        <v>#DIV/0!</v>
      </c>
      <c r="CI125" s="56">
        <f>+CI88+CI121+CI123+CI124</f>
        <v>0</v>
      </c>
      <c r="CJ125" s="55" t="e">
        <f t="shared" si="433"/>
        <v>#DIV/0!</v>
      </c>
      <c r="CK125" s="56">
        <f>+CK88+CK121+CK123+CK124</f>
        <v>0</v>
      </c>
      <c r="CL125" s="189" t="e">
        <f>+CK125/$CK$136</f>
        <v>#DIV/0!</v>
      </c>
      <c r="CM125" s="54">
        <f>+CM88+CM121+CM123+CM124</f>
        <v>0</v>
      </c>
      <c r="CN125" s="46" t="e">
        <f>+CM125/$CM$136</f>
        <v>#DIV/0!</v>
      </c>
      <c r="CO125" s="56">
        <f>+CO88+CO121+CO123+CO124</f>
        <v>0</v>
      </c>
      <c r="CP125" s="189" t="e">
        <f>+CO125/$CO$136</f>
        <v>#DIV/0!</v>
      </c>
      <c r="CQ125" s="56">
        <f>+CQ88+CQ121+CQ123+CQ124</f>
        <v>0</v>
      </c>
      <c r="CR125" s="47" t="e">
        <f>+CQ125/$CQ$136</f>
        <v>#DIV/0!</v>
      </c>
      <c r="CS125"/>
      <c r="CT125" s="290">
        <f>+CT124+1</f>
        <v>86</v>
      </c>
      <c r="CU125" s="225" t="s">
        <v>288</v>
      </c>
      <c r="CV125" s="218">
        <f>+CV88+CV121+CV123+CV124</f>
        <v>0</v>
      </c>
      <c r="CW125" s="36">
        <f t="shared" ref="CW125:CX125" si="445">+CW88+CW121+CW123+CW124</f>
        <v>0</v>
      </c>
      <c r="CX125" s="390">
        <f t="shared" si="445"/>
        <v>0</v>
      </c>
      <c r="CY125"/>
      <c r="CZ125" s="19" t="s">
        <v>169</v>
      </c>
    </row>
    <row r="126" spans="1:105" s="19" customFormat="1" ht="15.6" customHeight="1" x14ac:dyDescent="0.3">
      <c r="A126" s="222">
        <f t="shared" ref="A126" si="446">+A125+1</f>
        <v>87</v>
      </c>
      <c r="B126" s="224" t="s">
        <v>289</v>
      </c>
      <c r="C126" s="235">
        <f>+C29-C125</f>
        <v>0</v>
      </c>
      <c r="D126" s="341" t="e">
        <f t="shared" si="391"/>
        <v>#DIV/0!</v>
      </c>
      <c r="E126" s="246">
        <f>+E29-E125</f>
        <v>0</v>
      </c>
      <c r="F126" s="341" t="e">
        <f t="shared" si="392"/>
        <v>#DIV/0!</v>
      </c>
      <c r="G126" s="237">
        <f>+C126+E126</f>
        <v>0</v>
      </c>
      <c r="H126" s="344" t="e">
        <f t="shared" si="252"/>
        <v>#DIV/0!</v>
      </c>
      <c r="I126" s="235">
        <f>+I29-I125</f>
        <v>0</v>
      </c>
      <c r="J126" s="341" t="e">
        <f t="shared" si="394"/>
        <v>#DIV/0!</v>
      </c>
      <c r="K126" s="246">
        <f>+K29-K125</f>
        <v>0</v>
      </c>
      <c r="L126" s="341" t="e">
        <f t="shared" si="395"/>
        <v>#DIV/0!</v>
      </c>
      <c r="M126" s="237">
        <f>+I126+K126</f>
        <v>0</v>
      </c>
      <c r="N126" s="344" t="e">
        <f t="shared" si="256"/>
        <v>#DIV/0!</v>
      </c>
      <c r="O126" s="115">
        <f>+O29-O125</f>
        <v>0</v>
      </c>
      <c r="P126" s="121">
        <f>+P29-P125</f>
        <v>0</v>
      </c>
      <c r="Q126" s="278">
        <f>+Q29-Q125</f>
        <v>0</v>
      </c>
      <c r="R126" s="32"/>
      <c r="S126" s="235">
        <f>+S29-S125</f>
        <v>0</v>
      </c>
      <c r="T126" s="341" t="e">
        <f t="shared" si="399"/>
        <v>#DIV/0!</v>
      </c>
      <c r="U126" s="246">
        <f>+U29-U125</f>
        <v>0</v>
      </c>
      <c r="V126" s="341" t="e">
        <f t="shared" si="400"/>
        <v>#DIV/0!</v>
      </c>
      <c r="W126" s="237">
        <f>+S126+U126</f>
        <v>0</v>
      </c>
      <c r="X126" s="344" t="e">
        <f t="shared" si="263"/>
        <v>#DIV/0!</v>
      </c>
      <c r="Y126" s="235">
        <f>+Y29-Y125</f>
        <v>0</v>
      </c>
      <c r="Z126" s="341" t="e">
        <f t="shared" si="402"/>
        <v>#DIV/0!</v>
      </c>
      <c r="AA126" s="246">
        <f>+AA29-AA125</f>
        <v>0</v>
      </c>
      <c r="AB126" s="341" t="e">
        <f t="shared" si="403"/>
        <v>#DIV/0!</v>
      </c>
      <c r="AC126" s="237">
        <f>+Y126+AA126</f>
        <v>0</v>
      </c>
      <c r="AD126" s="344" t="e">
        <f t="shared" si="267"/>
        <v>#DIV/0!</v>
      </c>
      <c r="AE126" s="115">
        <f>+AE29-AE125</f>
        <v>0</v>
      </c>
      <c r="AF126" s="121">
        <f>+AF29-AF125</f>
        <v>0</v>
      </c>
      <c r="AG126" s="278">
        <f>+AG29-AG125</f>
        <v>0</v>
      </c>
      <c r="AH126" s="32"/>
      <c r="AI126" s="235">
        <f>+AI29-AI125</f>
        <v>0</v>
      </c>
      <c r="AJ126" s="341" t="e">
        <f t="shared" si="407"/>
        <v>#DIV/0!</v>
      </c>
      <c r="AK126" s="246">
        <f>+AK29-AK125</f>
        <v>0</v>
      </c>
      <c r="AL126" s="341" t="e">
        <f t="shared" si="408"/>
        <v>#DIV/0!</v>
      </c>
      <c r="AM126" s="237">
        <f>+AI126+AK126</f>
        <v>0</v>
      </c>
      <c r="AN126" s="344" t="e">
        <f t="shared" si="274"/>
        <v>#DIV/0!</v>
      </c>
      <c r="AO126" s="235">
        <f>+AO29-AO125</f>
        <v>0</v>
      </c>
      <c r="AP126" s="341" t="e">
        <f t="shared" si="410"/>
        <v>#DIV/0!</v>
      </c>
      <c r="AQ126" s="246">
        <f>+AQ29-AQ125</f>
        <v>0</v>
      </c>
      <c r="AR126" s="341" t="e">
        <f t="shared" si="411"/>
        <v>#DIV/0!</v>
      </c>
      <c r="AS126" s="237">
        <f>+AO126+AQ126</f>
        <v>0</v>
      </c>
      <c r="AT126" s="344" t="e">
        <f t="shared" si="278"/>
        <v>#DIV/0!</v>
      </c>
      <c r="AU126" s="115">
        <f>+AU29-AU125</f>
        <v>0</v>
      </c>
      <c r="AV126" s="121">
        <f>+AV29-AV125</f>
        <v>0</v>
      </c>
      <c r="AW126" s="278">
        <f>+AW29-AW125</f>
        <v>0</v>
      </c>
      <c r="AX126" s="32"/>
      <c r="AY126" s="235">
        <f>+AY29-AY125</f>
        <v>0</v>
      </c>
      <c r="AZ126" s="341" t="e">
        <f t="shared" si="415"/>
        <v>#DIV/0!</v>
      </c>
      <c r="BA126" s="246">
        <f>+BA29-BA125</f>
        <v>0</v>
      </c>
      <c r="BB126" s="341" t="e">
        <f t="shared" si="416"/>
        <v>#DIV/0!</v>
      </c>
      <c r="BC126" s="237">
        <f>+AY126+BA126</f>
        <v>0</v>
      </c>
      <c r="BD126" s="344" t="e">
        <f t="shared" si="285"/>
        <v>#DIV/0!</v>
      </c>
      <c r="BE126" s="235">
        <f>+BE29-BE125</f>
        <v>0</v>
      </c>
      <c r="BF126" s="341" t="e">
        <f t="shared" si="418"/>
        <v>#DIV/0!</v>
      </c>
      <c r="BG126" s="246">
        <f>+BG29-BG125</f>
        <v>0</v>
      </c>
      <c r="BH126" s="341" t="e">
        <f t="shared" si="419"/>
        <v>#DIV/0!</v>
      </c>
      <c r="BI126" s="237">
        <f>+BE126+BG126</f>
        <v>0</v>
      </c>
      <c r="BJ126" s="344" t="e">
        <f t="shared" si="289"/>
        <v>#DIV/0!</v>
      </c>
      <c r="BK126" s="115">
        <f>+BK29-BK125</f>
        <v>0</v>
      </c>
      <c r="BL126" s="121">
        <f>+BL29-BL125</f>
        <v>0</v>
      </c>
      <c r="BM126" s="278">
        <f>+BM29-BM125</f>
        <v>0</v>
      </c>
      <c r="BN126" s="32"/>
      <c r="BO126" s="235">
        <f>+BO29-BO125</f>
        <v>0</v>
      </c>
      <c r="BP126" s="341" t="e">
        <f t="shared" si="423"/>
        <v>#DIV/0!</v>
      </c>
      <c r="BQ126" s="246">
        <f>+BQ29-BQ125</f>
        <v>0</v>
      </c>
      <c r="BR126" s="341" t="e">
        <f t="shared" si="424"/>
        <v>#DIV/0!</v>
      </c>
      <c r="BS126" s="237">
        <f>+BO126+BQ126</f>
        <v>0</v>
      </c>
      <c r="BT126" s="344" t="e">
        <f t="shared" si="296"/>
        <v>#DIV/0!</v>
      </c>
      <c r="BU126" s="235">
        <f>+BU29-BU125</f>
        <v>0</v>
      </c>
      <c r="BV126" s="341" t="e">
        <f t="shared" si="426"/>
        <v>#DIV/0!</v>
      </c>
      <c r="BW126" s="246">
        <f>+BW29-BW125</f>
        <v>0</v>
      </c>
      <c r="BX126" s="341" t="e">
        <f t="shared" si="427"/>
        <v>#DIV/0!</v>
      </c>
      <c r="BY126" s="237">
        <f>+BU126+BW126</f>
        <v>0</v>
      </c>
      <c r="BZ126" s="344" t="e">
        <f t="shared" si="300"/>
        <v>#DIV/0!</v>
      </c>
      <c r="CA126" s="115">
        <f>+CA29-CA125</f>
        <v>0</v>
      </c>
      <c r="CB126" s="121">
        <f>+CB29-CB125</f>
        <v>0</v>
      </c>
      <c r="CC126" s="278">
        <f>+CC29-CC125</f>
        <v>0</v>
      </c>
      <c r="CD126"/>
      <c r="CE126" s="290">
        <f t="shared" ref="CE126" si="447">+CE125+1</f>
        <v>87</v>
      </c>
      <c r="CF126" s="224" t="s">
        <v>289</v>
      </c>
      <c r="CG126" s="54">
        <f>+CG29-CG125</f>
        <v>0</v>
      </c>
      <c r="CH126" s="55" t="e">
        <f t="shared" si="432"/>
        <v>#DIV/0!</v>
      </c>
      <c r="CI126" s="56">
        <f>+CI29-CI125</f>
        <v>0</v>
      </c>
      <c r="CJ126" s="55" t="e">
        <f t="shared" si="433"/>
        <v>#DIV/0!</v>
      </c>
      <c r="CK126" s="56">
        <f>+CK29-CK125</f>
        <v>0</v>
      </c>
      <c r="CL126" s="189" t="e">
        <f>+CK126/$CK$136</f>
        <v>#DIV/0!</v>
      </c>
      <c r="CM126" s="54">
        <f>+CM29-CM125</f>
        <v>0</v>
      </c>
      <c r="CN126" s="46" t="e">
        <f>+CM126/$CM$136</f>
        <v>#DIV/0!</v>
      </c>
      <c r="CO126" s="56">
        <f>+CO29-CO125</f>
        <v>0</v>
      </c>
      <c r="CP126" s="189" t="e">
        <f>+CO126/$CO$136</f>
        <v>#DIV/0!</v>
      </c>
      <c r="CQ126" s="56">
        <f>+CQ29-CQ125</f>
        <v>0</v>
      </c>
      <c r="CR126" s="47" t="e">
        <f>+CQ126/$CQ$136</f>
        <v>#DIV/0!</v>
      </c>
      <c r="CS126"/>
      <c r="CT126" s="290">
        <f t="shared" ref="CT126" si="448">+CT125+1</f>
        <v>87</v>
      </c>
      <c r="CU126" s="224" t="s">
        <v>289</v>
      </c>
      <c r="CV126" s="389">
        <f>+CV29-CV125</f>
        <v>0</v>
      </c>
      <c r="CW126" s="43">
        <f t="shared" ref="CW126:CX126" si="449">+CW29-CW125</f>
        <v>0</v>
      </c>
      <c r="CX126" s="394">
        <f t="shared" si="449"/>
        <v>0</v>
      </c>
      <c r="CY126"/>
      <c r="CZ126" s="48">
        <f>+Q127+AG127+AW127+BM127+CC127</f>
        <v>0</v>
      </c>
      <c r="DA126" s="48"/>
    </row>
    <row r="127" spans="1:105" s="19" customFormat="1" ht="15.6" customHeight="1" x14ac:dyDescent="0.3">
      <c r="A127" s="222"/>
      <c r="B127" s="225"/>
      <c r="C127" s="234"/>
      <c r="D127" s="8"/>
      <c r="E127" s="342"/>
      <c r="F127" s="343"/>
      <c r="G127" s="7"/>
      <c r="H127" s="264"/>
      <c r="I127" s="234"/>
      <c r="J127" s="8"/>
      <c r="K127" s="342"/>
      <c r="L127" s="343"/>
      <c r="M127" s="7"/>
      <c r="N127" s="264"/>
      <c r="O127" s="115"/>
      <c r="P127" s="121"/>
      <c r="Q127" s="278"/>
      <c r="R127" s="32"/>
      <c r="S127" s="234"/>
      <c r="T127" s="8"/>
      <c r="U127" s="342"/>
      <c r="V127" s="343"/>
      <c r="W127" s="7"/>
      <c r="X127" s="264"/>
      <c r="Y127" s="234"/>
      <c r="Z127" s="8"/>
      <c r="AA127" s="342"/>
      <c r="AB127" s="343"/>
      <c r="AC127" s="7"/>
      <c r="AD127" s="264"/>
      <c r="AE127" s="115"/>
      <c r="AF127" s="121"/>
      <c r="AG127" s="278"/>
      <c r="AH127" s="32"/>
      <c r="AI127" s="234"/>
      <c r="AJ127" s="8"/>
      <c r="AK127" s="342"/>
      <c r="AL127" s="343"/>
      <c r="AM127" s="7"/>
      <c r="AN127" s="264"/>
      <c r="AO127" s="234"/>
      <c r="AP127" s="8"/>
      <c r="AQ127" s="342"/>
      <c r="AR127" s="343"/>
      <c r="AS127" s="7"/>
      <c r="AT127" s="264"/>
      <c r="AU127" s="115"/>
      <c r="AV127" s="121"/>
      <c r="AW127" s="278"/>
      <c r="AX127" s="32"/>
      <c r="AY127" s="234"/>
      <c r="AZ127" s="8"/>
      <c r="BA127" s="342"/>
      <c r="BB127" s="343"/>
      <c r="BC127" s="7"/>
      <c r="BD127" s="264"/>
      <c r="BE127" s="234"/>
      <c r="BF127" s="8"/>
      <c r="BG127" s="342"/>
      <c r="BH127" s="343"/>
      <c r="BI127" s="7"/>
      <c r="BJ127" s="264"/>
      <c r="BK127" s="115"/>
      <c r="BL127" s="121"/>
      <c r="BM127" s="278"/>
      <c r="BN127" s="32"/>
      <c r="BO127" s="234"/>
      <c r="BP127" s="8"/>
      <c r="BQ127" s="342"/>
      <c r="BR127" s="343"/>
      <c r="BS127" s="7"/>
      <c r="BT127" s="264"/>
      <c r="BU127" s="234"/>
      <c r="BV127" s="8"/>
      <c r="BW127" s="342"/>
      <c r="BX127" s="343"/>
      <c r="BY127" s="7"/>
      <c r="BZ127" s="264"/>
      <c r="CA127" s="115"/>
      <c r="CB127" s="121"/>
      <c r="CC127" s="278"/>
      <c r="CD127"/>
      <c r="CE127" s="290"/>
      <c r="CF127" s="225"/>
      <c r="CG127" s="54"/>
      <c r="CH127" s="55"/>
      <c r="CI127" s="56"/>
      <c r="CJ127" s="55"/>
      <c r="CK127" s="56"/>
      <c r="CL127" s="189"/>
      <c r="CM127" s="45"/>
      <c r="CN127" s="46"/>
      <c r="CO127" s="43"/>
      <c r="CP127" s="189"/>
      <c r="CQ127" s="56"/>
      <c r="CR127" s="47"/>
      <c r="CS127"/>
      <c r="CT127" s="290"/>
      <c r="CU127" s="225"/>
      <c r="CV127" s="218"/>
      <c r="CW127" s="36"/>
      <c r="CX127" s="390"/>
      <c r="CY127"/>
      <c r="CZ127" s="48">
        <f>+C127+E127+I127+K127+S127+U127+Y127+AA127++AI127+AK127+AO127+AQ127+AY127+BA127+BE127+BG127+BO127+BQ127+BU127+BW127</f>
        <v>0</v>
      </c>
      <c r="DA127" s="48"/>
    </row>
    <row r="128" spans="1:105" s="19" customFormat="1" ht="15.6" customHeight="1" x14ac:dyDescent="0.3">
      <c r="A128" s="222">
        <v>88</v>
      </c>
      <c r="B128" s="225" t="s">
        <v>48</v>
      </c>
      <c r="C128" s="31"/>
      <c r="D128" s="3"/>
      <c r="E128" s="29"/>
      <c r="F128" s="3"/>
      <c r="G128" s="250">
        <f t="shared" ref="G128" si="450">+C128+E128</f>
        <v>0</v>
      </c>
      <c r="H128" s="270"/>
      <c r="I128" s="31"/>
      <c r="J128" s="3"/>
      <c r="K128" s="29"/>
      <c r="L128" s="3"/>
      <c r="M128" s="250">
        <f t="shared" ref="M128" si="451">+I128+K128</f>
        <v>0</v>
      </c>
      <c r="N128" s="270"/>
      <c r="O128" s="109">
        <f t="shared" ref="O128" si="452">+C128+I128</f>
        <v>0</v>
      </c>
      <c r="P128" s="110">
        <f t="shared" ref="P128" si="453">+E128+K128</f>
        <v>0</v>
      </c>
      <c r="Q128" s="275">
        <f t="shared" ref="Q128" si="454">+O128+P128</f>
        <v>0</v>
      </c>
      <c r="R128" s="32"/>
      <c r="S128" s="31"/>
      <c r="T128" s="3"/>
      <c r="U128" s="29"/>
      <c r="V128" s="3"/>
      <c r="W128" s="250">
        <f t="shared" ref="W128" si="455">+S128+U128</f>
        <v>0</v>
      </c>
      <c r="X128" s="270"/>
      <c r="Y128" s="31"/>
      <c r="Z128" s="3"/>
      <c r="AA128" s="29"/>
      <c r="AB128" s="3"/>
      <c r="AC128" s="250">
        <f t="shared" ref="AC128" si="456">+Y128+AA128</f>
        <v>0</v>
      </c>
      <c r="AD128" s="270"/>
      <c r="AE128" s="109">
        <f t="shared" ref="AE128" si="457">+S128+Y128</f>
        <v>0</v>
      </c>
      <c r="AF128" s="110">
        <f t="shared" ref="AF128" si="458">+U128+AA128</f>
        <v>0</v>
      </c>
      <c r="AG128" s="275">
        <f t="shared" ref="AG128" si="459">+AE128+AF128</f>
        <v>0</v>
      </c>
      <c r="AH128" s="32"/>
      <c r="AI128" s="31"/>
      <c r="AJ128" s="3"/>
      <c r="AK128" s="29"/>
      <c r="AL128" s="3"/>
      <c r="AM128" s="250">
        <f t="shared" ref="AM128" si="460">+AI128+AK128</f>
        <v>0</v>
      </c>
      <c r="AN128" s="270"/>
      <c r="AO128" s="31"/>
      <c r="AP128" s="3"/>
      <c r="AQ128" s="29"/>
      <c r="AR128" s="3"/>
      <c r="AS128" s="250">
        <f t="shared" ref="AS128" si="461">+AO128+AQ128</f>
        <v>0</v>
      </c>
      <c r="AT128" s="270"/>
      <c r="AU128" s="109">
        <f t="shared" ref="AU128" si="462">+AI128+AO128</f>
        <v>0</v>
      </c>
      <c r="AV128" s="110">
        <f t="shared" ref="AV128" si="463">+AK128+AQ128</f>
        <v>0</v>
      </c>
      <c r="AW128" s="275">
        <f t="shared" ref="AW128" si="464">+AU128+AV128</f>
        <v>0</v>
      </c>
      <c r="AX128" s="32"/>
      <c r="AY128" s="31"/>
      <c r="AZ128" s="3"/>
      <c r="BA128" s="29"/>
      <c r="BB128" s="3"/>
      <c r="BC128" s="250">
        <f t="shared" ref="BC128" si="465">+AY128+BA128</f>
        <v>0</v>
      </c>
      <c r="BD128" s="270"/>
      <c r="BE128" s="31"/>
      <c r="BF128" s="3"/>
      <c r="BG128" s="29"/>
      <c r="BH128" s="3"/>
      <c r="BI128" s="250">
        <f t="shared" ref="BI128" si="466">+BE128+BG128</f>
        <v>0</v>
      </c>
      <c r="BJ128" s="270"/>
      <c r="BK128" s="109">
        <f t="shared" ref="BK128" si="467">+AY128+BE128</f>
        <v>0</v>
      </c>
      <c r="BL128" s="110">
        <f t="shared" ref="BL128" si="468">+BA128+BG128</f>
        <v>0</v>
      </c>
      <c r="BM128" s="275">
        <f t="shared" ref="BM128" si="469">+BK128+BL128</f>
        <v>0</v>
      </c>
      <c r="BN128" s="32"/>
      <c r="BO128" s="31"/>
      <c r="BP128" s="3"/>
      <c r="BQ128" s="29"/>
      <c r="BR128" s="3"/>
      <c r="BS128" s="250">
        <f t="shared" ref="BS128" si="470">+BO128+BQ128</f>
        <v>0</v>
      </c>
      <c r="BT128" s="270"/>
      <c r="BU128" s="31"/>
      <c r="BV128" s="3"/>
      <c r="BW128" s="29"/>
      <c r="BX128" s="3"/>
      <c r="BY128" s="250">
        <f t="shared" ref="BY128" si="471">+BU128+BW128</f>
        <v>0</v>
      </c>
      <c r="BZ128" s="270"/>
      <c r="CA128" s="109">
        <f t="shared" ref="CA128" si="472">+BO128+BU128</f>
        <v>0</v>
      </c>
      <c r="CB128" s="110">
        <f t="shared" ref="CB128" si="473">+BQ128+BW128</f>
        <v>0</v>
      </c>
      <c r="CC128" s="275">
        <f t="shared" ref="CC128" si="474">+CA128+CB128</f>
        <v>0</v>
      </c>
      <c r="CD128"/>
      <c r="CE128" s="290">
        <v>88</v>
      </c>
      <c r="CF128" s="225" t="s">
        <v>48</v>
      </c>
      <c r="CG128" s="38">
        <f>+C128+S128+AI128+AY128+BO128</f>
        <v>0</v>
      </c>
      <c r="CH128" s="55"/>
      <c r="CI128" s="36">
        <f>+E128+U128+AK128+BA128+BQ128</f>
        <v>0</v>
      </c>
      <c r="CJ128" s="55"/>
      <c r="CK128" s="56">
        <f>+CG128+CI128</f>
        <v>0</v>
      </c>
      <c r="CL128" s="189"/>
      <c r="CM128" s="38">
        <f>+I128+Y128+AO128+BE128+BU128</f>
        <v>0</v>
      </c>
      <c r="CN128" s="46"/>
      <c r="CO128" s="36">
        <f>+K128+AA128+AQ128+BG128+BW128</f>
        <v>0</v>
      </c>
      <c r="CP128" s="189"/>
      <c r="CQ128" s="36">
        <f t="shared" ref="CQ128" si="475">+CM128+CO128</f>
        <v>0</v>
      </c>
      <c r="CR128" s="47"/>
      <c r="CS128"/>
      <c r="CT128" s="290">
        <v>88</v>
      </c>
      <c r="CU128" s="225" t="s">
        <v>48</v>
      </c>
      <c r="CV128" s="218"/>
      <c r="CW128" s="36"/>
      <c r="CX128" s="390"/>
      <c r="CY128"/>
      <c r="DA128" s="48"/>
    </row>
    <row r="129" spans="1:105" s="19" customFormat="1" ht="15.6" customHeight="1" x14ac:dyDescent="0.3">
      <c r="A129" s="222"/>
      <c r="B129" s="225"/>
      <c r="C129" s="234"/>
      <c r="D129" s="264"/>
      <c r="E129" s="342"/>
      <c r="F129" s="343"/>
      <c r="G129" s="7"/>
      <c r="H129" s="264"/>
      <c r="I129" s="234"/>
      <c r="J129" s="264"/>
      <c r="K129" s="342"/>
      <c r="L129" s="343"/>
      <c r="M129" s="7"/>
      <c r="N129" s="264"/>
      <c r="O129" s="115"/>
      <c r="P129" s="121"/>
      <c r="Q129" s="278"/>
      <c r="R129" s="32"/>
      <c r="S129" s="234"/>
      <c r="T129" s="264"/>
      <c r="U129" s="342"/>
      <c r="V129" s="343"/>
      <c r="W129" s="7"/>
      <c r="X129" s="264"/>
      <c r="Y129" s="234"/>
      <c r="Z129" s="264"/>
      <c r="AA129" s="342"/>
      <c r="AB129" s="343"/>
      <c r="AC129" s="7"/>
      <c r="AD129" s="264"/>
      <c r="AE129" s="115"/>
      <c r="AF129" s="121"/>
      <c r="AG129" s="278"/>
      <c r="AH129" s="32"/>
      <c r="AI129" s="234"/>
      <c r="AJ129" s="264"/>
      <c r="AK129" s="342"/>
      <c r="AL129" s="343"/>
      <c r="AM129" s="7"/>
      <c r="AN129" s="264"/>
      <c r="AO129" s="234"/>
      <c r="AP129" s="264"/>
      <c r="AQ129" s="342"/>
      <c r="AR129" s="343"/>
      <c r="AS129" s="7"/>
      <c r="AT129" s="264"/>
      <c r="AU129" s="115"/>
      <c r="AV129" s="121"/>
      <c r="AW129" s="278"/>
      <c r="AX129" s="32"/>
      <c r="AY129" s="234"/>
      <c r="AZ129" s="264"/>
      <c r="BA129" s="342"/>
      <c r="BB129" s="343"/>
      <c r="BC129" s="7"/>
      <c r="BD129" s="264"/>
      <c r="BE129" s="234"/>
      <c r="BF129" s="264"/>
      <c r="BG129" s="342"/>
      <c r="BH129" s="343"/>
      <c r="BI129" s="7"/>
      <c r="BJ129" s="264"/>
      <c r="BK129" s="115"/>
      <c r="BL129" s="121"/>
      <c r="BM129" s="278"/>
      <c r="BN129" s="32"/>
      <c r="BO129" s="234"/>
      <c r="BP129" s="264"/>
      <c r="BQ129" s="342"/>
      <c r="BR129" s="343"/>
      <c r="BS129" s="7"/>
      <c r="BT129" s="264"/>
      <c r="BU129" s="234"/>
      <c r="BV129" s="264"/>
      <c r="BW129" s="342"/>
      <c r="BX129" s="343"/>
      <c r="BY129" s="7"/>
      <c r="BZ129" s="264"/>
      <c r="CA129" s="115"/>
      <c r="CB129" s="121"/>
      <c r="CC129" s="278"/>
      <c r="CD129"/>
      <c r="CE129" s="290"/>
      <c r="CF129" s="225"/>
      <c r="CG129" s="54"/>
      <c r="CH129" s="55"/>
      <c r="CI129" s="56"/>
      <c r="CJ129" s="55"/>
      <c r="CK129" s="56"/>
      <c r="CL129" s="189"/>
      <c r="CM129" s="38"/>
      <c r="CN129" s="46"/>
      <c r="CO129" s="43"/>
      <c r="CP129" s="189"/>
      <c r="CQ129" s="56"/>
      <c r="CR129" s="47"/>
      <c r="CS129"/>
      <c r="CT129" s="290"/>
      <c r="CU129" s="225"/>
      <c r="CV129" s="218"/>
      <c r="CW129" s="36"/>
      <c r="CX129" s="390"/>
      <c r="CY129"/>
      <c r="CZ129" s="48">
        <f>+CZ127-CX127</f>
        <v>0</v>
      </c>
      <c r="DA129" s="48"/>
    </row>
    <row r="130" spans="1:105" s="19" customFormat="1" ht="15.6" customHeight="1" x14ac:dyDescent="0.3">
      <c r="A130" s="222">
        <f>+A128+1</f>
        <v>89</v>
      </c>
      <c r="B130" s="225" t="s">
        <v>10</v>
      </c>
      <c r="C130" s="219"/>
      <c r="D130" s="265"/>
      <c r="E130" s="220"/>
      <c r="F130" s="253"/>
      <c r="G130" s="254">
        <f t="shared" ref="G130:G131" si="476">+C130+E130</f>
        <v>0</v>
      </c>
      <c r="H130" s="265"/>
      <c r="I130" s="219"/>
      <c r="J130" s="265"/>
      <c r="K130" s="220"/>
      <c r="L130" s="253"/>
      <c r="M130" s="254">
        <f t="shared" ref="M130:M131" si="477">+I130+K130</f>
        <v>0</v>
      </c>
      <c r="N130" s="265"/>
      <c r="O130" s="244">
        <f>+C130+I130</f>
        <v>0</v>
      </c>
      <c r="P130" s="245">
        <f>+E130+K130</f>
        <v>0</v>
      </c>
      <c r="Q130" s="279">
        <f>+O130+P130</f>
        <v>0</v>
      </c>
      <c r="R130" s="32"/>
      <c r="S130" s="219"/>
      <c r="T130" s="265"/>
      <c r="U130" s="220"/>
      <c r="V130" s="253"/>
      <c r="W130" s="254">
        <f t="shared" ref="W130:W131" si="478">+S130+U130</f>
        <v>0</v>
      </c>
      <c r="X130" s="265"/>
      <c r="Y130" s="219"/>
      <c r="Z130" s="265"/>
      <c r="AA130" s="220"/>
      <c r="AB130" s="253"/>
      <c r="AC130" s="254">
        <f t="shared" ref="AC130:AC131" si="479">+Y130+AA130</f>
        <v>0</v>
      </c>
      <c r="AD130" s="265"/>
      <c r="AE130" s="244">
        <f>+S130+Y130</f>
        <v>0</v>
      </c>
      <c r="AF130" s="245">
        <f>+U130+AA130</f>
        <v>0</v>
      </c>
      <c r="AG130" s="279">
        <f>+AE130+AF130</f>
        <v>0</v>
      </c>
      <c r="AH130" s="32"/>
      <c r="AI130" s="219"/>
      <c r="AJ130" s="265"/>
      <c r="AK130" s="220"/>
      <c r="AL130" s="253"/>
      <c r="AM130" s="254">
        <f t="shared" ref="AM130:AM131" si="480">+AI130+AK130</f>
        <v>0</v>
      </c>
      <c r="AN130" s="265"/>
      <c r="AO130" s="219"/>
      <c r="AP130" s="265"/>
      <c r="AQ130" s="220"/>
      <c r="AR130" s="253"/>
      <c r="AS130" s="254">
        <f t="shared" ref="AS130:AS131" si="481">+AO130+AQ130</f>
        <v>0</v>
      </c>
      <c r="AT130" s="265"/>
      <c r="AU130" s="244">
        <f>+AI130+AO130</f>
        <v>0</v>
      </c>
      <c r="AV130" s="245">
        <f>+AK130+AQ130</f>
        <v>0</v>
      </c>
      <c r="AW130" s="279">
        <f>+AU130+AV130</f>
        <v>0</v>
      </c>
      <c r="AX130" s="32"/>
      <c r="AY130" s="219"/>
      <c r="AZ130" s="265"/>
      <c r="BA130" s="220"/>
      <c r="BB130" s="253"/>
      <c r="BC130" s="254">
        <f t="shared" ref="BC130:BC131" si="482">+AY130+BA130</f>
        <v>0</v>
      </c>
      <c r="BD130" s="265"/>
      <c r="BE130" s="219"/>
      <c r="BF130" s="265"/>
      <c r="BG130" s="220"/>
      <c r="BH130" s="253"/>
      <c r="BI130" s="254">
        <f t="shared" ref="BI130:BI131" si="483">+BE130+BG130</f>
        <v>0</v>
      </c>
      <c r="BJ130" s="265"/>
      <c r="BK130" s="244">
        <f>+AY130+BE130</f>
        <v>0</v>
      </c>
      <c r="BL130" s="245">
        <f>+BA130+BG130</f>
        <v>0</v>
      </c>
      <c r="BM130" s="279">
        <f>+BK130+BL130</f>
        <v>0</v>
      </c>
      <c r="BN130" s="32"/>
      <c r="BO130" s="219"/>
      <c r="BP130" s="265"/>
      <c r="BQ130" s="220"/>
      <c r="BR130" s="253"/>
      <c r="BS130" s="254">
        <f t="shared" ref="BS130:BS131" si="484">+BO130+BQ130</f>
        <v>0</v>
      </c>
      <c r="BT130" s="265"/>
      <c r="BU130" s="219"/>
      <c r="BV130" s="265"/>
      <c r="BW130" s="220"/>
      <c r="BX130" s="253"/>
      <c r="BY130" s="254">
        <f t="shared" ref="BY130:BY131" si="485">+BU130+BW130</f>
        <v>0</v>
      </c>
      <c r="BZ130" s="265"/>
      <c r="CA130" s="244">
        <f>+BO130+BU130</f>
        <v>0</v>
      </c>
      <c r="CB130" s="245">
        <f>+BQ130+BW130</f>
        <v>0</v>
      </c>
      <c r="CC130" s="279">
        <f>+CA130+CB130</f>
        <v>0</v>
      </c>
      <c r="CD130"/>
      <c r="CE130" s="290">
        <f>+CE128+1</f>
        <v>89</v>
      </c>
      <c r="CF130" s="225" t="s">
        <v>10</v>
      </c>
      <c r="CG130" s="362">
        <f t="shared" ref="CG130:CG131" si="486">+C130+S130+AI130+AY130+BO130</f>
        <v>0</v>
      </c>
      <c r="CH130" s="363"/>
      <c r="CI130" s="364">
        <f>+E130+U130+AK130+BA130+BQ130</f>
        <v>0</v>
      </c>
      <c r="CJ130" s="363"/>
      <c r="CK130" s="363">
        <f>+CG130+CI130</f>
        <v>0</v>
      </c>
      <c r="CL130" s="367"/>
      <c r="CM130" s="362">
        <f t="shared" ref="CM130:CM131" si="487">+I130+Y130+AO130+BE130+BU130</f>
        <v>0</v>
      </c>
      <c r="CN130" s="366"/>
      <c r="CO130" s="364">
        <f>+K130+AA130+AQ130+BG130+BW130</f>
        <v>0</v>
      </c>
      <c r="CP130" s="367"/>
      <c r="CQ130" s="368">
        <f t="shared" ref="CQ130:CQ131" si="488">+CM130+CO130</f>
        <v>0</v>
      </c>
      <c r="CR130" s="365"/>
      <c r="CS130"/>
      <c r="CT130" s="290">
        <f>+CT128+1</f>
        <v>89</v>
      </c>
      <c r="CU130" s="225" t="s">
        <v>10</v>
      </c>
      <c r="CV130" s="386">
        <f t="shared" ref="CV130:CV131" si="489">+CK130</f>
        <v>0</v>
      </c>
      <c r="CW130" s="387">
        <f t="shared" ref="CW130:CW131" si="490">+CQ130</f>
        <v>0</v>
      </c>
      <c r="CX130" s="388">
        <f t="shared" ref="CX130:CX131" si="491">+CV130+CW130</f>
        <v>0</v>
      </c>
      <c r="CY130"/>
    </row>
    <row r="131" spans="1:105" s="19" customFormat="1" ht="15.6" customHeight="1" x14ac:dyDescent="0.3">
      <c r="A131" s="222">
        <f>+A130+1</f>
        <v>90</v>
      </c>
      <c r="B131" s="225" t="s">
        <v>11</v>
      </c>
      <c r="C131" s="219"/>
      <c r="D131" s="265"/>
      <c r="E131" s="220"/>
      <c r="F131" s="253"/>
      <c r="G131" s="254">
        <f t="shared" si="476"/>
        <v>0</v>
      </c>
      <c r="H131" s="265"/>
      <c r="I131" s="219"/>
      <c r="J131" s="265"/>
      <c r="K131" s="220"/>
      <c r="L131" s="253"/>
      <c r="M131" s="254">
        <f t="shared" si="477"/>
        <v>0</v>
      </c>
      <c r="N131" s="265"/>
      <c r="O131" s="244">
        <f t="shared" ref="O131" si="492">+C131+I131</f>
        <v>0</v>
      </c>
      <c r="P131" s="245">
        <f t="shared" ref="P131" si="493">+E131+K131</f>
        <v>0</v>
      </c>
      <c r="Q131" s="279">
        <f>+O131+P131</f>
        <v>0</v>
      </c>
      <c r="R131" s="32"/>
      <c r="S131" s="219"/>
      <c r="T131" s="265"/>
      <c r="U131" s="220"/>
      <c r="V131" s="253"/>
      <c r="W131" s="254">
        <f t="shared" si="478"/>
        <v>0</v>
      </c>
      <c r="X131" s="265"/>
      <c r="Y131" s="219"/>
      <c r="Z131" s="265"/>
      <c r="AA131" s="220"/>
      <c r="AB131" s="253"/>
      <c r="AC131" s="254">
        <f t="shared" si="479"/>
        <v>0</v>
      </c>
      <c r="AD131" s="265"/>
      <c r="AE131" s="244">
        <f t="shared" ref="AE131" si="494">+S131+Y131</f>
        <v>0</v>
      </c>
      <c r="AF131" s="245">
        <f t="shared" ref="AF131" si="495">+U131+AA131</f>
        <v>0</v>
      </c>
      <c r="AG131" s="279">
        <f>+AE131+AF131</f>
        <v>0</v>
      </c>
      <c r="AH131" s="32"/>
      <c r="AI131" s="219"/>
      <c r="AJ131" s="265"/>
      <c r="AK131" s="220"/>
      <c r="AL131" s="253"/>
      <c r="AM131" s="254">
        <f t="shared" si="480"/>
        <v>0</v>
      </c>
      <c r="AN131" s="265"/>
      <c r="AO131" s="219"/>
      <c r="AP131" s="265"/>
      <c r="AQ131" s="220"/>
      <c r="AR131" s="253"/>
      <c r="AS131" s="254">
        <f t="shared" si="481"/>
        <v>0</v>
      </c>
      <c r="AT131" s="265"/>
      <c r="AU131" s="244">
        <f t="shared" ref="AU131" si="496">+AI131+AO131</f>
        <v>0</v>
      </c>
      <c r="AV131" s="245">
        <f t="shared" ref="AV131" si="497">+AK131+AQ131</f>
        <v>0</v>
      </c>
      <c r="AW131" s="279">
        <f>+AU131+AV131</f>
        <v>0</v>
      </c>
      <c r="AX131" s="32"/>
      <c r="AY131" s="219"/>
      <c r="AZ131" s="265"/>
      <c r="BA131" s="220"/>
      <c r="BB131" s="253"/>
      <c r="BC131" s="254">
        <f t="shared" si="482"/>
        <v>0</v>
      </c>
      <c r="BD131" s="265"/>
      <c r="BE131" s="219"/>
      <c r="BF131" s="265"/>
      <c r="BG131" s="220"/>
      <c r="BH131" s="253"/>
      <c r="BI131" s="254">
        <f t="shared" si="483"/>
        <v>0</v>
      </c>
      <c r="BJ131" s="265"/>
      <c r="BK131" s="244">
        <f t="shared" ref="BK131" si="498">+AY131+BE131</f>
        <v>0</v>
      </c>
      <c r="BL131" s="245">
        <f t="shared" ref="BL131" si="499">+BA131+BG131</f>
        <v>0</v>
      </c>
      <c r="BM131" s="279">
        <f>+BK131+BL131</f>
        <v>0</v>
      </c>
      <c r="BN131" s="32"/>
      <c r="BO131" s="219"/>
      <c r="BP131" s="265"/>
      <c r="BQ131" s="220"/>
      <c r="BR131" s="253"/>
      <c r="BS131" s="254">
        <f t="shared" si="484"/>
        <v>0</v>
      </c>
      <c r="BT131" s="265"/>
      <c r="BU131" s="219"/>
      <c r="BV131" s="265"/>
      <c r="BW131" s="220"/>
      <c r="BX131" s="253"/>
      <c r="BY131" s="254">
        <f t="shared" si="485"/>
        <v>0</v>
      </c>
      <c r="BZ131" s="265"/>
      <c r="CA131" s="244">
        <f t="shared" ref="CA131" si="500">+BO131+BU131</f>
        <v>0</v>
      </c>
      <c r="CB131" s="245">
        <f t="shared" ref="CB131" si="501">+BQ131+BW131</f>
        <v>0</v>
      </c>
      <c r="CC131" s="279">
        <f>+CA131+CB131</f>
        <v>0</v>
      </c>
      <c r="CD131"/>
      <c r="CE131" s="290">
        <f>+CE130+1</f>
        <v>90</v>
      </c>
      <c r="CF131" s="225" t="s">
        <v>11</v>
      </c>
      <c r="CG131" s="362">
        <f t="shared" si="486"/>
        <v>0</v>
      </c>
      <c r="CH131" s="363"/>
      <c r="CI131" s="364">
        <f>+E131+U131+AK131+BA131+BQ131</f>
        <v>0</v>
      </c>
      <c r="CJ131" s="363"/>
      <c r="CK131" s="363">
        <f>+CG131+CI131</f>
        <v>0</v>
      </c>
      <c r="CL131" s="367"/>
      <c r="CM131" s="362">
        <f t="shared" si="487"/>
        <v>0</v>
      </c>
      <c r="CN131" s="366"/>
      <c r="CO131" s="364">
        <f>+K131+AA131+AQ131+BG131+BW131</f>
        <v>0</v>
      </c>
      <c r="CP131" s="367"/>
      <c r="CQ131" s="368">
        <f t="shared" si="488"/>
        <v>0</v>
      </c>
      <c r="CR131" s="365"/>
      <c r="CS131"/>
      <c r="CT131" s="290">
        <f>+CT130+1</f>
        <v>90</v>
      </c>
      <c r="CU131" s="225" t="s">
        <v>11</v>
      </c>
      <c r="CV131" s="386">
        <f t="shared" si="489"/>
        <v>0</v>
      </c>
      <c r="CW131" s="387">
        <f t="shared" si="490"/>
        <v>0</v>
      </c>
      <c r="CX131" s="388">
        <f t="shared" si="491"/>
        <v>0</v>
      </c>
      <c r="CY131"/>
    </row>
    <row r="132" spans="1:105" s="19" customFormat="1" ht="15.6" customHeight="1" x14ac:dyDescent="0.3">
      <c r="A132" s="222">
        <f>+A131+1</f>
        <v>91</v>
      </c>
      <c r="B132" s="225" t="s">
        <v>12</v>
      </c>
      <c r="C132" s="257">
        <f>+ROUND(C29/MAX(C131,1),2)</f>
        <v>0</v>
      </c>
      <c r="D132" s="264"/>
      <c r="E132" s="258">
        <f>+ROUND(E29/MAX(E131,1),2)</f>
        <v>0</v>
      </c>
      <c r="F132" s="8"/>
      <c r="G132" s="258">
        <f>+ROUND(G29/MAX(G131,1),2)</f>
        <v>0</v>
      </c>
      <c r="H132" s="264"/>
      <c r="I132" s="257">
        <f>+ROUND(I29/MAX(I131,1),2)</f>
        <v>0</v>
      </c>
      <c r="J132" s="264"/>
      <c r="K132" s="258">
        <f>+ROUND(K29/MAX(K131,1),2)</f>
        <v>0</v>
      </c>
      <c r="L132" s="8"/>
      <c r="M132" s="258">
        <f>+ROUND(M29/MAX(M131,1),2)</f>
        <v>0</v>
      </c>
      <c r="N132" s="264"/>
      <c r="O132" s="255">
        <f>+ROUND(O29/MAX(O131,1),2)</f>
        <v>0</v>
      </c>
      <c r="P132" s="256">
        <f>+ROUND(P29/MAX(P131,1),2)</f>
        <v>0</v>
      </c>
      <c r="Q132" s="280">
        <f>+ROUND(Q29/MAX(Q131,1),2)</f>
        <v>0</v>
      </c>
      <c r="R132" s="32"/>
      <c r="S132" s="257">
        <f>+ROUND(S29/MAX(S131,1),2)</f>
        <v>0</v>
      </c>
      <c r="T132" s="264"/>
      <c r="U132" s="258">
        <f>+ROUND(U29/MAX(U131,1),2)</f>
        <v>0</v>
      </c>
      <c r="V132" s="8"/>
      <c r="W132" s="258">
        <f>+ROUND(W29/MAX(W131,1),2)</f>
        <v>0</v>
      </c>
      <c r="X132" s="264"/>
      <c r="Y132" s="257">
        <f>+ROUND(Y29/MAX(Y131,1),2)</f>
        <v>0</v>
      </c>
      <c r="Z132" s="264"/>
      <c r="AA132" s="258">
        <f>+ROUND(AA29/MAX(AA131,1),2)</f>
        <v>0</v>
      </c>
      <c r="AB132" s="8"/>
      <c r="AC132" s="258">
        <f>+ROUND(AC29/MAX(AC131,1),2)</f>
        <v>0</v>
      </c>
      <c r="AD132" s="264"/>
      <c r="AE132" s="255">
        <f>+ROUND(AE29/MAX(AE131,1),2)</f>
        <v>0</v>
      </c>
      <c r="AF132" s="256">
        <f>+ROUND(AF29/MAX(AF131,1),2)</f>
        <v>0</v>
      </c>
      <c r="AG132" s="280">
        <f>+ROUND(AG29/MAX(AG131,1),2)</f>
        <v>0</v>
      </c>
      <c r="AH132" s="32"/>
      <c r="AI132" s="257">
        <f>+ROUND(AI29/MAX(AI131,1),2)</f>
        <v>0</v>
      </c>
      <c r="AJ132" s="264"/>
      <c r="AK132" s="258">
        <f>+ROUND(AK29/MAX(AK131,1),2)</f>
        <v>0</v>
      </c>
      <c r="AL132" s="8"/>
      <c r="AM132" s="258">
        <f>+ROUND(AM29/MAX(AM131,1),2)</f>
        <v>0</v>
      </c>
      <c r="AN132" s="264"/>
      <c r="AO132" s="257">
        <f>+ROUND(AO29/MAX(AO131,1),2)</f>
        <v>0</v>
      </c>
      <c r="AP132" s="264"/>
      <c r="AQ132" s="258">
        <f>+ROUND(AQ29/MAX(AQ131,1),2)</f>
        <v>0</v>
      </c>
      <c r="AR132" s="8"/>
      <c r="AS132" s="258">
        <f>+ROUND(AS29/MAX(AS131,1),2)</f>
        <v>0</v>
      </c>
      <c r="AT132" s="264"/>
      <c r="AU132" s="255">
        <f>+ROUND(AU29/MAX(AU131,1),2)</f>
        <v>0</v>
      </c>
      <c r="AV132" s="256">
        <f>+ROUND(AV29/MAX(AV131,1),2)</f>
        <v>0</v>
      </c>
      <c r="AW132" s="280">
        <f>+ROUND(AW29/MAX(AW131,1),2)</f>
        <v>0</v>
      </c>
      <c r="AX132" s="32"/>
      <c r="AY132" s="257">
        <f>+ROUND(AY29/MAX(AY131,1),2)</f>
        <v>0</v>
      </c>
      <c r="AZ132" s="264"/>
      <c r="BA132" s="258">
        <f>+ROUND(BA29/MAX(BA131,1),2)</f>
        <v>0</v>
      </c>
      <c r="BB132" s="8"/>
      <c r="BC132" s="258">
        <f>+ROUND(BC29/MAX(BC131,1),2)</f>
        <v>0</v>
      </c>
      <c r="BD132" s="264"/>
      <c r="BE132" s="257">
        <f>+ROUND(BE29/MAX(BE131,1),2)</f>
        <v>0</v>
      </c>
      <c r="BF132" s="264"/>
      <c r="BG132" s="258">
        <f>+ROUND(BG29/MAX(BG131,1),2)</f>
        <v>0</v>
      </c>
      <c r="BH132" s="8"/>
      <c r="BI132" s="258">
        <f>+ROUND(BI29/MAX(BI131,1),2)</f>
        <v>0</v>
      </c>
      <c r="BJ132" s="264"/>
      <c r="BK132" s="255">
        <f>+ROUND(BK29/MAX(BK131,1),2)</f>
        <v>0</v>
      </c>
      <c r="BL132" s="256">
        <f>+ROUND(BL29/MAX(BL131,1),2)</f>
        <v>0</v>
      </c>
      <c r="BM132" s="280">
        <f>+ROUND(BM29/MAX(BM131,1),2)</f>
        <v>0</v>
      </c>
      <c r="BN132" s="32"/>
      <c r="BO132" s="257">
        <f>+ROUND(BO29/MAX(BO131,1),2)</f>
        <v>0</v>
      </c>
      <c r="BP132" s="264"/>
      <c r="BQ132" s="258">
        <f>+ROUND(BQ29/MAX(BQ131,1),2)</f>
        <v>0</v>
      </c>
      <c r="BR132" s="8"/>
      <c r="BS132" s="258">
        <f>+ROUND(BS29/MAX(BS131,1),2)</f>
        <v>0</v>
      </c>
      <c r="BT132" s="264"/>
      <c r="BU132" s="257">
        <f>+ROUND(BU29/MAX(BU131,1),2)</f>
        <v>0</v>
      </c>
      <c r="BV132" s="264"/>
      <c r="BW132" s="258">
        <f>+ROUND(BW29/MAX(BW131,1),2)</f>
        <v>0</v>
      </c>
      <c r="BX132" s="8"/>
      <c r="BY132" s="258">
        <f>+ROUND(BY29/MAX(BY131,1),2)</f>
        <v>0</v>
      </c>
      <c r="BZ132" s="264"/>
      <c r="CA132" s="255">
        <f>+ROUND(CA29/MAX(CA131,1),2)</f>
        <v>0</v>
      </c>
      <c r="CB132" s="256">
        <f>+ROUND(CB29/MAX(CB131,1),2)</f>
        <v>0</v>
      </c>
      <c r="CC132" s="280">
        <f>+ROUND(CC29/MAX(CC131,1),2)</f>
        <v>0</v>
      </c>
      <c r="CD132"/>
      <c r="CE132" s="290">
        <f>+CE131+1</f>
        <v>91</v>
      </c>
      <c r="CF132" s="225" t="s">
        <v>12</v>
      </c>
      <c r="CG132" s="54">
        <f>+ROUND(CG29/MAX(CG131,1),2)</f>
        <v>0</v>
      </c>
      <c r="CH132" s="55"/>
      <c r="CI132" s="56">
        <f>+ROUND(CI29/MAX(CI131,1),2)</f>
        <v>0</v>
      </c>
      <c r="CJ132" s="55"/>
      <c r="CK132" s="56">
        <f>+ROUND(CK29/MAX(CK131,1),2)</f>
        <v>0</v>
      </c>
      <c r="CL132" s="351"/>
      <c r="CM132" s="54">
        <f>+ROUND(CM29/MAX(CM131,1),2)</f>
        <v>0</v>
      </c>
      <c r="CN132" s="55"/>
      <c r="CO132" s="56">
        <f>+ROUND(CO29/MAX(CO131,1),2)</f>
        <v>0</v>
      </c>
      <c r="CP132" s="351"/>
      <c r="CQ132" s="56">
        <f>+ROUND(CQ29/MAX(CQ131,1),2)</f>
        <v>0</v>
      </c>
      <c r="CR132" s="350"/>
      <c r="CS132"/>
      <c r="CT132" s="290">
        <f>+CT131+1</f>
        <v>91</v>
      </c>
      <c r="CU132" s="225" t="s">
        <v>12</v>
      </c>
      <c r="CV132" s="197">
        <f t="shared" ref="CV132:CX132" si="502">+ROUND(CV29/MAX(CV131,1),2)</f>
        <v>0</v>
      </c>
      <c r="CW132" s="195">
        <f t="shared" si="502"/>
        <v>0</v>
      </c>
      <c r="CX132" s="196">
        <f t="shared" si="502"/>
        <v>0</v>
      </c>
      <c r="CY132"/>
    </row>
    <row r="133" spans="1:105" s="19" customFormat="1" ht="15.6" customHeight="1" x14ac:dyDescent="0.3">
      <c r="A133" s="222" t="s">
        <v>102</v>
      </c>
      <c r="B133" s="225"/>
      <c r="C133" s="234"/>
      <c r="D133" s="8"/>
      <c r="E133" s="7"/>
      <c r="F133" s="8"/>
      <c r="G133" s="7"/>
      <c r="H133" s="264"/>
      <c r="I133" s="234"/>
      <c r="J133" s="8"/>
      <c r="K133" s="7"/>
      <c r="L133" s="8"/>
      <c r="M133" s="7"/>
      <c r="N133" s="264"/>
      <c r="O133" s="115"/>
      <c r="P133" s="121"/>
      <c r="Q133" s="278"/>
      <c r="R133" s="32"/>
      <c r="S133" s="234"/>
      <c r="T133" s="8"/>
      <c r="U133" s="7"/>
      <c r="V133" s="8"/>
      <c r="W133" s="7"/>
      <c r="X133" s="264"/>
      <c r="Y133" s="234"/>
      <c r="Z133" s="8"/>
      <c r="AA133" s="7"/>
      <c r="AB133" s="8"/>
      <c r="AC133" s="7"/>
      <c r="AD133" s="264"/>
      <c r="AE133" s="115"/>
      <c r="AF133" s="121"/>
      <c r="AG133" s="278"/>
      <c r="AH133" s="32"/>
      <c r="AI133" s="234"/>
      <c r="AJ133" s="8"/>
      <c r="AK133" s="7"/>
      <c r="AL133" s="8"/>
      <c r="AM133" s="7"/>
      <c r="AN133" s="264"/>
      <c r="AO133" s="234"/>
      <c r="AP133" s="8"/>
      <c r="AQ133" s="7"/>
      <c r="AR133" s="8"/>
      <c r="AS133" s="7"/>
      <c r="AT133" s="264"/>
      <c r="AU133" s="115"/>
      <c r="AV133" s="121"/>
      <c r="AW133" s="278"/>
      <c r="AX133" s="32"/>
      <c r="AY133" s="234"/>
      <c r="AZ133" s="8"/>
      <c r="BA133" s="7"/>
      <c r="BB133" s="8"/>
      <c r="BC133" s="7"/>
      <c r="BD133" s="264"/>
      <c r="BE133" s="234"/>
      <c r="BF133" s="8"/>
      <c r="BG133" s="7"/>
      <c r="BH133" s="8"/>
      <c r="BI133" s="7"/>
      <c r="BJ133" s="264"/>
      <c r="BK133" s="115"/>
      <c r="BL133" s="121"/>
      <c r="BM133" s="278"/>
      <c r="BN133" s="32"/>
      <c r="BO133" s="234"/>
      <c r="BP133" s="8"/>
      <c r="BQ133" s="7"/>
      <c r="BR133" s="8"/>
      <c r="BS133" s="7"/>
      <c r="BT133" s="264"/>
      <c r="BU133" s="234"/>
      <c r="BV133" s="8"/>
      <c r="BW133" s="7"/>
      <c r="BX133" s="8"/>
      <c r="BY133" s="7"/>
      <c r="BZ133" s="264"/>
      <c r="CA133" s="115"/>
      <c r="CB133" s="121"/>
      <c r="CC133" s="278"/>
      <c r="CD133"/>
      <c r="CE133" s="288"/>
      <c r="CF133" s="287"/>
      <c r="CG133" s="45"/>
      <c r="CH133" s="46"/>
      <c r="CI133" s="43"/>
      <c r="CJ133" s="46"/>
      <c r="CK133" s="43"/>
      <c r="CL133" s="189"/>
      <c r="CM133" s="45"/>
      <c r="CN133" s="46"/>
      <c r="CO133" s="43"/>
      <c r="CP133" s="46"/>
      <c r="CQ133" s="43"/>
      <c r="CR133" s="47"/>
      <c r="CS133"/>
      <c r="CT133" s="31"/>
      <c r="CU133" s="226"/>
      <c r="CV133" s="31"/>
      <c r="CW133" s="29"/>
      <c r="CX133" s="30"/>
      <c r="CY133"/>
    </row>
    <row r="134" spans="1:105" s="19" customFormat="1" ht="15.6" customHeight="1" thickBot="1" x14ac:dyDescent="0.35">
      <c r="A134" s="315"/>
      <c r="B134" s="316" t="s">
        <v>290</v>
      </c>
      <c r="C134" s="317"/>
      <c r="D134" s="318"/>
      <c r="E134" s="318"/>
      <c r="F134" s="318"/>
      <c r="G134" s="318"/>
      <c r="H134" s="319"/>
      <c r="I134" s="317"/>
      <c r="J134" s="318"/>
      <c r="K134" s="318"/>
      <c r="L134" s="318"/>
      <c r="M134" s="318"/>
      <c r="N134" s="319"/>
      <c r="O134" s="281"/>
      <c r="P134" s="282"/>
      <c r="Q134" s="283"/>
      <c r="R134" s="32"/>
      <c r="S134" s="317"/>
      <c r="T134" s="318"/>
      <c r="U134" s="318"/>
      <c r="V134" s="318"/>
      <c r="W134" s="318"/>
      <c r="X134" s="319"/>
      <c r="Y134" s="317"/>
      <c r="Z134" s="318"/>
      <c r="AA134" s="318"/>
      <c r="AB134" s="318"/>
      <c r="AC134" s="318"/>
      <c r="AD134" s="319"/>
      <c r="AE134" s="281"/>
      <c r="AF134" s="282"/>
      <c r="AG134" s="283"/>
      <c r="AH134" s="32"/>
      <c r="AI134" s="317"/>
      <c r="AJ134" s="318"/>
      <c r="AK134" s="318"/>
      <c r="AL134" s="318"/>
      <c r="AM134" s="318"/>
      <c r="AN134" s="319"/>
      <c r="AO134" s="317"/>
      <c r="AP134" s="318"/>
      <c r="AQ134" s="318"/>
      <c r="AR134" s="318"/>
      <c r="AS134" s="318"/>
      <c r="AT134" s="319"/>
      <c r="AU134" s="281"/>
      <c r="AV134" s="282"/>
      <c r="AW134" s="283"/>
      <c r="AX134" s="32"/>
      <c r="AY134" s="317"/>
      <c r="AZ134" s="318"/>
      <c r="BA134" s="318"/>
      <c r="BB134" s="318"/>
      <c r="BC134" s="318"/>
      <c r="BD134" s="319"/>
      <c r="BE134" s="317"/>
      <c r="BF134" s="318"/>
      <c r="BG134" s="318"/>
      <c r="BH134" s="318"/>
      <c r="BI134" s="318"/>
      <c r="BJ134" s="319"/>
      <c r="BK134" s="281"/>
      <c r="BL134" s="282"/>
      <c r="BM134" s="283"/>
      <c r="BN134" s="32"/>
      <c r="BO134" s="317"/>
      <c r="BP134" s="318"/>
      <c r="BQ134" s="318"/>
      <c r="BR134" s="318"/>
      <c r="BS134" s="318"/>
      <c r="BT134" s="319"/>
      <c r="BU134" s="317"/>
      <c r="BV134" s="318"/>
      <c r="BW134" s="318"/>
      <c r="BX134" s="318"/>
      <c r="BY134" s="318"/>
      <c r="BZ134" s="319"/>
      <c r="CA134" s="281"/>
      <c r="CB134" s="282"/>
      <c r="CC134" s="283"/>
      <c r="CD134"/>
      <c r="CE134" s="288"/>
      <c r="CF134" s="287"/>
      <c r="CG134" s="45"/>
      <c r="CH134" s="46"/>
      <c r="CI134" s="43"/>
      <c r="CJ134" s="46"/>
      <c r="CK134" s="43"/>
      <c r="CL134" s="189"/>
      <c r="CM134" s="45"/>
      <c r="CN134" s="46"/>
      <c r="CO134" s="43"/>
      <c r="CP134" s="46"/>
      <c r="CQ134" s="43"/>
      <c r="CR134" s="47"/>
      <c r="CS134"/>
      <c r="CT134" s="31"/>
      <c r="CU134" s="399"/>
      <c r="CV134" s="31"/>
      <c r="CW134" s="29"/>
      <c r="CX134" s="30"/>
      <c r="CY134"/>
    </row>
    <row r="135" spans="1:105" s="19" customFormat="1" ht="15.6" customHeight="1" x14ac:dyDescent="0.3">
      <c r="A135" s="315">
        <v>601</v>
      </c>
      <c r="B135" s="320"/>
      <c r="C135" s="321"/>
      <c r="D135" s="322"/>
      <c r="E135" s="322"/>
      <c r="F135" s="322"/>
      <c r="G135" s="322"/>
      <c r="H135" s="323"/>
      <c r="I135" s="321"/>
      <c r="J135" s="322"/>
      <c r="K135" s="322"/>
      <c r="L135" s="322"/>
      <c r="M135" s="322"/>
      <c r="N135" s="323"/>
      <c r="O135" s="284"/>
      <c r="P135" s="285"/>
      <c r="Q135" s="286"/>
      <c r="R135"/>
      <c r="S135" s="321"/>
      <c r="T135" s="322"/>
      <c r="U135" s="322"/>
      <c r="V135" s="322"/>
      <c r="W135" s="322"/>
      <c r="X135" s="323"/>
      <c r="Y135" s="321"/>
      <c r="Z135" s="322"/>
      <c r="AA135" s="322"/>
      <c r="AB135" s="322"/>
      <c r="AC135" s="322"/>
      <c r="AD135" s="323"/>
      <c r="AE135" s="284"/>
      <c r="AF135" s="285"/>
      <c r="AG135" s="286"/>
      <c r="AH135"/>
      <c r="AI135" s="321"/>
      <c r="AJ135" s="322"/>
      <c r="AK135" s="322"/>
      <c r="AL135" s="322"/>
      <c r="AM135" s="322"/>
      <c r="AN135" s="323"/>
      <c r="AO135" s="321"/>
      <c r="AP135" s="322"/>
      <c r="AQ135" s="322"/>
      <c r="AR135" s="322"/>
      <c r="AS135" s="322"/>
      <c r="AT135" s="323"/>
      <c r="AU135" s="284"/>
      <c r="AV135" s="285"/>
      <c r="AW135" s="286"/>
      <c r="AX135"/>
      <c r="AY135" s="321"/>
      <c r="AZ135" s="322"/>
      <c r="BA135" s="322"/>
      <c r="BB135" s="322"/>
      <c r="BC135" s="322"/>
      <c r="BD135" s="323"/>
      <c r="BE135" s="321"/>
      <c r="BF135" s="322"/>
      <c r="BG135" s="322"/>
      <c r="BH135" s="322"/>
      <c r="BI135" s="322"/>
      <c r="BJ135" s="323"/>
      <c r="BK135" s="284"/>
      <c r="BL135" s="285"/>
      <c r="BM135" s="286"/>
      <c r="BN135"/>
      <c r="BO135" s="321"/>
      <c r="BP135" s="322"/>
      <c r="BQ135" s="322"/>
      <c r="BR135" s="322"/>
      <c r="BS135" s="322"/>
      <c r="BT135" s="323"/>
      <c r="BU135" s="321"/>
      <c r="BV135" s="322"/>
      <c r="BW135" s="322"/>
      <c r="BX135" s="322"/>
      <c r="BY135" s="322"/>
      <c r="BZ135" s="323"/>
      <c r="CA135" s="284"/>
      <c r="CB135" s="285"/>
      <c r="CC135" s="286"/>
      <c r="CD135"/>
      <c r="CE135" s="288"/>
      <c r="CF135" s="227" t="s">
        <v>95</v>
      </c>
      <c r="CG135" s="369">
        <f>+CG126</f>
        <v>0</v>
      </c>
      <c r="CH135" s="266"/>
      <c r="CI135" s="266">
        <f>+CI126</f>
        <v>0</v>
      </c>
      <c r="CJ135" s="266"/>
      <c r="CK135" s="266">
        <f>+CK126</f>
        <v>0</v>
      </c>
      <c r="CL135" s="287"/>
      <c r="CM135" s="288">
        <f>+CM126</f>
        <v>0</v>
      </c>
      <c r="CN135" s="266"/>
      <c r="CO135" s="266">
        <f>+CO126</f>
        <v>0</v>
      </c>
      <c r="CP135" s="266"/>
      <c r="CQ135" s="266">
        <f>+CQ126</f>
        <v>0</v>
      </c>
      <c r="CR135" s="289"/>
      <c r="CS135"/>
      <c r="CT135" s="31"/>
      <c r="CU135" s="383" t="s">
        <v>95</v>
      </c>
      <c r="CV135" s="31">
        <f>+CV126</f>
        <v>0</v>
      </c>
      <c r="CW135" s="29">
        <f t="shared" ref="CW135:CX135" si="503">+CW126</f>
        <v>0</v>
      </c>
      <c r="CX135" s="30">
        <f t="shared" si="503"/>
        <v>0</v>
      </c>
      <c r="CY135"/>
    </row>
    <row r="136" spans="1:105" s="19" customFormat="1" ht="15.6" customHeight="1" x14ac:dyDescent="0.3">
      <c r="A136" s="315">
        <v>602</v>
      </c>
      <c r="B136" s="320"/>
      <c r="C136" s="324"/>
      <c r="D136" s="325"/>
      <c r="E136" s="325"/>
      <c r="F136" s="325"/>
      <c r="G136" s="325"/>
      <c r="H136" s="326"/>
      <c r="I136" s="324"/>
      <c r="J136" s="325"/>
      <c r="K136" s="325"/>
      <c r="L136" s="325"/>
      <c r="M136" s="325"/>
      <c r="N136" s="326"/>
      <c r="O136" s="115"/>
      <c r="P136" s="121"/>
      <c r="Q136" s="278"/>
      <c r="R136"/>
      <c r="S136" s="324"/>
      <c r="T136" s="325"/>
      <c r="U136" s="325"/>
      <c r="V136" s="325"/>
      <c r="W136" s="325"/>
      <c r="X136" s="326"/>
      <c r="Y136" s="324"/>
      <c r="Z136" s="325"/>
      <c r="AA136" s="325"/>
      <c r="AB136" s="325"/>
      <c r="AC136" s="325"/>
      <c r="AD136" s="326"/>
      <c r="AE136" s="115"/>
      <c r="AF136" s="121"/>
      <c r="AG136" s="278"/>
      <c r="AH136"/>
      <c r="AI136" s="324"/>
      <c r="AJ136" s="325"/>
      <c r="AK136" s="325"/>
      <c r="AL136" s="325"/>
      <c r="AM136" s="325"/>
      <c r="AN136" s="326"/>
      <c r="AO136" s="324"/>
      <c r="AP136" s="325"/>
      <c r="AQ136" s="325"/>
      <c r="AR136" s="325"/>
      <c r="AS136" s="325"/>
      <c r="AT136" s="326"/>
      <c r="AU136" s="115"/>
      <c r="AV136" s="121"/>
      <c r="AW136" s="278"/>
      <c r="AX136"/>
      <c r="AY136" s="324"/>
      <c r="AZ136" s="325"/>
      <c r="BA136" s="325"/>
      <c r="BB136" s="325"/>
      <c r="BC136" s="325"/>
      <c r="BD136" s="326"/>
      <c r="BE136" s="324"/>
      <c r="BF136" s="325"/>
      <c r="BG136" s="325"/>
      <c r="BH136" s="325"/>
      <c r="BI136" s="325"/>
      <c r="BJ136" s="326"/>
      <c r="BK136" s="115"/>
      <c r="BL136" s="121"/>
      <c r="BM136" s="278"/>
      <c r="BN136"/>
      <c r="BO136" s="324"/>
      <c r="BP136" s="325"/>
      <c r="BQ136" s="325"/>
      <c r="BR136" s="325"/>
      <c r="BS136" s="325"/>
      <c r="BT136" s="326"/>
      <c r="BU136" s="324"/>
      <c r="BV136" s="325"/>
      <c r="BW136" s="325"/>
      <c r="BX136" s="325"/>
      <c r="BY136" s="325"/>
      <c r="BZ136" s="326"/>
      <c r="CA136" s="115"/>
      <c r="CB136" s="121"/>
      <c r="CC136" s="278"/>
      <c r="CD136"/>
      <c r="CE136" s="288"/>
      <c r="CF136" s="227"/>
      <c r="CG136" s="288"/>
      <c r="CH136" s="266"/>
      <c r="CI136" s="266"/>
      <c r="CJ136" s="266"/>
      <c r="CK136" s="266"/>
      <c r="CL136" s="287"/>
      <c r="CM136" s="288"/>
      <c r="CN136" s="266"/>
      <c r="CO136" s="266"/>
      <c r="CP136" s="266"/>
      <c r="CQ136" s="266"/>
      <c r="CR136" s="289"/>
      <c r="CS136"/>
      <c r="CT136" s="288"/>
      <c r="CU136" s="227"/>
      <c r="CV136" s="288"/>
      <c r="CW136" s="266"/>
      <c r="CX136" s="289"/>
      <c r="CY136"/>
    </row>
    <row r="137" spans="1:105" s="19" customFormat="1" ht="15.6" customHeight="1" x14ac:dyDescent="0.3">
      <c r="A137" s="315">
        <v>603</v>
      </c>
      <c r="B137" s="320"/>
      <c r="C137" s="324"/>
      <c r="D137" s="325"/>
      <c r="E137" s="325"/>
      <c r="F137" s="325"/>
      <c r="G137" s="325"/>
      <c r="H137" s="326"/>
      <c r="I137" s="324"/>
      <c r="J137" s="325"/>
      <c r="K137" s="325"/>
      <c r="L137" s="325"/>
      <c r="M137" s="325"/>
      <c r="N137" s="326"/>
      <c r="O137" s="115"/>
      <c r="P137" s="121"/>
      <c r="Q137" s="278"/>
      <c r="R137"/>
      <c r="S137" s="324"/>
      <c r="T137" s="325"/>
      <c r="U137" s="325"/>
      <c r="V137" s="325"/>
      <c r="W137" s="325"/>
      <c r="X137" s="326"/>
      <c r="Y137" s="324"/>
      <c r="Z137" s="325"/>
      <c r="AA137" s="325"/>
      <c r="AB137" s="325"/>
      <c r="AC137" s="325"/>
      <c r="AD137" s="326"/>
      <c r="AE137" s="115"/>
      <c r="AF137" s="121"/>
      <c r="AG137" s="278"/>
      <c r="AH137"/>
      <c r="AI137" s="324"/>
      <c r="AJ137" s="325"/>
      <c r="AK137" s="325"/>
      <c r="AL137" s="325"/>
      <c r="AM137" s="325"/>
      <c r="AN137" s="326"/>
      <c r="AO137" s="324"/>
      <c r="AP137" s="325"/>
      <c r="AQ137" s="325"/>
      <c r="AR137" s="325"/>
      <c r="AS137" s="325"/>
      <c r="AT137" s="326"/>
      <c r="AU137" s="115"/>
      <c r="AV137" s="121"/>
      <c r="AW137" s="278"/>
      <c r="AX137"/>
      <c r="AY137" s="324"/>
      <c r="AZ137" s="325"/>
      <c r="BA137" s="325"/>
      <c r="BB137" s="325"/>
      <c r="BC137" s="325"/>
      <c r="BD137" s="326"/>
      <c r="BE137" s="324"/>
      <c r="BF137" s="325"/>
      <c r="BG137" s="325"/>
      <c r="BH137" s="325"/>
      <c r="BI137" s="325"/>
      <c r="BJ137" s="326"/>
      <c r="BK137" s="115"/>
      <c r="BL137" s="121"/>
      <c r="BM137" s="278"/>
      <c r="BN137"/>
      <c r="BO137" s="324"/>
      <c r="BP137" s="325"/>
      <c r="BQ137" s="325"/>
      <c r="BR137" s="325"/>
      <c r="BS137" s="325"/>
      <c r="BT137" s="326"/>
      <c r="BU137" s="324"/>
      <c r="BV137" s="325"/>
      <c r="BW137" s="325"/>
      <c r="BX137" s="325"/>
      <c r="BY137" s="325"/>
      <c r="BZ137" s="326"/>
      <c r="CA137" s="115"/>
      <c r="CB137" s="121"/>
      <c r="CC137" s="278"/>
      <c r="CD137"/>
      <c r="CE137" s="288"/>
      <c r="CF137" s="227" t="s">
        <v>97</v>
      </c>
      <c r="CG137" s="288" t="e">
        <f>+CG126/CG29</f>
        <v>#DIV/0!</v>
      </c>
      <c r="CH137" s="266"/>
      <c r="CI137" s="266" t="e">
        <f>+CI126/CI29</f>
        <v>#DIV/0!</v>
      </c>
      <c r="CJ137" s="266"/>
      <c r="CK137" s="266" t="e">
        <f>+CK126/CK29</f>
        <v>#DIV/0!</v>
      </c>
      <c r="CL137" s="287"/>
      <c r="CM137" s="288" t="e">
        <f>+CM126/CM29</f>
        <v>#DIV/0!</v>
      </c>
      <c r="CN137" s="266"/>
      <c r="CO137" s="266" t="e">
        <f>+CO126/CO29</f>
        <v>#DIV/0!</v>
      </c>
      <c r="CP137" s="266"/>
      <c r="CQ137" s="266" t="e">
        <f>+CQ126/CQ29</f>
        <v>#DIV/0!</v>
      </c>
      <c r="CR137" s="289"/>
      <c r="CS137"/>
      <c r="CT137" s="288"/>
      <c r="CU137" s="227" t="s">
        <v>97</v>
      </c>
      <c r="CV137" s="288" t="e">
        <f>+CV126/CV29</f>
        <v>#DIV/0!</v>
      </c>
      <c r="CW137" s="266" t="e">
        <f t="shared" ref="CW137:CX137" si="504">+CW126/CW29</f>
        <v>#DIV/0!</v>
      </c>
      <c r="CX137" s="289" t="e">
        <f t="shared" si="504"/>
        <v>#DIV/0!</v>
      </c>
      <c r="CY137"/>
    </row>
    <row r="138" spans="1:105" s="19" customFormat="1" ht="15" customHeight="1" x14ac:dyDescent="0.3">
      <c r="A138" s="315">
        <v>604</v>
      </c>
      <c r="B138" s="320"/>
      <c r="C138" s="324"/>
      <c r="D138" s="325"/>
      <c r="E138" s="325"/>
      <c r="F138" s="325"/>
      <c r="G138" s="325"/>
      <c r="H138" s="326"/>
      <c r="I138" s="324"/>
      <c r="J138" s="325"/>
      <c r="K138" s="325"/>
      <c r="L138" s="325"/>
      <c r="M138" s="325"/>
      <c r="N138" s="326"/>
      <c r="O138" s="115"/>
      <c r="P138" s="121"/>
      <c r="Q138" s="278"/>
      <c r="R138"/>
      <c r="S138" s="324"/>
      <c r="T138" s="325"/>
      <c r="U138" s="325"/>
      <c r="V138" s="325"/>
      <c r="W138" s="325"/>
      <c r="X138" s="326"/>
      <c r="Y138" s="324"/>
      <c r="Z138" s="325"/>
      <c r="AA138" s="325"/>
      <c r="AB138" s="325"/>
      <c r="AC138" s="325"/>
      <c r="AD138" s="326"/>
      <c r="AE138" s="115"/>
      <c r="AF138" s="121"/>
      <c r="AG138" s="278"/>
      <c r="AH138"/>
      <c r="AI138" s="324"/>
      <c r="AJ138" s="325"/>
      <c r="AK138" s="325"/>
      <c r="AL138" s="325"/>
      <c r="AM138" s="325"/>
      <c r="AN138" s="326"/>
      <c r="AO138" s="324"/>
      <c r="AP138" s="325"/>
      <c r="AQ138" s="325"/>
      <c r="AR138" s="325"/>
      <c r="AS138" s="325"/>
      <c r="AT138" s="326"/>
      <c r="AU138" s="115"/>
      <c r="AV138" s="121"/>
      <c r="AW138" s="278"/>
      <c r="AX138"/>
      <c r="AY138" s="324"/>
      <c r="AZ138" s="325"/>
      <c r="BA138" s="325"/>
      <c r="BB138" s="325"/>
      <c r="BC138" s="325"/>
      <c r="BD138" s="326"/>
      <c r="BE138" s="324"/>
      <c r="BF138" s="325"/>
      <c r="BG138" s="325"/>
      <c r="BH138" s="325"/>
      <c r="BI138" s="325"/>
      <c r="BJ138" s="326"/>
      <c r="BK138" s="115"/>
      <c r="BL138" s="121"/>
      <c r="BM138" s="278"/>
      <c r="BN138"/>
      <c r="BO138" s="324"/>
      <c r="BP138" s="325"/>
      <c r="BQ138" s="325"/>
      <c r="BR138" s="325"/>
      <c r="BS138" s="325"/>
      <c r="BT138" s="326"/>
      <c r="BU138" s="324"/>
      <c r="BV138" s="325"/>
      <c r="BW138" s="325"/>
      <c r="BX138" s="325"/>
      <c r="BY138" s="325"/>
      <c r="BZ138" s="326"/>
      <c r="CA138" s="115"/>
      <c r="CB138" s="121"/>
      <c r="CC138" s="278"/>
      <c r="CD138"/>
      <c r="CE138" s="288"/>
      <c r="CF138" s="227"/>
      <c r="CG138" s="288"/>
      <c r="CH138" s="266"/>
      <c r="CI138" s="266"/>
      <c r="CJ138" s="266"/>
      <c r="CK138" s="266"/>
      <c r="CL138" s="287"/>
      <c r="CM138" s="288"/>
      <c r="CN138" s="266"/>
      <c r="CO138" s="266"/>
      <c r="CP138" s="266"/>
      <c r="CQ138" s="266"/>
      <c r="CR138" s="289"/>
      <c r="CS138"/>
      <c r="CT138" s="288"/>
      <c r="CU138" s="227"/>
      <c r="CV138" s="288"/>
      <c r="CW138" s="266"/>
      <c r="CX138" s="289"/>
      <c r="CY138"/>
    </row>
    <row r="139" spans="1:105" s="19" customFormat="1" ht="15.6" customHeight="1" x14ac:dyDescent="0.3">
      <c r="A139" s="315">
        <v>605</v>
      </c>
      <c r="B139" s="320" t="s">
        <v>291</v>
      </c>
      <c r="C139" s="324"/>
      <c r="D139" s="325"/>
      <c r="E139" s="325"/>
      <c r="F139" s="325"/>
      <c r="G139" s="325"/>
      <c r="H139" s="326"/>
      <c r="I139" s="324"/>
      <c r="J139" s="325"/>
      <c r="K139" s="325"/>
      <c r="L139" s="325"/>
      <c r="M139" s="325"/>
      <c r="N139" s="326"/>
      <c r="O139" s="115"/>
      <c r="P139" s="121"/>
      <c r="Q139" s="278"/>
      <c r="R139"/>
      <c r="S139" s="324"/>
      <c r="T139" s="325"/>
      <c r="U139" s="325"/>
      <c r="V139" s="325"/>
      <c r="W139" s="325"/>
      <c r="X139" s="326"/>
      <c r="Y139" s="324"/>
      <c r="Z139" s="325"/>
      <c r="AA139" s="325"/>
      <c r="AB139" s="325"/>
      <c r="AC139" s="325"/>
      <c r="AD139" s="326"/>
      <c r="AE139" s="115"/>
      <c r="AF139" s="121"/>
      <c r="AG139" s="278"/>
      <c r="AH139"/>
      <c r="AI139" s="324"/>
      <c r="AJ139" s="325"/>
      <c r="AK139" s="325"/>
      <c r="AL139" s="325"/>
      <c r="AM139" s="325"/>
      <c r="AN139" s="326"/>
      <c r="AO139" s="324"/>
      <c r="AP139" s="325"/>
      <c r="AQ139" s="325"/>
      <c r="AR139" s="325"/>
      <c r="AS139" s="325"/>
      <c r="AT139" s="326"/>
      <c r="AU139" s="115"/>
      <c r="AV139" s="121"/>
      <c r="AW139" s="278"/>
      <c r="AX139"/>
      <c r="AY139" s="324"/>
      <c r="AZ139" s="325"/>
      <c r="BA139" s="325"/>
      <c r="BB139" s="325"/>
      <c r="BC139" s="325"/>
      <c r="BD139" s="326"/>
      <c r="BE139" s="324"/>
      <c r="BF139" s="325"/>
      <c r="BG139" s="325"/>
      <c r="BH139" s="325"/>
      <c r="BI139" s="325"/>
      <c r="BJ139" s="326"/>
      <c r="BK139" s="115"/>
      <c r="BL139" s="121"/>
      <c r="BM139" s="278"/>
      <c r="BN139"/>
      <c r="BO139" s="324"/>
      <c r="BP139" s="325"/>
      <c r="BQ139" s="325"/>
      <c r="BR139" s="325"/>
      <c r="BS139" s="325"/>
      <c r="BT139" s="326"/>
      <c r="BU139" s="324"/>
      <c r="BV139" s="325"/>
      <c r="BW139" s="325"/>
      <c r="BX139" s="325"/>
      <c r="BY139" s="325"/>
      <c r="BZ139" s="326"/>
      <c r="CA139" s="115"/>
      <c r="CB139" s="121"/>
      <c r="CC139" s="278"/>
      <c r="CD139"/>
      <c r="CE139" s="288"/>
      <c r="CF139" s="227" t="s">
        <v>93</v>
      </c>
      <c r="CG139" s="288" t="e">
        <f>+CG88/CG29</f>
        <v>#DIV/0!</v>
      </c>
      <c r="CH139" s="266"/>
      <c r="CI139" s="266" t="e">
        <f>+CI88/CI29</f>
        <v>#DIV/0!</v>
      </c>
      <c r="CJ139" s="266"/>
      <c r="CK139" s="266" t="e">
        <f>+CK88/CK29</f>
        <v>#DIV/0!</v>
      </c>
      <c r="CL139" s="287"/>
      <c r="CM139" s="288" t="e">
        <f>+CM88/CM29</f>
        <v>#DIV/0!</v>
      </c>
      <c r="CN139" s="266"/>
      <c r="CO139" s="266" t="e">
        <f>+CO88/CO29</f>
        <v>#DIV/0!</v>
      </c>
      <c r="CP139" s="266"/>
      <c r="CQ139" s="266" t="e">
        <f>+CQ88/CQ29</f>
        <v>#DIV/0!</v>
      </c>
      <c r="CR139" s="289"/>
      <c r="CS139"/>
      <c r="CT139" s="288"/>
      <c r="CU139" s="227" t="s">
        <v>93</v>
      </c>
      <c r="CV139" s="288" t="e">
        <f>+CV88/CV29</f>
        <v>#DIV/0!</v>
      </c>
      <c r="CW139" s="266" t="e">
        <f t="shared" ref="CW139:CX139" si="505">+CW88/CW29</f>
        <v>#DIV/0!</v>
      </c>
      <c r="CX139" s="289" t="e">
        <f t="shared" si="505"/>
        <v>#DIV/0!</v>
      </c>
      <c r="CY139"/>
    </row>
    <row r="140" spans="1:105" s="19" customFormat="1" ht="15.6" customHeight="1" x14ac:dyDescent="0.3">
      <c r="A140" s="315">
        <v>606</v>
      </c>
      <c r="B140" s="320" t="s">
        <v>292</v>
      </c>
      <c r="C140" s="327">
        <f>+SUM(C135:C139)</f>
        <v>0</v>
      </c>
      <c r="D140" s="325"/>
      <c r="E140" s="328">
        <f>+SUM(E135:E139)</f>
        <v>0</v>
      </c>
      <c r="F140" s="328"/>
      <c r="G140" s="328">
        <f>+SUM(G135:G139)</f>
        <v>0</v>
      </c>
      <c r="H140" s="326"/>
      <c r="I140" s="327">
        <f>+SUM(I135:I139)</f>
        <v>0</v>
      </c>
      <c r="J140" s="325"/>
      <c r="K140" s="328">
        <f>+SUM(K135:K139)</f>
        <v>0</v>
      </c>
      <c r="L140" s="328"/>
      <c r="M140" s="328">
        <f>+SUM(M135:M139)</f>
        <v>0</v>
      </c>
      <c r="N140" s="326"/>
      <c r="O140" s="115">
        <f>+SUM(O135:O139)</f>
        <v>0</v>
      </c>
      <c r="P140" s="121">
        <f>+SUM(P135:P139)</f>
        <v>0</v>
      </c>
      <c r="Q140" s="278">
        <f>SUM(Q135:Q139)</f>
        <v>0</v>
      </c>
      <c r="R140"/>
      <c r="S140" s="327">
        <f>+SUM(S135:S139)</f>
        <v>0</v>
      </c>
      <c r="T140" s="325"/>
      <c r="U140" s="328">
        <f>+SUM(U135:U139)</f>
        <v>0</v>
      </c>
      <c r="V140" s="328"/>
      <c r="W140" s="328">
        <f>+SUM(W135:W139)</f>
        <v>0</v>
      </c>
      <c r="X140" s="326"/>
      <c r="Y140" s="327">
        <f>+SUM(Y135:Y139)</f>
        <v>0</v>
      </c>
      <c r="Z140" s="325"/>
      <c r="AA140" s="328">
        <f>+SUM(AA135:AA139)</f>
        <v>0</v>
      </c>
      <c r="AB140" s="328"/>
      <c r="AC140" s="328">
        <f>+SUM(AC135:AC139)</f>
        <v>0</v>
      </c>
      <c r="AD140" s="326"/>
      <c r="AE140" s="115">
        <f>+SUM(AE135:AE139)</f>
        <v>0</v>
      </c>
      <c r="AF140" s="121">
        <f>+SUM(AF135:AF139)</f>
        <v>0</v>
      </c>
      <c r="AG140" s="278">
        <f>SUM(AG135:AG139)</f>
        <v>0</v>
      </c>
      <c r="AH140"/>
      <c r="AI140" s="327">
        <f>+SUM(AI135:AI139)</f>
        <v>0</v>
      </c>
      <c r="AJ140" s="325"/>
      <c r="AK140" s="328">
        <f>+SUM(AK135:AK139)</f>
        <v>0</v>
      </c>
      <c r="AL140" s="328"/>
      <c r="AM140" s="328">
        <f>+SUM(AM135:AM139)</f>
        <v>0</v>
      </c>
      <c r="AN140" s="326"/>
      <c r="AO140" s="327">
        <f>+SUM(AO135:AO139)</f>
        <v>0</v>
      </c>
      <c r="AP140" s="325"/>
      <c r="AQ140" s="328">
        <f>+SUM(AQ135:AQ139)</f>
        <v>0</v>
      </c>
      <c r="AR140" s="328"/>
      <c r="AS140" s="328">
        <f>+SUM(AS135:AS139)</f>
        <v>0</v>
      </c>
      <c r="AT140" s="326"/>
      <c r="AU140" s="115">
        <f>+SUM(AU135:AU139)</f>
        <v>0</v>
      </c>
      <c r="AV140" s="121">
        <f>+SUM(AV135:AV139)</f>
        <v>0</v>
      </c>
      <c r="AW140" s="278">
        <f>SUM(AW135:AW139)</f>
        <v>0</v>
      </c>
      <c r="AX140"/>
      <c r="AY140" s="327">
        <f>+SUM(AY135:AY139)</f>
        <v>0</v>
      </c>
      <c r="AZ140" s="325"/>
      <c r="BA140" s="328">
        <f>+SUM(BA135:BA139)</f>
        <v>0</v>
      </c>
      <c r="BB140" s="328"/>
      <c r="BC140" s="328">
        <f>+SUM(BC135:BC139)</f>
        <v>0</v>
      </c>
      <c r="BD140" s="326"/>
      <c r="BE140" s="327">
        <f>+SUM(BE135:BE139)</f>
        <v>0</v>
      </c>
      <c r="BF140" s="325"/>
      <c r="BG140" s="328">
        <f>+SUM(BG135:BG139)</f>
        <v>0</v>
      </c>
      <c r="BH140" s="328"/>
      <c r="BI140" s="328">
        <f>+SUM(BI135:BI139)</f>
        <v>0</v>
      </c>
      <c r="BJ140" s="326"/>
      <c r="BK140" s="115">
        <f>+SUM(BK135:BK139)</f>
        <v>0</v>
      </c>
      <c r="BL140" s="121">
        <f>+SUM(BL135:BL139)</f>
        <v>0</v>
      </c>
      <c r="BM140" s="278">
        <f>SUM(BM135:BM139)</f>
        <v>0</v>
      </c>
      <c r="BN140"/>
      <c r="BO140" s="327">
        <f>+SUM(BO135:BO139)</f>
        <v>0</v>
      </c>
      <c r="BP140" s="325"/>
      <c r="BQ140" s="328">
        <f>+SUM(BQ135:BQ139)</f>
        <v>0</v>
      </c>
      <c r="BR140" s="328"/>
      <c r="BS140" s="328">
        <f>+SUM(BS135:BS139)</f>
        <v>0</v>
      </c>
      <c r="BT140" s="326"/>
      <c r="BU140" s="327">
        <f>+SUM(BU135:BU139)</f>
        <v>0</v>
      </c>
      <c r="BV140" s="325"/>
      <c r="BW140" s="328">
        <f>+SUM(BW135:BW139)</f>
        <v>0</v>
      </c>
      <c r="BX140" s="328"/>
      <c r="BY140" s="328">
        <f>+SUM(BY135:BY139)</f>
        <v>0</v>
      </c>
      <c r="BZ140" s="326"/>
      <c r="CA140" s="115">
        <f>+SUM(CA135:CA139)</f>
        <v>0</v>
      </c>
      <c r="CB140" s="121">
        <f>+SUM(CB135:CB139)</f>
        <v>0</v>
      </c>
      <c r="CC140" s="278">
        <f>SUM(CC135:CC139)</f>
        <v>0</v>
      </c>
      <c r="CD140"/>
      <c r="CE140" s="288"/>
      <c r="CF140" s="227"/>
      <c r="CG140" s="288"/>
      <c r="CH140" s="266"/>
      <c r="CI140" s="266"/>
      <c r="CJ140" s="266"/>
      <c r="CK140" s="266"/>
      <c r="CL140" s="287"/>
      <c r="CM140" s="288"/>
      <c r="CN140" s="266"/>
      <c r="CO140" s="266"/>
      <c r="CP140" s="266"/>
      <c r="CQ140" s="266"/>
      <c r="CR140" s="289"/>
      <c r="CS140"/>
      <c r="CT140" s="288"/>
      <c r="CU140" s="227"/>
      <c r="CV140" s="288"/>
      <c r="CW140" s="266"/>
      <c r="CX140" s="289"/>
      <c r="CY140"/>
    </row>
    <row r="141" spans="1:105" s="19" customFormat="1" ht="15.6" customHeight="1" x14ac:dyDescent="0.3">
      <c r="A141" s="315"/>
      <c r="B141" s="320"/>
      <c r="C141" s="327"/>
      <c r="D141" s="325"/>
      <c r="E141" s="328"/>
      <c r="F141" s="328"/>
      <c r="G141" s="328"/>
      <c r="H141" s="326"/>
      <c r="I141" s="327"/>
      <c r="J141" s="325"/>
      <c r="K141" s="328"/>
      <c r="L141" s="328"/>
      <c r="M141" s="328"/>
      <c r="N141" s="326"/>
      <c r="O141" s="115"/>
      <c r="P141" s="121"/>
      <c r="Q141" s="278"/>
      <c r="R141"/>
      <c r="S141" s="327"/>
      <c r="T141" s="325"/>
      <c r="U141" s="328"/>
      <c r="V141" s="328"/>
      <c r="W141" s="328"/>
      <c r="X141" s="326"/>
      <c r="Y141" s="327"/>
      <c r="Z141" s="325"/>
      <c r="AA141" s="328"/>
      <c r="AB141" s="328"/>
      <c r="AC141" s="328"/>
      <c r="AD141" s="326"/>
      <c r="AE141" s="115"/>
      <c r="AF141" s="121"/>
      <c r="AG141" s="278"/>
      <c r="AH141"/>
      <c r="AI141" s="327"/>
      <c r="AJ141" s="325"/>
      <c r="AK141" s="328"/>
      <c r="AL141" s="328"/>
      <c r="AM141" s="328"/>
      <c r="AN141" s="326"/>
      <c r="AO141" s="327"/>
      <c r="AP141" s="325"/>
      <c r="AQ141" s="328"/>
      <c r="AR141" s="328"/>
      <c r="AS141" s="328"/>
      <c r="AT141" s="326"/>
      <c r="AU141" s="115"/>
      <c r="AV141" s="121"/>
      <c r="AW141" s="278"/>
      <c r="AX141"/>
      <c r="AY141" s="327"/>
      <c r="AZ141" s="325"/>
      <c r="BA141" s="328"/>
      <c r="BB141" s="328"/>
      <c r="BC141" s="328"/>
      <c r="BD141" s="326"/>
      <c r="BE141" s="327"/>
      <c r="BF141" s="325"/>
      <c r="BG141" s="328"/>
      <c r="BH141" s="328"/>
      <c r="BI141" s="328"/>
      <c r="BJ141" s="326"/>
      <c r="BK141" s="115"/>
      <c r="BL141" s="121"/>
      <c r="BM141" s="278"/>
      <c r="BN141"/>
      <c r="BO141" s="327"/>
      <c r="BP141" s="325"/>
      <c r="BQ141" s="328"/>
      <c r="BR141" s="328"/>
      <c r="BS141" s="328"/>
      <c r="BT141" s="326"/>
      <c r="BU141" s="327"/>
      <c r="BV141" s="325"/>
      <c r="BW141" s="328"/>
      <c r="BX141" s="328"/>
      <c r="BY141" s="328"/>
      <c r="BZ141" s="326"/>
      <c r="CA141" s="115"/>
      <c r="CB141" s="121"/>
      <c r="CC141" s="278"/>
      <c r="CD141"/>
      <c r="CE141" s="288"/>
      <c r="CF141" s="227" t="s">
        <v>94</v>
      </c>
      <c r="CG141" s="288" t="e">
        <f>+CG120/CG29</f>
        <v>#DIV/0!</v>
      </c>
      <c r="CH141" s="266"/>
      <c r="CI141" s="266" t="e">
        <f>+CI120/CI29</f>
        <v>#DIV/0!</v>
      </c>
      <c r="CJ141" s="266"/>
      <c r="CK141" s="266" t="e">
        <f>+CK120/CK29</f>
        <v>#DIV/0!</v>
      </c>
      <c r="CL141" s="287"/>
      <c r="CM141" s="288" t="e">
        <f>+CM120/CM29</f>
        <v>#DIV/0!</v>
      </c>
      <c r="CN141" s="266"/>
      <c r="CO141" s="266" t="e">
        <f>+CO120/CO29</f>
        <v>#DIV/0!</v>
      </c>
      <c r="CP141" s="266"/>
      <c r="CQ141" s="266" t="e">
        <f>+CQ120/CQ29</f>
        <v>#DIV/0!</v>
      </c>
      <c r="CR141" s="289"/>
      <c r="CS141"/>
      <c r="CT141" s="288"/>
      <c r="CU141" s="227" t="s">
        <v>94</v>
      </c>
      <c r="CV141" s="288" t="e">
        <f>+CV120/CV29</f>
        <v>#DIV/0!</v>
      </c>
      <c r="CW141" s="266" t="e">
        <f t="shared" ref="CW141:CX141" si="506">+CW120/CW29</f>
        <v>#DIV/0!</v>
      </c>
      <c r="CX141" s="289" t="e">
        <f t="shared" si="506"/>
        <v>#DIV/0!</v>
      </c>
      <c r="CY141"/>
    </row>
    <row r="142" spans="1:105" s="19" customFormat="1" ht="15.6" customHeight="1" x14ac:dyDescent="0.3">
      <c r="A142" s="315"/>
      <c r="B142" s="320" t="s">
        <v>293</v>
      </c>
      <c r="C142" s="327"/>
      <c r="D142" s="325"/>
      <c r="E142" s="328"/>
      <c r="F142" s="328"/>
      <c r="G142" s="328"/>
      <c r="H142" s="326"/>
      <c r="I142" s="327"/>
      <c r="J142" s="325"/>
      <c r="K142" s="328"/>
      <c r="L142" s="328"/>
      <c r="M142" s="328"/>
      <c r="N142" s="326"/>
      <c r="O142" s="115"/>
      <c r="P142" s="121"/>
      <c r="Q142" s="278"/>
      <c r="R142"/>
      <c r="S142" s="327"/>
      <c r="T142" s="325"/>
      <c r="U142" s="328"/>
      <c r="V142" s="328"/>
      <c r="W142" s="328"/>
      <c r="X142" s="326"/>
      <c r="Y142" s="327"/>
      <c r="Z142" s="325"/>
      <c r="AA142" s="328"/>
      <c r="AB142" s="328"/>
      <c r="AC142" s="328"/>
      <c r="AD142" s="326"/>
      <c r="AE142" s="115"/>
      <c r="AF142" s="121"/>
      <c r="AG142" s="278"/>
      <c r="AH142"/>
      <c r="AI142" s="327"/>
      <c r="AJ142" s="325"/>
      <c r="AK142" s="328"/>
      <c r="AL142" s="328"/>
      <c r="AM142" s="328"/>
      <c r="AN142" s="326"/>
      <c r="AO142" s="327"/>
      <c r="AP142" s="325"/>
      <c r="AQ142" s="328"/>
      <c r="AR142" s="328"/>
      <c r="AS142" s="328"/>
      <c r="AT142" s="326"/>
      <c r="AU142" s="115"/>
      <c r="AV142" s="121"/>
      <c r="AW142" s="278"/>
      <c r="AX142"/>
      <c r="AY142" s="327"/>
      <c r="AZ142" s="325"/>
      <c r="BA142" s="328"/>
      <c r="BB142" s="328"/>
      <c r="BC142" s="328"/>
      <c r="BD142" s="326"/>
      <c r="BE142" s="327"/>
      <c r="BF142" s="325"/>
      <c r="BG142" s="328"/>
      <c r="BH142" s="328"/>
      <c r="BI142" s="328"/>
      <c r="BJ142" s="326"/>
      <c r="BK142" s="115"/>
      <c r="BL142" s="121"/>
      <c r="BM142" s="278"/>
      <c r="BN142"/>
      <c r="BO142" s="327"/>
      <c r="BP142" s="325"/>
      <c r="BQ142" s="328"/>
      <c r="BR142" s="328"/>
      <c r="BS142" s="328"/>
      <c r="BT142" s="326"/>
      <c r="BU142" s="327"/>
      <c r="BV142" s="325"/>
      <c r="BW142" s="328"/>
      <c r="BX142" s="328"/>
      <c r="BY142" s="328"/>
      <c r="BZ142" s="326"/>
      <c r="CA142" s="115"/>
      <c r="CB142" s="121"/>
      <c r="CC142" s="278"/>
      <c r="CD142"/>
      <c r="CE142" s="288"/>
      <c r="CF142" s="225"/>
      <c r="CG142" s="288"/>
      <c r="CH142" s="266"/>
      <c r="CI142" s="266"/>
      <c r="CJ142" s="266"/>
      <c r="CK142" s="266"/>
      <c r="CL142" s="287"/>
      <c r="CM142" s="288"/>
      <c r="CN142" s="266"/>
      <c r="CO142" s="266"/>
      <c r="CP142" s="266"/>
      <c r="CQ142" s="266"/>
      <c r="CR142" s="289"/>
      <c r="CS142"/>
      <c r="CT142" s="288"/>
      <c r="CU142" s="225"/>
      <c r="CV142" s="288"/>
      <c r="CW142" s="266"/>
      <c r="CX142" s="289"/>
      <c r="CY142"/>
    </row>
    <row r="143" spans="1:105" s="19" customFormat="1" ht="15.6" customHeight="1" x14ac:dyDescent="0.3">
      <c r="A143" s="315">
        <v>701</v>
      </c>
      <c r="B143" s="320"/>
      <c r="C143" s="327"/>
      <c r="D143" s="325"/>
      <c r="E143" s="328"/>
      <c r="F143" s="328"/>
      <c r="G143" s="328"/>
      <c r="H143" s="326"/>
      <c r="I143" s="327"/>
      <c r="J143" s="325"/>
      <c r="K143" s="328"/>
      <c r="L143" s="328"/>
      <c r="M143" s="328"/>
      <c r="N143" s="326"/>
      <c r="O143" s="115"/>
      <c r="P143" s="121"/>
      <c r="Q143" s="278"/>
      <c r="R143"/>
      <c r="S143" s="327"/>
      <c r="T143" s="325"/>
      <c r="U143" s="328"/>
      <c r="V143" s="328"/>
      <c r="W143" s="328"/>
      <c r="X143" s="326"/>
      <c r="Y143" s="327"/>
      <c r="Z143" s="325"/>
      <c r="AA143" s="328"/>
      <c r="AB143" s="328"/>
      <c r="AC143" s="328"/>
      <c r="AD143" s="326"/>
      <c r="AE143" s="115"/>
      <c r="AF143" s="121"/>
      <c r="AG143" s="278"/>
      <c r="AH143"/>
      <c r="AI143" s="327"/>
      <c r="AJ143" s="325"/>
      <c r="AK143" s="328"/>
      <c r="AL143" s="328"/>
      <c r="AM143" s="328"/>
      <c r="AN143" s="326"/>
      <c r="AO143" s="327"/>
      <c r="AP143" s="325"/>
      <c r="AQ143" s="328"/>
      <c r="AR143" s="328"/>
      <c r="AS143" s="328"/>
      <c r="AT143" s="326"/>
      <c r="AU143" s="115"/>
      <c r="AV143" s="121"/>
      <c r="AW143" s="278"/>
      <c r="AX143"/>
      <c r="AY143" s="327"/>
      <c r="AZ143" s="325"/>
      <c r="BA143" s="328"/>
      <c r="BB143" s="328"/>
      <c r="BC143" s="328"/>
      <c r="BD143" s="326"/>
      <c r="BE143" s="327"/>
      <c r="BF143" s="325"/>
      <c r="BG143" s="328"/>
      <c r="BH143" s="328"/>
      <c r="BI143" s="328"/>
      <c r="BJ143" s="326"/>
      <c r="BK143" s="115"/>
      <c r="BL143" s="121"/>
      <c r="BM143" s="278"/>
      <c r="BN143"/>
      <c r="BO143" s="327"/>
      <c r="BP143" s="325"/>
      <c r="BQ143" s="328"/>
      <c r="BR143" s="328"/>
      <c r="BS143" s="328"/>
      <c r="BT143" s="326"/>
      <c r="BU143" s="327"/>
      <c r="BV143" s="325"/>
      <c r="BW143" s="328"/>
      <c r="BX143" s="328"/>
      <c r="BY143" s="328"/>
      <c r="BZ143" s="326"/>
      <c r="CA143" s="115"/>
      <c r="CB143" s="121"/>
      <c r="CC143" s="278"/>
      <c r="CD143"/>
      <c r="CE143" s="288"/>
      <c r="CF143" s="227" t="s">
        <v>99</v>
      </c>
      <c r="CG143" s="288" t="e">
        <f>+CG98/CG29</f>
        <v>#DIV/0!</v>
      </c>
      <c r="CH143" s="266"/>
      <c r="CI143" s="266" t="e">
        <f>+CI98/CI29</f>
        <v>#DIV/0!</v>
      </c>
      <c r="CJ143" s="266"/>
      <c r="CK143" s="266" t="e">
        <f>+CK98/CK29</f>
        <v>#DIV/0!</v>
      </c>
      <c r="CL143" s="287"/>
      <c r="CM143" s="288" t="e">
        <f>+CM98/CM29</f>
        <v>#DIV/0!</v>
      </c>
      <c r="CN143" s="266"/>
      <c r="CO143" s="266" t="e">
        <f>+CO98/CO29</f>
        <v>#DIV/0!</v>
      </c>
      <c r="CP143" s="266"/>
      <c r="CQ143" s="266" t="e">
        <f>+CQ98/CQ29</f>
        <v>#DIV/0!</v>
      </c>
      <c r="CR143" s="289"/>
      <c r="CS143"/>
      <c r="CT143" s="288"/>
      <c r="CU143" s="227" t="s">
        <v>99</v>
      </c>
      <c r="CV143" s="288" t="e">
        <f>+CV98/CV29</f>
        <v>#DIV/0!</v>
      </c>
      <c r="CW143" s="266" t="e">
        <f t="shared" ref="CW143:CX143" si="507">+CW98/CW29</f>
        <v>#DIV/0!</v>
      </c>
      <c r="CX143" s="289" t="e">
        <f t="shared" si="507"/>
        <v>#DIV/0!</v>
      </c>
      <c r="CY143"/>
    </row>
    <row r="144" spans="1:105" s="19" customFormat="1" ht="15.6" customHeight="1" x14ac:dyDescent="0.3">
      <c r="A144" s="315">
        <v>702</v>
      </c>
      <c r="B144" s="320"/>
      <c r="C144" s="327"/>
      <c r="D144" s="325"/>
      <c r="E144" s="328"/>
      <c r="F144" s="328"/>
      <c r="G144" s="328"/>
      <c r="H144" s="326"/>
      <c r="I144" s="327"/>
      <c r="J144" s="325"/>
      <c r="K144" s="328"/>
      <c r="L144" s="328"/>
      <c r="M144" s="328"/>
      <c r="N144" s="326"/>
      <c r="O144" s="115"/>
      <c r="P144" s="121"/>
      <c r="Q144" s="278"/>
      <c r="R144"/>
      <c r="S144" s="327"/>
      <c r="T144" s="325"/>
      <c r="U144" s="328"/>
      <c r="V144" s="328"/>
      <c r="W144" s="328"/>
      <c r="X144" s="326"/>
      <c r="Y144" s="327"/>
      <c r="Z144" s="325"/>
      <c r="AA144" s="328"/>
      <c r="AB144" s="328"/>
      <c r="AC144" s="328"/>
      <c r="AD144" s="326"/>
      <c r="AE144" s="115"/>
      <c r="AF144" s="121"/>
      <c r="AG144" s="278"/>
      <c r="AH144"/>
      <c r="AI144" s="327"/>
      <c r="AJ144" s="325"/>
      <c r="AK144" s="328"/>
      <c r="AL144" s="328"/>
      <c r="AM144" s="328"/>
      <c r="AN144" s="326"/>
      <c r="AO144" s="327"/>
      <c r="AP144" s="325"/>
      <c r="AQ144" s="328"/>
      <c r="AR144" s="328"/>
      <c r="AS144" s="328"/>
      <c r="AT144" s="326"/>
      <c r="AU144" s="115"/>
      <c r="AV144" s="121"/>
      <c r="AW144" s="278"/>
      <c r="AX144"/>
      <c r="AY144" s="327"/>
      <c r="AZ144" s="325"/>
      <c r="BA144" s="328"/>
      <c r="BB144" s="328"/>
      <c r="BC144" s="328"/>
      <c r="BD144" s="326"/>
      <c r="BE144" s="327"/>
      <c r="BF144" s="325"/>
      <c r="BG144" s="328"/>
      <c r="BH144" s="328"/>
      <c r="BI144" s="328"/>
      <c r="BJ144" s="326"/>
      <c r="BK144" s="115"/>
      <c r="BL144" s="121"/>
      <c r="BM144" s="278"/>
      <c r="BN144"/>
      <c r="BO144" s="327"/>
      <c r="BP144" s="325"/>
      <c r="BQ144" s="328"/>
      <c r="BR144" s="328"/>
      <c r="BS144" s="328"/>
      <c r="BT144" s="326"/>
      <c r="BU144" s="327"/>
      <c r="BV144" s="325"/>
      <c r="BW144" s="328"/>
      <c r="BX144" s="328"/>
      <c r="BY144" s="328"/>
      <c r="BZ144" s="326"/>
      <c r="CA144" s="115"/>
      <c r="CB144" s="121"/>
      <c r="CC144" s="278"/>
      <c r="CD144"/>
      <c r="CE144" s="288"/>
      <c r="CF144" s="225"/>
      <c r="CG144" s="288"/>
      <c r="CH144" s="266"/>
      <c r="CI144" s="266"/>
      <c r="CJ144" s="266"/>
      <c r="CK144" s="266"/>
      <c r="CL144" s="287"/>
      <c r="CM144" s="288"/>
      <c r="CN144" s="266"/>
      <c r="CO144" s="266"/>
      <c r="CP144" s="266"/>
      <c r="CQ144" s="266"/>
      <c r="CR144" s="289"/>
      <c r="CS144"/>
      <c r="CT144" s="288"/>
      <c r="CU144" s="225"/>
      <c r="CV144" s="288"/>
      <c r="CW144" s="266"/>
      <c r="CX144" s="289"/>
      <c r="CY144"/>
    </row>
    <row r="145" spans="1:103" s="19" customFormat="1" ht="15.6" customHeight="1" thickBot="1" x14ac:dyDescent="0.35">
      <c r="A145" s="315">
        <v>703</v>
      </c>
      <c r="B145" s="320"/>
      <c r="C145" s="327"/>
      <c r="D145" s="325"/>
      <c r="E145" s="328"/>
      <c r="F145" s="328"/>
      <c r="G145" s="328"/>
      <c r="H145" s="326"/>
      <c r="I145" s="327"/>
      <c r="J145" s="325"/>
      <c r="K145" s="328"/>
      <c r="L145" s="328"/>
      <c r="M145" s="328"/>
      <c r="N145" s="326"/>
      <c r="O145" s="115"/>
      <c r="P145" s="121"/>
      <c r="Q145" s="278"/>
      <c r="R145"/>
      <c r="S145" s="327"/>
      <c r="T145" s="325"/>
      <c r="U145" s="328"/>
      <c r="V145" s="328"/>
      <c r="W145" s="328"/>
      <c r="X145" s="326"/>
      <c r="Y145" s="327"/>
      <c r="Z145" s="325"/>
      <c r="AA145" s="328"/>
      <c r="AB145" s="328"/>
      <c r="AC145" s="328"/>
      <c r="AD145" s="326"/>
      <c r="AE145" s="115"/>
      <c r="AF145" s="121"/>
      <c r="AG145" s="278"/>
      <c r="AH145"/>
      <c r="AI145" s="327"/>
      <c r="AJ145" s="325"/>
      <c r="AK145" s="328"/>
      <c r="AL145" s="328"/>
      <c r="AM145" s="328"/>
      <c r="AN145" s="326"/>
      <c r="AO145" s="327"/>
      <c r="AP145" s="325"/>
      <c r="AQ145" s="328"/>
      <c r="AR145" s="328"/>
      <c r="AS145" s="328"/>
      <c r="AT145" s="326"/>
      <c r="AU145" s="115"/>
      <c r="AV145" s="121"/>
      <c r="AW145" s="278"/>
      <c r="AX145"/>
      <c r="AY145" s="327"/>
      <c r="AZ145" s="325"/>
      <c r="BA145" s="328"/>
      <c r="BB145" s="328"/>
      <c r="BC145" s="328"/>
      <c r="BD145" s="326"/>
      <c r="BE145" s="327"/>
      <c r="BF145" s="325"/>
      <c r="BG145" s="328"/>
      <c r="BH145" s="328"/>
      <c r="BI145" s="328"/>
      <c r="BJ145" s="326"/>
      <c r="BK145" s="115"/>
      <c r="BL145" s="121"/>
      <c r="BM145" s="278"/>
      <c r="BN145"/>
      <c r="BO145" s="327"/>
      <c r="BP145" s="325"/>
      <c r="BQ145" s="328"/>
      <c r="BR145" s="328"/>
      <c r="BS145" s="328"/>
      <c r="BT145" s="326"/>
      <c r="BU145" s="327"/>
      <c r="BV145" s="325"/>
      <c r="BW145" s="328"/>
      <c r="BX145" s="328"/>
      <c r="BY145" s="328"/>
      <c r="BZ145" s="326"/>
      <c r="CA145" s="115"/>
      <c r="CB145" s="121"/>
      <c r="CC145" s="278"/>
      <c r="CD145"/>
      <c r="CE145" s="400"/>
      <c r="CF145" s="401"/>
      <c r="CG145" s="400"/>
      <c r="CH145" s="402"/>
      <c r="CI145" s="402"/>
      <c r="CJ145" s="402"/>
      <c r="CK145" s="402"/>
      <c r="CL145" s="403"/>
      <c r="CM145" s="400"/>
      <c r="CN145" s="402"/>
      <c r="CO145" s="402"/>
      <c r="CP145" s="402"/>
      <c r="CQ145" s="402"/>
      <c r="CR145" s="404"/>
      <c r="CS145"/>
      <c r="CT145" s="396"/>
      <c r="CU145" s="384" t="s">
        <v>171</v>
      </c>
      <c r="CV145" s="396" t="e">
        <f>+CV121/CV29</f>
        <v>#DIV/0!</v>
      </c>
      <c r="CW145" s="397" t="e">
        <f t="shared" ref="CW145:CX145" si="508">+CW121/CW29</f>
        <v>#DIV/0!</v>
      </c>
      <c r="CX145" s="398" t="e">
        <f t="shared" si="508"/>
        <v>#DIV/0!</v>
      </c>
      <c r="CY145"/>
    </row>
    <row r="146" spans="1:103" s="19" customFormat="1" ht="15.6" customHeight="1" x14ac:dyDescent="0.3">
      <c r="A146" s="315">
        <v>704</v>
      </c>
      <c r="B146" s="320"/>
      <c r="C146" s="327"/>
      <c r="D146" s="325"/>
      <c r="E146" s="328"/>
      <c r="F146" s="328"/>
      <c r="G146" s="328"/>
      <c r="H146" s="326"/>
      <c r="I146" s="327"/>
      <c r="J146" s="325"/>
      <c r="K146" s="328"/>
      <c r="L146" s="328"/>
      <c r="M146" s="328"/>
      <c r="N146" s="326"/>
      <c r="O146" s="115"/>
      <c r="P146" s="121"/>
      <c r="Q146" s="278"/>
      <c r="R146"/>
      <c r="S146" s="327"/>
      <c r="T146" s="325"/>
      <c r="U146" s="328"/>
      <c r="V146" s="328"/>
      <c r="W146" s="328"/>
      <c r="X146" s="326"/>
      <c r="Y146" s="327"/>
      <c r="Z146" s="325"/>
      <c r="AA146" s="328"/>
      <c r="AB146" s="328"/>
      <c r="AC146" s="328"/>
      <c r="AD146" s="326"/>
      <c r="AE146" s="115"/>
      <c r="AF146" s="121"/>
      <c r="AG146" s="278"/>
      <c r="AH146"/>
      <c r="AI146" s="327"/>
      <c r="AJ146" s="325"/>
      <c r="AK146" s="328"/>
      <c r="AL146" s="328"/>
      <c r="AM146" s="328"/>
      <c r="AN146" s="326"/>
      <c r="AO146" s="327"/>
      <c r="AP146" s="325"/>
      <c r="AQ146" s="328"/>
      <c r="AR146" s="328"/>
      <c r="AS146" s="328"/>
      <c r="AT146" s="326"/>
      <c r="AU146" s="115"/>
      <c r="AV146" s="121"/>
      <c r="AW146" s="278"/>
      <c r="AX146"/>
      <c r="AY146" s="327"/>
      <c r="AZ146" s="325"/>
      <c r="BA146" s="328"/>
      <c r="BB146" s="328"/>
      <c r="BC146" s="328"/>
      <c r="BD146" s="326"/>
      <c r="BE146" s="327"/>
      <c r="BF146" s="325"/>
      <c r="BG146" s="328"/>
      <c r="BH146" s="328"/>
      <c r="BI146" s="328"/>
      <c r="BJ146" s="326"/>
      <c r="BK146" s="115"/>
      <c r="BL146" s="121"/>
      <c r="BM146" s="278"/>
      <c r="BN146"/>
      <c r="BO146" s="327"/>
      <c r="BP146" s="325"/>
      <c r="BQ146" s="328"/>
      <c r="BR146" s="328"/>
      <c r="BS146" s="328"/>
      <c r="BT146" s="326"/>
      <c r="BU146" s="327"/>
      <c r="BV146" s="325"/>
      <c r="BW146" s="328"/>
      <c r="BX146" s="328"/>
      <c r="BY146" s="328"/>
      <c r="BZ146" s="326"/>
      <c r="CA146" s="115"/>
      <c r="CB146" s="121"/>
      <c r="CC146" s="278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</row>
    <row r="147" spans="1:103" s="19" customFormat="1" ht="15.6" customHeight="1" x14ac:dyDescent="0.3">
      <c r="A147" s="315">
        <v>705</v>
      </c>
      <c r="B147" s="320" t="s">
        <v>294</v>
      </c>
      <c r="C147" s="327"/>
      <c r="D147" s="325"/>
      <c r="E147" s="328"/>
      <c r="F147" s="328"/>
      <c r="G147" s="328"/>
      <c r="H147" s="326"/>
      <c r="I147" s="327"/>
      <c r="J147" s="325"/>
      <c r="K147" s="328"/>
      <c r="L147" s="328"/>
      <c r="M147" s="328"/>
      <c r="N147" s="326"/>
      <c r="O147" s="115"/>
      <c r="P147" s="121"/>
      <c r="Q147" s="278"/>
      <c r="R147"/>
      <c r="S147" s="327"/>
      <c r="T147" s="325"/>
      <c r="U147" s="328"/>
      <c r="V147" s="328"/>
      <c r="W147" s="328"/>
      <c r="X147" s="326"/>
      <c r="Y147" s="327"/>
      <c r="Z147" s="325"/>
      <c r="AA147" s="328"/>
      <c r="AB147" s="328"/>
      <c r="AC147" s="328"/>
      <c r="AD147" s="326"/>
      <c r="AE147" s="115"/>
      <c r="AF147" s="121"/>
      <c r="AG147" s="278"/>
      <c r="AH147"/>
      <c r="AI147" s="327"/>
      <c r="AJ147" s="325"/>
      <c r="AK147" s="328"/>
      <c r="AL147" s="328"/>
      <c r="AM147" s="328"/>
      <c r="AN147" s="326"/>
      <c r="AO147" s="327"/>
      <c r="AP147" s="325"/>
      <c r="AQ147" s="328"/>
      <c r="AR147" s="328"/>
      <c r="AS147" s="328"/>
      <c r="AT147" s="326"/>
      <c r="AU147" s="115"/>
      <c r="AV147" s="121"/>
      <c r="AW147" s="278"/>
      <c r="AX147"/>
      <c r="AY147" s="327"/>
      <c r="AZ147" s="325"/>
      <c r="BA147" s="328"/>
      <c r="BB147" s="328"/>
      <c r="BC147" s="328"/>
      <c r="BD147" s="326"/>
      <c r="BE147" s="327"/>
      <c r="BF147" s="325"/>
      <c r="BG147" s="328"/>
      <c r="BH147" s="328"/>
      <c r="BI147" s="328"/>
      <c r="BJ147" s="326"/>
      <c r="BK147" s="115"/>
      <c r="BL147" s="121"/>
      <c r="BM147" s="278"/>
      <c r="BN147"/>
      <c r="BO147" s="327"/>
      <c r="BP147" s="325"/>
      <c r="BQ147" s="328"/>
      <c r="BR147" s="328"/>
      <c r="BS147" s="328"/>
      <c r="BT147" s="326"/>
      <c r="BU147" s="327"/>
      <c r="BV147" s="325"/>
      <c r="BW147" s="328"/>
      <c r="BX147" s="328"/>
      <c r="BY147" s="328"/>
      <c r="BZ147" s="326"/>
      <c r="CA147" s="115"/>
      <c r="CB147" s="121"/>
      <c r="CC147" s="278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</row>
    <row r="148" spans="1:103" s="19" customFormat="1" ht="15.6" customHeight="1" x14ac:dyDescent="0.3">
      <c r="A148" s="315">
        <v>706</v>
      </c>
      <c r="B148" s="320" t="s">
        <v>292</v>
      </c>
      <c r="C148" s="327">
        <f>+SUM(C143:C147)</f>
        <v>0</v>
      </c>
      <c r="D148" s="325"/>
      <c r="E148" s="328">
        <f>+SUM(E143:E147)</f>
        <v>0</v>
      </c>
      <c r="F148" s="328"/>
      <c r="G148" s="328">
        <f>+SUM(G143:G147)</f>
        <v>0</v>
      </c>
      <c r="H148" s="326"/>
      <c r="I148" s="327">
        <f>+SUM(I143:I147)</f>
        <v>0</v>
      </c>
      <c r="J148" s="325"/>
      <c r="K148" s="328">
        <f>+SUM(K143:K147)</f>
        <v>0</v>
      </c>
      <c r="L148" s="328"/>
      <c r="M148" s="328">
        <f>+SUM(M143:M147)</f>
        <v>0</v>
      </c>
      <c r="N148" s="326"/>
      <c r="O148" s="115">
        <f>+SUM(O143:O147)</f>
        <v>0</v>
      </c>
      <c r="P148" s="121">
        <f>+SUM(P143:P147)</f>
        <v>0</v>
      </c>
      <c r="Q148" s="121">
        <f>+SUM(Q143:Q147)</f>
        <v>0</v>
      </c>
      <c r="R148"/>
      <c r="S148" s="327">
        <f>+SUM(S143:S147)</f>
        <v>0</v>
      </c>
      <c r="T148" s="325"/>
      <c r="U148" s="328">
        <f>+SUM(U143:U147)</f>
        <v>0</v>
      </c>
      <c r="V148" s="328"/>
      <c r="W148" s="328">
        <f>+SUM(W143:W147)</f>
        <v>0</v>
      </c>
      <c r="X148" s="326"/>
      <c r="Y148" s="327">
        <f>+SUM(Y143:Y147)</f>
        <v>0</v>
      </c>
      <c r="Z148" s="325"/>
      <c r="AA148" s="328">
        <f>+SUM(AA143:AA147)</f>
        <v>0</v>
      </c>
      <c r="AB148" s="328"/>
      <c r="AC148" s="328">
        <f>+SUM(AC143:AC147)</f>
        <v>0</v>
      </c>
      <c r="AD148" s="326"/>
      <c r="AE148" s="115">
        <f>+SUM(AE143:AE147)</f>
        <v>0</v>
      </c>
      <c r="AF148" s="121">
        <f>+SUM(AF143:AF147)</f>
        <v>0</v>
      </c>
      <c r="AG148" s="121">
        <f>+SUM(AG143:AG147)</f>
        <v>0</v>
      </c>
      <c r="AH148"/>
      <c r="AI148" s="327">
        <f>+SUM(AI143:AI147)</f>
        <v>0</v>
      </c>
      <c r="AJ148" s="325"/>
      <c r="AK148" s="328">
        <f>+SUM(AK143:AK147)</f>
        <v>0</v>
      </c>
      <c r="AL148" s="328"/>
      <c r="AM148" s="328">
        <f>+SUM(AM143:AM147)</f>
        <v>0</v>
      </c>
      <c r="AN148" s="326"/>
      <c r="AO148" s="327">
        <f>+SUM(AO143:AO147)</f>
        <v>0</v>
      </c>
      <c r="AP148" s="325"/>
      <c r="AQ148" s="328">
        <f>+SUM(AQ143:AQ147)</f>
        <v>0</v>
      </c>
      <c r="AR148" s="328"/>
      <c r="AS148" s="328">
        <f>+SUM(AS143:AS147)</f>
        <v>0</v>
      </c>
      <c r="AT148" s="326"/>
      <c r="AU148" s="115">
        <f>+SUM(AU143:AU147)</f>
        <v>0</v>
      </c>
      <c r="AV148" s="121">
        <f>+SUM(AV143:AV147)</f>
        <v>0</v>
      </c>
      <c r="AW148" s="121">
        <f>+SUM(AW143:AW147)</f>
        <v>0</v>
      </c>
      <c r="AX148"/>
      <c r="AY148" s="327">
        <f>+SUM(AY143:AY147)</f>
        <v>0</v>
      </c>
      <c r="AZ148" s="325"/>
      <c r="BA148" s="328">
        <f>+SUM(BA143:BA147)</f>
        <v>0</v>
      </c>
      <c r="BB148" s="328"/>
      <c r="BC148" s="328">
        <f>+SUM(BC143:BC147)</f>
        <v>0</v>
      </c>
      <c r="BD148" s="326"/>
      <c r="BE148" s="327">
        <f>+SUM(BE143:BE147)</f>
        <v>0</v>
      </c>
      <c r="BF148" s="325"/>
      <c r="BG148" s="328">
        <f>+SUM(BG143:BG147)</f>
        <v>0</v>
      </c>
      <c r="BH148" s="328"/>
      <c r="BI148" s="328">
        <f>+SUM(BI143:BI147)</f>
        <v>0</v>
      </c>
      <c r="BJ148" s="326"/>
      <c r="BK148" s="115">
        <f>+SUM(BK143:BK147)</f>
        <v>0</v>
      </c>
      <c r="BL148" s="121">
        <f>+SUM(BL143:BL147)</f>
        <v>0</v>
      </c>
      <c r="BM148" s="121">
        <f>+SUM(BM143:BM147)</f>
        <v>0</v>
      </c>
      <c r="BN148"/>
      <c r="BO148" s="327">
        <f>+SUM(BO143:BO147)</f>
        <v>0</v>
      </c>
      <c r="BP148" s="325"/>
      <c r="BQ148" s="328">
        <f>+SUM(BQ143:BQ147)</f>
        <v>0</v>
      </c>
      <c r="BR148" s="328"/>
      <c r="BS148" s="328">
        <f>+SUM(BS143:BS147)</f>
        <v>0</v>
      </c>
      <c r="BT148" s="326"/>
      <c r="BU148" s="327">
        <f>+SUM(BU143:BU147)</f>
        <v>0</v>
      </c>
      <c r="BV148" s="325"/>
      <c r="BW148" s="328">
        <f>+SUM(BW143:BW147)</f>
        <v>0</v>
      </c>
      <c r="BX148" s="328"/>
      <c r="BY148" s="328">
        <f>+SUM(BY143:BY147)</f>
        <v>0</v>
      </c>
      <c r="BZ148" s="326"/>
      <c r="CA148" s="115">
        <f>+SUM(CA143:CA147)</f>
        <v>0</v>
      </c>
      <c r="CB148" s="121">
        <f>+SUM(CB143:CB147)</f>
        <v>0</v>
      </c>
      <c r="CC148" s="121">
        <f>+SUM(CC143:CC147)</f>
        <v>0</v>
      </c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</row>
    <row r="149" spans="1:103" ht="15.6" customHeight="1" x14ac:dyDescent="0.3">
      <c r="A149" s="315"/>
      <c r="B149" s="320"/>
      <c r="C149" s="327"/>
      <c r="D149" s="325"/>
      <c r="E149" s="328"/>
      <c r="F149" s="328"/>
      <c r="G149" s="328"/>
      <c r="H149" s="326"/>
      <c r="I149" s="327"/>
      <c r="J149" s="325"/>
      <c r="K149" s="328"/>
      <c r="L149" s="328"/>
      <c r="M149" s="328"/>
      <c r="N149" s="326"/>
      <c r="O149" s="115"/>
      <c r="P149" s="121"/>
      <c r="Q149" s="278"/>
      <c r="R149"/>
      <c r="S149" s="327"/>
      <c r="T149" s="325"/>
      <c r="U149" s="328"/>
      <c r="V149" s="328"/>
      <c r="W149" s="328"/>
      <c r="X149" s="326"/>
      <c r="Y149" s="327"/>
      <c r="Z149" s="325"/>
      <c r="AA149" s="328"/>
      <c r="AB149" s="328"/>
      <c r="AC149" s="328"/>
      <c r="AD149" s="326"/>
      <c r="AE149" s="115"/>
      <c r="AF149" s="121"/>
      <c r="AG149" s="278"/>
      <c r="AH149"/>
      <c r="AI149" s="327"/>
      <c r="AJ149" s="325"/>
      <c r="AK149" s="328"/>
      <c r="AL149" s="328"/>
      <c r="AM149" s="328"/>
      <c r="AN149" s="326"/>
      <c r="AO149" s="327"/>
      <c r="AP149" s="325"/>
      <c r="AQ149" s="328"/>
      <c r="AR149" s="328"/>
      <c r="AS149" s="328"/>
      <c r="AT149" s="326"/>
      <c r="AU149" s="115"/>
      <c r="AV149" s="121"/>
      <c r="AW149" s="278"/>
      <c r="AX149"/>
      <c r="AY149" s="327"/>
      <c r="AZ149" s="325"/>
      <c r="BA149" s="328"/>
      <c r="BB149" s="328"/>
      <c r="BC149" s="328"/>
      <c r="BD149" s="326"/>
      <c r="BE149" s="327"/>
      <c r="BF149" s="325"/>
      <c r="BG149" s="328"/>
      <c r="BH149" s="328"/>
      <c r="BI149" s="328"/>
      <c r="BJ149" s="326"/>
      <c r="BK149" s="115"/>
      <c r="BL149" s="121"/>
      <c r="BM149" s="278"/>
      <c r="BN149"/>
      <c r="BO149" s="327"/>
      <c r="BP149" s="325"/>
      <c r="BQ149" s="328"/>
      <c r="BR149" s="328"/>
      <c r="BS149" s="328"/>
      <c r="BT149" s="326"/>
      <c r="BU149" s="327"/>
      <c r="BV149" s="325"/>
      <c r="BW149" s="328"/>
      <c r="BX149" s="328"/>
      <c r="BY149" s="328"/>
      <c r="BZ149" s="326"/>
      <c r="CA149" s="115"/>
      <c r="CB149" s="121"/>
      <c r="CC149" s="278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/>
      <c r="CV149"/>
      <c r="CW149"/>
      <c r="CX149"/>
    </row>
    <row r="150" spans="1:103" ht="15.6" customHeight="1" x14ac:dyDescent="0.3">
      <c r="A150" s="315"/>
      <c r="B150" s="320" t="s">
        <v>295</v>
      </c>
      <c r="C150" s="327"/>
      <c r="D150" s="325"/>
      <c r="E150" s="328"/>
      <c r="F150" s="328"/>
      <c r="G150" s="328"/>
      <c r="H150" s="326"/>
      <c r="I150" s="327"/>
      <c r="J150" s="325"/>
      <c r="K150" s="328"/>
      <c r="L150" s="328"/>
      <c r="M150" s="328"/>
      <c r="N150" s="326"/>
      <c r="O150" s="115"/>
      <c r="P150" s="121"/>
      <c r="Q150" s="278"/>
      <c r="R150"/>
      <c r="S150" s="327"/>
      <c r="T150" s="325"/>
      <c r="U150" s="328"/>
      <c r="V150" s="328"/>
      <c r="W150" s="328"/>
      <c r="X150" s="326"/>
      <c r="Y150" s="327"/>
      <c r="Z150" s="325"/>
      <c r="AA150" s="328"/>
      <c r="AB150" s="328"/>
      <c r="AC150" s="328"/>
      <c r="AD150" s="326"/>
      <c r="AE150" s="115"/>
      <c r="AF150" s="121"/>
      <c r="AG150" s="278"/>
      <c r="AH150"/>
      <c r="AI150" s="327"/>
      <c r="AJ150" s="325"/>
      <c r="AK150" s="328"/>
      <c r="AL150" s="328"/>
      <c r="AM150" s="328"/>
      <c r="AN150" s="326"/>
      <c r="AO150" s="327"/>
      <c r="AP150" s="325"/>
      <c r="AQ150" s="328"/>
      <c r="AR150" s="328"/>
      <c r="AS150" s="328"/>
      <c r="AT150" s="326"/>
      <c r="AU150" s="115"/>
      <c r="AV150" s="121"/>
      <c r="AW150" s="278"/>
      <c r="AX150"/>
      <c r="AY150" s="327"/>
      <c r="AZ150" s="325"/>
      <c r="BA150" s="328"/>
      <c r="BB150" s="328"/>
      <c r="BC150" s="328"/>
      <c r="BD150" s="326"/>
      <c r="BE150" s="327"/>
      <c r="BF150" s="325"/>
      <c r="BG150" s="328"/>
      <c r="BH150" s="328"/>
      <c r="BI150" s="328"/>
      <c r="BJ150" s="326"/>
      <c r="BK150" s="115"/>
      <c r="BL150" s="121"/>
      <c r="BM150" s="278"/>
      <c r="BN150"/>
      <c r="BO150" s="327"/>
      <c r="BP150" s="325"/>
      <c r="BQ150" s="328"/>
      <c r="BR150" s="328"/>
      <c r="BS150" s="328"/>
      <c r="BT150" s="326"/>
      <c r="BU150" s="327"/>
      <c r="BV150" s="325"/>
      <c r="BW150" s="328"/>
      <c r="BX150" s="328"/>
      <c r="BY150" s="328"/>
      <c r="BZ150" s="326"/>
      <c r="CA150" s="115"/>
      <c r="CB150" s="121"/>
      <c r="CC150" s="278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/>
      <c r="CV150"/>
      <c r="CW150"/>
      <c r="CX150"/>
    </row>
    <row r="151" spans="1:103" ht="15.6" customHeight="1" x14ac:dyDescent="0.3">
      <c r="A151" s="315">
        <v>4901</v>
      </c>
      <c r="B151" s="320"/>
      <c r="C151" s="327"/>
      <c r="D151" s="325"/>
      <c r="E151" s="328"/>
      <c r="F151" s="328"/>
      <c r="G151" s="328"/>
      <c r="H151" s="326"/>
      <c r="I151" s="327"/>
      <c r="J151" s="325"/>
      <c r="K151" s="328"/>
      <c r="L151" s="328"/>
      <c r="M151" s="328"/>
      <c r="N151" s="326"/>
      <c r="O151" s="115"/>
      <c r="P151" s="121"/>
      <c r="Q151" s="278"/>
      <c r="R151"/>
      <c r="S151" s="327"/>
      <c r="T151" s="325"/>
      <c r="U151" s="328"/>
      <c r="V151" s="328"/>
      <c r="W151" s="328"/>
      <c r="X151" s="326"/>
      <c r="Y151" s="327"/>
      <c r="Z151" s="325"/>
      <c r="AA151" s="328"/>
      <c r="AB151" s="328"/>
      <c r="AC151" s="328"/>
      <c r="AD151" s="326"/>
      <c r="AE151" s="115"/>
      <c r="AF151" s="121"/>
      <c r="AG151" s="278"/>
      <c r="AH151"/>
      <c r="AI151" s="327"/>
      <c r="AJ151" s="325"/>
      <c r="AK151" s="328"/>
      <c r="AL151" s="328"/>
      <c r="AM151" s="328"/>
      <c r="AN151" s="326"/>
      <c r="AO151" s="327"/>
      <c r="AP151" s="325"/>
      <c r="AQ151" s="328"/>
      <c r="AR151" s="328"/>
      <c r="AS151" s="328"/>
      <c r="AT151" s="326"/>
      <c r="AU151" s="115"/>
      <c r="AV151" s="121"/>
      <c r="AW151" s="278"/>
      <c r="AX151"/>
      <c r="AY151" s="327"/>
      <c r="AZ151" s="325"/>
      <c r="BA151" s="328"/>
      <c r="BB151" s="328"/>
      <c r="BC151" s="328"/>
      <c r="BD151" s="326"/>
      <c r="BE151" s="327"/>
      <c r="BF151" s="325"/>
      <c r="BG151" s="328"/>
      <c r="BH151" s="328"/>
      <c r="BI151" s="328"/>
      <c r="BJ151" s="326"/>
      <c r="BK151" s="115"/>
      <c r="BL151" s="121"/>
      <c r="BM151" s="278"/>
      <c r="BN151"/>
      <c r="BO151" s="327"/>
      <c r="BP151" s="325"/>
      <c r="BQ151" s="328"/>
      <c r="BR151" s="328"/>
      <c r="BS151" s="328"/>
      <c r="BT151" s="326"/>
      <c r="BU151" s="327"/>
      <c r="BV151" s="325"/>
      <c r="BW151" s="328"/>
      <c r="BX151" s="328"/>
      <c r="BY151" s="328"/>
      <c r="BZ151" s="326"/>
      <c r="CA151" s="115"/>
      <c r="CB151" s="121"/>
      <c r="CC151" s="278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/>
      <c r="CV151"/>
      <c r="CW151"/>
      <c r="CX151"/>
    </row>
    <row r="152" spans="1:103" ht="15.6" customHeight="1" x14ac:dyDescent="0.3">
      <c r="A152" s="315">
        <v>4902</v>
      </c>
      <c r="B152" s="320"/>
      <c r="C152" s="327"/>
      <c r="D152" s="325"/>
      <c r="E152" s="328"/>
      <c r="F152" s="328"/>
      <c r="G152" s="328"/>
      <c r="H152" s="326"/>
      <c r="I152" s="327"/>
      <c r="J152" s="325"/>
      <c r="K152" s="328"/>
      <c r="L152" s="328"/>
      <c r="M152" s="328"/>
      <c r="N152" s="326"/>
      <c r="O152" s="115"/>
      <c r="P152" s="121"/>
      <c r="Q152" s="278"/>
      <c r="R152"/>
      <c r="S152" s="327"/>
      <c r="T152" s="325"/>
      <c r="U152" s="328"/>
      <c r="V152" s="328"/>
      <c r="W152" s="328"/>
      <c r="X152" s="326"/>
      <c r="Y152" s="327"/>
      <c r="Z152" s="325"/>
      <c r="AA152" s="328"/>
      <c r="AB152" s="328"/>
      <c r="AC152" s="328"/>
      <c r="AD152" s="326"/>
      <c r="AE152" s="115"/>
      <c r="AF152" s="121"/>
      <c r="AG152" s="278"/>
      <c r="AH152"/>
      <c r="AI152" s="327"/>
      <c r="AJ152" s="325"/>
      <c r="AK152" s="328"/>
      <c r="AL152" s="328"/>
      <c r="AM152" s="328"/>
      <c r="AN152" s="326"/>
      <c r="AO152" s="327"/>
      <c r="AP152" s="325"/>
      <c r="AQ152" s="328"/>
      <c r="AR152" s="328"/>
      <c r="AS152" s="328"/>
      <c r="AT152" s="326"/>
      <c r="AU152" s="115"/>
      <c r="AV152" s="121"/>
      <c r="AW152" s="278"/>
      <c r="AX152"/>
      <c r="AY152" s="327"/>
      <c r="AZ152" s="325"/>
      <c r="BA152" s="328"/>
      <c r="BB152" s="328"/>
      <c r="BC152" s="328"/>
      <c r="BD152" s="326"/>
      <c r="BE152" s="327"/>
      <c r="BF152" s="325"/>
      <c r="BG152" s="328"/>
      <c r="BH152" s="328"/>
      <c r="BI152" s="328"/>
      <c r="BJ152" s="326"/>
      <c r="BK152" s="115"/>
      <c r="BL152" s="121"/>
      <c r="BM152" s="278"/>
      <c r="BN152"/>
      <c r="BO152" s="327"/>
      <c r="BP152" s="325"/>
      <c r="BQ152" s="328"/>
      <c r="BR152" s="328"/>
      <c r="BS152" s="328"/>
      <c r="BT152" s="326"/>
      <c r="BU152" s="327"/>
      <c r="BV152" s="325"/>
      <c r="BW152" s="328"/>
      <c r="BX152" s="328"/>
      <c r="BY152" s="328"/>
      <c r="BZ152" s="326"/>
      <c r="CA152" s="115"/>
      <c r="CB152" s="121"/>
      <c r="CC152" s="278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/>
      <c r="CV152"/>
      <c r="CW152"/>
      <c r="CX152"/>
    </row>
    <row r="153" spans="1:103" ht="15.6" customHeight="1" x14ac:dyDescent="0.3">
      <c r="A153" s="315">
        <v>4903</v>
      </c>
      <c r="B153" s="320"/>
      <c r="C153" s="327"/>
      <c r="D153" s="325"/>
      <c r="E153" s="328"/>
      <c r="F153" s="328"/>
      <c r="G153" s="328"/>
      <c r="H153" s="326"/>
      <c r="I153" s="327"/>
      <c r="J153" s="325"/>
      <c r="K153" s="328"/>
      <c r="L153" s="328"/>
      <c r="M153" s="328"/>
      <c r="N153" s="326"/>
      <c r="O153" s="115"/>
      <c r="P153" s="121"/>
      <c r="Q153" s="278"/>
      <c r="R153"/>
      <c r="S153" s="327"/>
      <c r="T153" s="325"/>
      <c r="U153" s="328"/>
      <c r="V153" s="328"/>
      <c r="W153" s="328"/>
      <c r="X153" s="326"/>
      <c r="Y153" s="327"/>
      <c r="Z153" s="325"/>
      <c r="AA153" s="328"/>
      <c r="AB153" s="328"/>
      <c r="AC153" s="328"/>
      <c r="AD153" s="326"/>
      <c r="AE153" s="115"/>
      <c r="AF153" s="121"/>
      <c r="AG153" s="278"/>
      <c r="AH153"/>
      <c r="AI153" s="327"/>
      <c r="AJ153" s="325"/>
      <c r="AK153" s="328"/>
      <c r="AL153" s="328"/>
      <c r="AM153" s="328"/>
      <c r="AN153" s="326"/>
      <c r="AO153" s="327"/>
      <c r="AP153" s="325"/>
      <c r="AQ153" s="328"/>
      <c r="AR153" s="328"/>
      <c r="AS153" s="328"/>
      <c r="AT153" s="326"/>
      <c r="AU153" s="115"/>
      <c r="AV153" s="121"/>
      <c r="AW153" s="278"/>
      <c r="AX153"/>
      <c r="AY153" s="327"/>
      <c r="AZ153" s="325"/>
      <c r="BA153" s="328"/>
      <c r="BB153" s="328"/>
      <c r="BC153" s="328"/>
      <c r="BD153" s="326"/>
      <c r="BE153" s="327"/>
      <c r="BF153" s="325"/>
      <c r="BG153" s="328"/>
      <c r="BH153" s="328"/>
      <c r="BI153" s="328"/>
      <c r="BJ153" s="326"/>
      <c r="BK153" s="115"/>
      <c r="BL153" s="121"/>
      <c r="BM153" s="278"/>
      <c r="BN153"/>
      <c r="BO153" s="327"/>
      <c r="BP153" s="325"/>
      <c r="BQ153" s="328"/>
      <c r="BR153" s="328"/>
      <c r="BS153" s="328"/>
      <c r="BT153" s="326"/>
      <c r="BU153" s="327"/>
      <c r="BV153" s="325"/>
      <c r="BW153" s="328"/>
      <c r="BX153" s="328"/>
      <c r="BY153" s="328"/>
      <c r="BZ153" s="326"/>
      <c r="CA153" s="115"/>
      <c r="CB153" s="121"/>
      <c r="CC153" s="278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/>
      <c r="CV153"/>
      <c r="CW153"/>
      <c r="CX153"/>
    </row>
    <row r="154" spans="1:103" ht="15.6" customHeight="1" x14ac:dyDescent="0.3">
      <c r="A154" s="315">
        <v>4904</v>
      </c>
      <c r="B154" s="320"/>
      <c r="C154" s="327"/>
      <c r="D154" s="325"/>
      <c r="E154" s="328"/>
      <c r="F154" s="328"/>
      <c r="G154" s="328"/>
      <c r="H154" s="326"/>
      <c r="I154" s="327"/>
      <c r="J154" s="325"/>
      <c r="K154" s="328"/>
      <c r="L154" s="328"/>
      <c r="M154" s="328"/>
      <c r="N154" s="326"/>
      <c r="O154" s="115"/>
      <c r="P154" s="121"/>
      <c r="Q154" s="278"/>
      <c r="R154"/>
      <c r="S154" s="327"/>
      <c r="T154" s="325"/>
      <c r="U154" s="328"/>
      <c r="V154" s="328"/>
      <c r="W154" s="328"/>
      <c r="X154" s="326"/>
      <c r="Y154" s="327"/>
      <c r="Z154" s="325"/>
      <c r="AA154" s="328"/>
      <c r="AB154" s="328"/>
      <c r="AC154" s="328"/>
      <c r="AD154" s="326"/>
      <c r="AE154" s="115"/>
      <c r="AF154" s="121"/>
      <c r="AG154" s="278"/>
      <c r="AH154"/>
      <c r="AI154" s="327"/>
      <c r="AJ154" s="325"/>
      <c r="AK154" s="328"/>
      <c r="AL154" s="328"/>
      <c r="AM154" s="328"/>
      <c r="AN154" s="326"/>
      <c r="AO154" s="327"/>
      <c r="AP154" s="325"/>
      <c r="AQ154" s="328"/>
      <c r="AR154" s="328"/>
      <c r="AS154" s="328"/>
      <c r="AT154" s="326"/>
      <c r="AU154" s="115"/>
      <c r="AV154" s="121"/>
      <c r="AW154" s="278"/>
      <c r="AX154"/>
      <c r="AY154" s="327"/>
      <c r="AZ154" s="325"/>
      <c r="BA154" s="328"/>
      <c r="BB154" s="328"/>
      <c r="BC154" s="328"/>
      <c r="BD154" s="326"/>
      <c r="BE154" s="327"/>
      <c r="BF154" s="325"/>
      <c r="BG154" s="328"/>
      <c r="BH154" s="328"/>
      <c r="BI154" s="328"/>
      <c r="BJ154" s="326"/>
      <c r="BK154" s="115"/>
      <c r="BL154" s="121"/>
      <c r="BM154" s="278"/>
      <c r="BN154"/>
      <c r="BO154" s="327"/>
      <c r="BP154" s="325"/>
      <c r="BQ154" s="328"/>
      <c r="BR154" s="328"/>
      <c r="BS154" s="328"/>
      <c r="BT154" s="326"/>
      <c r="BU154" s="327"/>
      <c r="BV154" s="325"/>
      <c r="BW154" s="328"/>
      <c r="BX154" s="328"/>
      <c r="BY154" s="328"/>
      <c r="BZ154" s="326"/>
      <c r="CA154" s="115"/>
      <c r="CB154" s="121"/>
      <c r="CC154" s="278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/>
      <c r="CV154"/>
      <c r="CW154"/>
      <c r="CX154"/>
    </row>
    <row r="155" spans="1:103" ht="15.6" customHeight="1" x14ac:dyDescent="0.3">
      <c r="A155" s="315">
        <v>4905</v>
      </c>
      <c r="B155" s="320" t="s">
        <v>296</v>
      </c>
      <c r="C155" s="329"/>
      <c r="D155" s="330"/>
      <c r="E155" s="331"/>
      <c r="F155" s="331"/>
      <c r="G155" s="331"/>
      <c r="H155" s="332"/>
      <c r="I155" s="329"/>
      <c r="J155" s="330"/>
      <c r="K155" s="331"/>
      <c r="L155" s="331"/>
      <c r="M155" s="331"/>
      <c r="N155" s="332"/>
      <c r="O155" s="115"/>
      <c r="P155" s="121"/>
      <c r="Q155" s="278"/>
      <c r="R155"/>
      <c r="S155" s="329"/>
      <c r="T155" s="330"/>
      <c r="U155" s="331"/>
      <c r="V155" s="331"/>
      <c r="W155" s="331"/>
      <c r="X155" s="332"/>
      <c r="Y155" s="329"/>
      <c r="Z155" s="330"/>
      <c r="AA155" s="331"/>
      <c r="AB155" s="331"/>
      <c r="AC155" s="331"/>
      <c r="AD155" s="332"/>
      <c r="AE155" s="115"/>
      <c r="AF155" s="121"/>
      <c r="AG155" s="278"/>
      <c r="AH155"/>
      <c r="AI155" s="329"/>
      <c r="AJ155" s="330"/>
      <c r="AK155" s="331"/>
      <c r="AL155" s="331"/>
      <c r="AM155" s="331"/>
      <c r="AN155" s="332"/>
      <c r="AO155" s="329"/>
      <c r="AP155" s="330"/>
      <c r="AQ155" s="331"/>
      <c r="AR155" s="331"/>
      <c r="AS155" s="331"/>
      <c r="AT155" s="332"/>
      <c r="AU155" s="115"/>
      <c r="AV155" s="121"/>
      <c r="AW155" s="278"/>
      <c r="AX155"/>
      <c r="AY155" s="329"/>
      <c r="AZ155" s="330"/>
      <c r="BA155" s="331"/>
      <c r="BB155" s="331"/>
      <c r="BC155" s="331"/>
      <c r="BD155" s="332"/>
      <c r="BE155" s="329"/>
      <c r="BF155" s="330"/>
      <c r="BG155" s="331"/>
      <c r="BH155" s="331"/>
      <c r="BI155" s="331"/>
      <c r="BJ155" s="332"/>
      <c r="BK155" s="115"/>
      <c r="BL155" s="121"/>
      <c r="BM155" s="278"/>
      <c r="BN155"/>
      <c r="BO155" s="329"/>
      <c r="BP155" s="330"/>
      <c r="BQ155" s="331"/>
      <c r="BR155" s="331"/>
      <c r="BS155" s="331"/>
      <c r="BT155" s="332"/>
      <c r="BU155" s="329"/>
      <c r="BV155" s="330"/>
      <c r="BW155" s="331"/>
      <c r="BX155" s="331"/>
      <c r="BY155" s="331"/>
      <c r="BZ155" s="332"/>
      <c r="CA155" s="115"/>
      <c r="CB155" s="121"/>
      <c r="CC155" s="278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/>
      <c r="CV155"/>
      <c r="CW155"/>
      <c r="CX155"/>
    </row>
    <row r="156" spans="1:103" ht="15.6" customHeight="1" x14ac:dyDescent="0.3">
      <c r="A156" s="315">
        <v>4906</v>
      </c>
      <c r="B156" s="320" t="s">
        <v>292</v>
      </c>
      <c r="C156" s="327">
        <f>+SUM(C151:C155)</f>
        <v>0</v>
      </c>
      <c r="D156" s="325"/>
      <c r="E156" s="328">
        <f>+SUM(E151:E155)</f>
        <v>0</v>
      </c>
      <c r="F156" s="328"/>
      <c r="G156" s="328">
        <f>+SUM(G151:G155)</f>
        <v>0</v>
      </c>
      <c r="H156" s="326"/>
      <c r="I156" s="327">
        <f>+SUM(I151:I155)</f>
        <v>0</v>
      </c>
      <c r="J156" s="325"/>
      <c r="K156" s="328">
        <f>+SUM(K151:K155)</f>
        <v>0</v>
      </c>
      <c r="L156" s="328"/>
      <c r="M156" s="328">
        <f>+SUM(M151:M155)</f>
        <v>0</v>
      </c>
      <c r="N156" s="326"/>
      <c r="O156" s="115">
        <f>+SUM(O151:O155)</f>
        <v>0</v>
      </c>
      <c r="P156" s="121">
        <f>+SUM(P151:P155)</f>
        <v>0</v>
      </c>
      <c r="Q156" s="121">
        <f>+SUM(Q151:Q155)</f>
        <v>0</v>
      </c>
      <c r="R156"/>
      <c r="S156" s="327">
        <f>+SUM(S151:S155)</f>
        <v>0</v>
      </c>
      <c r="T156" s="325"/>
      <c r="U156" s="328">
        <f>+SUM(U151:U155)</f>
        <v>0</v>
      </c>
      <c r="V156" s="328"/>
      <c r="W156" s="328">
        <f>+SUM(W151:W155)</f>
        <v>0</v>
      </c>
      <c r="X156" s="326"/>
      <c r="Y156" s="327">
        <f>+SUM(Y151:Y155)</f>
        <v>0</v>
      </c>
      <c r="Z156" s="325"/>
      <c r="AA156" s="328">
        <f>+SUM(AA151:AA155)</f>
        <v>0</v>
      </c>
      <c r="AB156" s="328"/>
      <c r="AC156" s="328">
        <f>+SUM(AC151:AC155)</f>
        <v>0</v>
      </c>
      <c r="AD156" s="326"/>
      <c r="AE156" s="115">
        <f>+SUM(AE151:AE155)</f>
        <v>0</v>
      </c>
      <c r="AF156" s="121">
        <f>+SUM(AF151:AF155)</f>
        <v>0</v>
      </c>
      <c r="AG156" s="121">
        <f>+SUM(AG151:AG155)</f>
        <v>0</v>
      </c>
      <c r="AH156"/>
      <c r="AI156" s="327">
        <f>+SUM(AI151:AI155)</f>
        <v>0</v>
      </c>
      <c r="AJ156" s="325"/>
      <c r="AK156" s="328">
        <f>+SUM(AK151:AK155)</f>
        <v>0</v>
      </c>
      <c r="AL156" s="328"/>
      <c r="AM156" s="328">
        <f>+SUM(AM151:AM155)</f>
        <v>0</v>
      </c>
      <c r="AN156" s="326"/>
      <c r="AO156" s="327">
        <f>+SUM(AO151:AO155)</f>
        <v>0</v>
      </c>
      <c r="AP156" s="325"/>
      <c r="AQ156" s="328">
        <f>+SUM(AQ151:AQ155)</f>
        <v>0</v>
      </c>
      <c r="AR156" s="328"/>
      <c r="AS156" s="328">
        <f>+SUM(AS151:AS155)</f>
        <v>0</v>
      </c>
      <c r="AT156" s="326"/>
      <c r="AU156" s="115">
        <f>+SUM(AU151:AU155)</f>
        <v>0</v>
      </c>
      <c r="AV156" s="121">
        <f>+SUM(AV151:AV155)</f>
        <v>0</v>
      </c>
      <c r="AW156" s="121">
        <f>+SUM(AW151:AW155)</f>
        <v>0</v>
      </c>
      <c r="AX156"/>
      <c r="AY156" s="327">
        <f>+SUM(AY151:AY155)</f>
        <v>0</v>
      </c>
      <c r="AZ156" s="325"/>
      <c r="BA156" s="328">
        <f>+SUM(BA151:BA155)</f>
        <v>0</v>
      </c>
      <c r="BB156" s="328"/>
      <c r="BC156" s="328">
        <f>+SUM(BC151:BC155)</f>
        <v>0</v>
      </c>
      <c r="BD156" s="326"/>
      <c r="BE156" s="327">
        <f>+SUM(BE151:BE155)</f>
        <v>0</v>
      </c>
      <c r="BF156" s="325"/>
      <c r="BG156" s="328">
        <f>+SUM(BG151:BG155)</f>
        <v>0</v>
      </c>
      <c r="BH156" s="328"/>
      <c r="BI156" s="328">
        <f>+SUM(BI151:BI155)</f>
        <v>0</v>
      </c>
      <c r="BJ156" s="326"/>
      <c r="BK156" s="115">
        <f>+SUM(BK151:BK155)</f>
        <v>0</v>
      </c>
      <c r="BL156" s="121">
        <f>+SUM(BL151:BL155)</f>
        <v>0</v>
      </c>
      <c r="BM156" s="121">
        <f>+SUM(BM151:BM155)</f>
        <v>0</v>
      </c>
      <c r="BN156"/>
      <c r="BO156" s="327">
        <f>+SUM(BO151:BO155)</f>
        <v>0</v>
      </c>
      <c r="BP156" s="325"/>
      <c r="BQ156" s="328">
        <f>+SUM(BQ151:BQ155)</f>
        <v>0</v>
      </c>
      <c r="BR156" s="328"/>
      <c r="BS156" s="328">
        <f>+SUM(BS151:BS155)</f>
        <v>0</v>
      </c>
      <c r="BT156" s="326"/>
      <c r="BU156" s="327">
        <f>+SUM(BU151:BU155)</f>
        <v>0</v>
      </c>
      <c r="BV156" s="325"/>
      <c r="BW156" s="328">
        <f>+SUM(BW151:BW155)</f>
        <v>0</v>
      </c>
      <c r="BX156" s="328"/>
      <c r="BY156" s="328">
        <f>+SUM(BY151:BY155)</f>
        <v>0</v>
      </c>
      <c r="BZ156" s="326"/>
      <c r="CA156" s="115">
        <f>+SUM(CA151:CA155)</f>
        <v>0</v>
      </c>
      <c r="CB156" s="121">
        <f>+SUM(CB151:CB155)</f>
        <v>0</v>
      </c>
      <c r="CC156" s="121">
        <f>+SUM(CC151:CC155)</f>
        <v>0</v>
      </c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/>
      <c r="CV156"/>
      <c r="CW156"/>
      <c r="CX156"/>
    </row>
    <row r="157" spans="1:103" ht="15.6" customHeight="1" x14ac:dyDescent="0.3">
      <c r="A157" s="333"/>
      <c r="B157" s="334"/>
      <c r="C157" s="335"/>
      <c r="D157" s="330"/>
      <c r="E157" s="336"/>
      <c r="F157" s="336"/>
      <c r="G157" s="336"/>
      <c r="H157" s="332"/>
      <c r="I157" s="335"/>
      <c r="J157" s="330"/>
      <c r="K157" s="336"/>
      <c r="L157" s="336"/>
      <c r="M157" s="336"/>
      <c r="N157" s="332"/>
      <c r="O157" s="307"/>
      <c r="P157" s="308"/>
      <c r="Q157" s="309"/>
      <c r="R157"/>
      <c r="S157" s="335"/>
      <c r="T157" s="330"/>
      <c r="U157" s="336"/>
      <c r="V157" s="336"/>
      <c r="W157" s="336"/>
      <c r="X157" s="332"/>
      <c r="Y157" s="335"/>
      <c r="Z157" s="330"/>
      <c r="AA157" s="336"/>
      <c r="AB157" s="336"/>
      <c r="AC157" s="336"/>
      <c r="AD157" s="332"/>
      <c r="AE157" s="307"/>
      <c r="AF157" s="308"/>
      <c r="AG157" s="309"/>
      <c r="AH157"/>
      <c r="AI157" s="335"/>
      <c r="AJ157" s="330"/>
      <c r="AK157" s="336"/>
      <c r="AL157" s="336"/>
      <c r="AM157" s="336"/>
      <c r="AN157" s="332"/>
      <c r="AO157" s="335"/>
      <c r="AP157" s="330"/>
      <c r="AQ157" s="336"/>
      <c r="AR157" s="336"/>
      <c r="AS157" s="336"/>
      <c r="AT157" s="332"/>
      <c r="AU157" s="307"/>
      <c r="AV157" s="308"/>
      <c r="AW157" s="309"/>
      <c r="AX157"/>
      <c r="AY157" s="335"/>
      <c r="AZ157" s="330"/>
      <c r="BA157" s="336"/>
      <c r="BB157" s="336"/>
      <c r="BC157" s="336"/>
      <c r="BD157" s="332"/>
      <c r="BE157" s="335"/>
      <c r="BF157" s="330"/>
      <c r="BG157" s="336"/>
      <c r="BH157" s="336"/>
      <c r="BI157" s="336"/>
      <c r="BJ157" s="332"/>
      <c r="BK157" s="307"/>
      <c r="BL157" s="308"/>
      <c r="BM157" s="309"/>
      <c r="BN157"/>
      <c r="BO157" s="335"/>
      <c r="BP157" s="330"/>
      <c r="BQ157" s="336"/>
      <c r="BR157" s="336"/>
      <c r="BS157" s="336"/>
      <c r="BT157" s="332"/>
      <c r="BU157" s="335"/>
      <c r="BV157" s="330"/>
      <c r="BW157" s="336"/>
      <c r="BX157" s="336"/>
      <c r="BY157" s="336"/>
      <c r="BZ157" s="332"/>
      <c r="CA157" s="307"/>
      <c r="CB157" s="308"/>
      <c r="CC157" s="309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/>
      <c r="CV157"/>
      <c r="CW157"/>
      <c r="CX157"/>
    </row>
    <row r="158" spans="1:103" ht="15.6" customHeight="1" x14ac:dyDescent="0.3">
      <c r="A158" s="333"/>
      <c r="B158" s="334"/>
      <c r="C158" s="335"/>
      <c r="D158" s="330"/>
      <c r="E158" s="336"/>
      <c r="F158" s="336"/>
      <c r="G158" s="336"/>
      <c r="H158" s="332"/>
      <c r="I158" s="335"/>
      <c r="J158" s="330"/>
      <c r="K158" s="336"/>
      <c r="L158" s="336"/>
      <c r="M158" s="336"/>
      <c r="N158" s="332"/>
      <c r="O158" s="307"/>
      <c r="P158" s="308"/>
      <c r="Q158" s="309"/>
      <c r="R158"/>
      <c r="S158" s="335"/>
      <c r="T158" s="330"/>
      <c r="U158" s="336"/>
      <c r="V158" s="336"/>
      <c r="W158" s="336"/>
      <c r="X158" s="332"/>
      <c r="Y158" s="335"/>
      <c r="Z158" s="330"/>
      <c r="AA158" s="336"/>
      <c r="AB158" s="336"/>
      <c r="AC158" s="336"/>
      <c r="AD158" s="332"/>
      <c r="AE158" s="307"/>
      <c r="AF158" s="308"/>
      <c r="AG158" s="309"/>
      <c r="AH158"/>
      <c r="AI158" s="335"/>
      <c r="AJ158" s="330"/>
      <c r="AK158" s="336"/>
      <c r="AL158" s="336"/>
      <c r="AM158" s="336"/>
      <c r="AN158" s="332"/>
      <c r="AO158" s="335"/>
      <c r="AP158" s="330"/>
      <c r="AQ158" s="336"/>
      <c r="AR158" s="336"/>
      <c r="AS158" s="336"/>
      <c r="AT158" s="332"/>
      <c r="AU158" s="307"/>
      <c r="AV158" s="308"/>
      <c r="AW158" s="309"/>
      <c r="AX158"/>
      <c r="AY158" s="335"/>
      <c r="AZ158" s="330"/>
      <c r="BA158" s="336"/>
      <c r="BB158" s="336"/>
      <c r="BC158" s="336"/>
      <c r="BD158" s="332"/>
      <c r="BE158" s="335"/>
      <c r="BF158" s="330"/>
      <c r="BG158" s="336"/>
      <c r="BH158" s="336"/>
      <c r="BI158" s="336"/>
      <c r="BJ158" s="332"/>
      <c r="BK158" s="307"/>
      <c r="BL158" s="308"/>
      <c r="BM158" s="309"/>
      <c r="BN158"/>
      <c r="BO158" s="335"/>
      <c r="BP158" s="330"/>
      <c r="BQ158" s="336"/>
      <c r="BR158" s="336"/>
      <c r="BS158" s="336"/>
      <c r="BT158" s="332"/>
      <c r="BU158" s="335"/>
      <c r="BV158" s="330"/>
      <c r="BW158" s="336"/>
      <c r="BX158" s="336"/>
      <c r="BY158" s="336"/>
      <c r="BZ158" s="332"/>
      <c r="CA158" s="307"/>
      <c r="CB158" s="308"/>
      <c r="CC158" s="309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/>
      <c r="CV158"/>
      <c r="CW158"/>
      <c r="CX158"/>
    </row>
    <row r="159" spans="1:103" ht="15.6" customHeight="1" x14ac:dyDescent="0.3">
      <c r="A159" s="310"/>
      <c r="B159" s="311" t="s">
        <v>95</v>
      </c>
      <c r="C159" s="345">
        <f>+C126</f>
        <v>0</v>
      </c>
      <c r="D159" s="346"/>
      <c r="E159" s="347">
        <f>+E126</f>
        <v>0</v>
      </c>
      <c r="F159" s="346"/>
      <c r="G159" s="348">
        <f>+C159+E159</f>
        <v>0</v>
      </c>
      <c r="H159" s="349"/>
      <c r="I159" s="345">
        <f>+I126</f>
        <v>0</v>
      </c>
      <c r="J159" s="346"/>
      <c r="K159" s="347">
        <f>+K126</f>
        <v>0</v>
      </c>
      <c r="L159" s="346"/>
      <c r="M159" s="348">
        <f>+I159+K159</f>
        <v>0</v>
      </c>
      <c r="N159" s="349"/>
      <c r="O159" s="284"/>
      <c r="P159" s="285"/>
      <c r="Q159" s="286"/>
      <c r="R159" s="312"/>
      <c r="S159" s="345">
        <f>+S126</f>
        <v>0</v>
      </c>
      <c r="T159" s="346"/>
      <c r="U159" s="347">
        <f>+U126</f>
        <v>0</v>
      </c>
      <c r="V159" s="346"/>
      <c r="W159" s="348">
        <f>+S159+U159</f>
        <v>0</v>
      </c>
      <c r="X159" s="349"/>
      <c r="Y159" s="345">
        <f>+Y126</f>
        <v>0</v>
      </c>
      <c r="Z159" s="346"/>
      <c r="AA159" s="347">
        <f>+AA126</f>
        <v>0</v>
      </c>
      <c r="AB159" s="346"/>
      <c r="AC159" s="348">
        <f>+Y159+AA159</f>
        <v>0</v>
      </c>
      <c r="AD159" s="349"/>
      <c r="AE159" s="284"/>
      <c r="AF159" s="285"/>
      <c r="AG159" s="286"/>
      <c r="AH159" s="312"/>
      <c r="AI159" s="345">
        <f>+AI126</f>
        <v>0</v>
      </c>
      <c r="AJ159" s="346"/>
      <c r="AK159" s="347">
        <f>+AK126</f>
        <v>0</v>
      </c>
      <c r="AL159" s="346"/>
      <c r="AM159" s="348">
        <f>+AI159+AK159</f>
        <v>0</v>
      </c>
      <c r="AN159" s="349"/>
      <c r="AO159" s="345">
        <f>+AO126</f>
        <v>0</v>
      </c>
      <c r="AP159" s="346"/>
      <c r="AQ159" s="347">
        <f>+AQ126</f>
        <v>0</v>
      </c>
      <c r="AR159" s="346"/>
      <c r="AS159" s="348">
        <f>+AO159+AQ159</f>
        <v>0</v>
      </c>
      <c r="AT159" s="349"/>
      <c r="AU159" s="284"/>
      <c r="AV159" s="285"/>
      <c r="AW159" s="286"/>
      <c r="AX159"/>
      <c r="AY159" s="345">
        <f>+AY126</f>
        <v>0</v>
      </c>
      <c r="AZ159" s="346"/>
      <c r="BA159" s="347">
        <f>+BA126</f>
        <v>0</v>
      </c>
      <c r="BB159" s="346"/>
      <c r="BC159" s="348">
        <f>+AY159+BA159</f>
        <v>0</v>
      </c>
      <c r="BD159" s="349"/>
      <c r="BE159" s="345">
        <f>+BE126</f>
        <v>0</v>
      </c>
      <c r="BF159" s="346"/>
      <c r="BG159" s="347">
        <f>+BG126</f>
        <v>0</v>
      </c>
      <c r="BH159" s="346"/>
      <c r="BI159" s="348">
        <f>+BE159+BG159</f>
        <v>0</v>
      </c>
      <c r="BJ159" s="349"/>
      <c r="BK159" s="284"/>
      <c r="BL159" s="285"/>
      <c r="BM159" s="286"/>
      <c r="BN159"/>
      <c r="BO159" s="345">
        <f>+BO126</f>
        <v>0</v>
      </c>
      <c r="BP159" s="346"/>
      <c r="BQ159" s="347">
        <f>+BQ126</f>
        <v>0</v>
      </c>
      <c r="BR159" s="346"/>
      <c r="BS159" s="348">
        <f>+BO159+BQ159</f>
        <v>0</v>
      </c>
      <c r="BT159" s="349"/>
      <c r="BU159" s="345">
        <f>+BU126</f>
        <v>0</v>
      </c>
      <c r="BV159" s="346"/>
      <c r="BW159" s="347">
        <f>+BW126</f>
        <v>0</v>
      </c>
      <c r="BX159" s="346"/>
      <c r="BY159" s="348">
        <f>+BU159+BW159</f>
        <v>0</v>
      </c>
      <c r="BZ159" s="349"/>
      <c r="CA159" s="284"/>
      <c r="CB159" s="285"/>
      <c r="CC159" s="286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/>
      <c r="CV159"/>
      <c r="CW159"/>
      <c r="CX159"/>
    </row>
    <row r="160" spans="1:103" ht="15.6" customHeight="1" x14ac:dyDescent="0.3">
      <c r="A160" s="290"/>
      <c r="B160" s="291"/>
      <c r="C160" s="314"/>
      <c r="D160" s="305"/>
      <c r="E160" s="313"/>
      <c r="F160" s="305"/>
      <c r="G160" s="305"/>
      <c r="H160" s="306"/>
      <c r="I160" s="314"/>
      <c r="J160" s="305"/>
      <c r="K160" s="313"/>
      <c r="L160" s="305"/>
      <c r="M160" s="305"/>
      <c r="N160" s="306"/>
      <c r="O160" s="115"/>
      <c r="P160" s="121"/>
      <c r="Q160" s="278"/>
      <c r="R160" s="300"/>
      <c r="S160" s="314"/>
      <c r="T160" s="305"/>
      <c r="U160" s="313"/>
      <c r="V160" s="305"/>
      <c r="W160" s="305"/>
      <c r="X160" s="306"/>
      <c r="Y160" s="314"/>
      <c r="Z160" s="305"/>
      <c r="AA160" s="313"/>
      <c r="AB160" s="305"/>
      <c r="AC160" s="305"/>
      <c r="AD160" s="306"/>
      <c r="AE160" s="115"/>
      <c r="AF160" s="121"/>
      <c r="AG160" s="278"/>
      <c r="AH160" s="300"/>
      <c r="AI160" s="314"/>
      <c r="AJ160" s="305"/>
      <c r="AK160" s="313"/>
      <c r="AL160" s="305"/>
      <c r="AM160" s="305"/>
      <c r="AN160" s="306"/>
      <c r="AO160" s="314"/>
      <c r="AP160" s="305"/>
      <c r="AQ160" s="313"/>
      <c r="AR160" s="305"/>
      <c r="AS160" s="305"/>
      <c r="AT160" s="306"/>
      <c r="AU160" s="115"/>
      <c r="AV160" s="121"/>
      <c r="AW160" s="278"/>
      <c r="AX160"/>
      <c r="AY160" s="314"/>
      <c r="AZ160" s="305"/>
      <c r="BA160" s="313"/>
      <c r="BB160" s="305"/>
      <c r="BC160" s="305"/>
      <c r="BD160" s="306"/>
      <c r="BE160" s="314"/>
      <c r="BF160" s="305"/>
      <c r="BG160" s="313"/>
      <c r="BH160" s="305"/>
      <c r="BI160" s="305"/>
      <c r="BJ160" s="306"/>
      <c r="BK160" s="115"/>
      <c r="BL160" s="121"/>
      <c r="BM160" s="278"/>
      <c r="BN160"/>
      <c r="BO160" s="314"/>
      <c r="BP160" s="305"/>
      <c r="BQ160" s="313"/>
      <c r="BR160" s="305"/>
      <c r="BS160" s="305"/>
      <c r="BT160" s="306"/>
      <c r="BU160" s="314"/>
      <c r="BV160" s="305"/>
      <c r="BW160" s="313"/>
      <c r="BX160" s="305"/>
      <c r="BY160" s="305"/>
      <c r="BZ160" s="306"/>
      <c r="CA160" s="115"/>
      <c r="CB160" s="121"/>
      <c r="CC160" s="278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/>
      <c r="CV160"/>
      <c r="CW160"/>
      <c r="CX160"/>
    </row>
    <row r="161" spans="1:102" ht="15.6" customHeight="1" x14ac:dyDescent="0.3">
      <c r="A161" s="290"/>
      <c r="B161" s="291" t="s">
        <v>97</v>
      </c>
      <c r="C161" s="338" t="e">
        <f>+C126/C29</f>
        <v>#DIV/0!</v>
      </c>
      <c r="D161" s="305"/>
      <c r="E161" s="339" t="e">
        <f>+E126/E29</f>
        <v>#DIV/0!</v>
      </c>
      <c r="F161" s="305"/>
      <c r="G161" s="339" t="e">
        <f>+G126/G29</f>
        <v>#DIV/0!</v>
      </c>
      <c r="H161" s="306"/>
      <c r="I161" s="338" t="e">
        <f>+I126/I29</f>
        <v>#DIV/0!</v>
      </c>
      <c r="J161" s="305"/>
      <c r="K161" s="339" t="e">
        <f>+K126/K29</f>
        <v>#DIV/0!</v>
      </c>
      <c r="L161" s="305"/>
      <c r="M161" s="339" t="e">
        <f>+M126/M29</f>
        <v>#DIV/0!</v>
      </c>
      <c r="N161" s="306"/>
      <c r="O161" s="378" t="e">
        <f>+O126/O29</f>
        <v>#DIV/0!</v>
      </c>
      <c r="P161" s="377" t="e">
        <f>+P126/P29</f>
        <v>#DIV/0!</v>
      </c>
      <c r="Q161" s="376" t="e">
        <f>+Q126/Q29</f>
        <v>#DIV/0!</v>
      </c>
      <c r="R161" s="301"/>
      <c r="S161" s="338" t="e">
        <f>+S126/S29</f>
        <v>#DIV/0!</v>
      </c>
      <c r="T161" s="305"/>
      <c r="U161" s="339" t="e">
        <f>+U126/U29</f>
        <v>#DIV/0!</v>
      </c>
      <c r="V161" s="305"/>
      <c r="W161" s="339" t="e">
        <f>+W126/W29</f>
        <v>#DIV/0!</v>
      </c>
      <c r="X161" s="306"/>
      <c r="Y161" s="338" t="e">
        <f>+Y126/Y29</f>
        <v>#DIV/0!</v>
      </c>
      <c r="Z161" s="305"/>
      <c r="AA161" s="339" t="e">
        <f>+AA126/AA29</f>
        <v>#DIV/0!</v>
      </c>
      <c r="AB161" s="305"/>
      <c r="AC161" s="339" t="e">
        <f>+AC126/AC29</f>
        <v>#DIV/0!</v>
      </c>
      <c r="AD161" s="306"/>
      <c r="AE161" s="378" t="e">
        <f>+AE126/AE29</f>
        <v>#DIV/0!</v>
      </c>
      <c r="AF161" s="377" t="e">
        <f>+AF126/AF29</f>
        <v>#DIV/0!</v>
      </c>
      <c r="AG161" s="376" t="e">
        <f>+AG126/AG29</f>
        <v>#DIV/0!</v>
      </c>
      <c r="AH161" s="301"/>
      <c r="AI161" s="338" t="e">
        <f>+AI126/AI29</f>
        <v>#DIV/0!</v>
      </c>
      <c r="AJ161" s="305"/>
      <c r="AK161" s="339" t="e">
        <f>+AK126/AK29</f>
        <v>#DIV/0!</v>
      </c>
      <c r="AL161" s="305"/>
      <c r="AM161" s="339" t="e">
        <f>+AM126/AM29</f>
        <v>#DIV/0!</v>
      </c>
      <c r="AN161" s="306"/>
      <c r="AO161" s="338" t="e">
        <f>+AO126/AO29</f>
        <v>#DIV/0!</v>
      </c>
      <c r="AP161" s="305"/>
      <c r="AQ161" s="339" t="e">
        <f>+AQ126/AQ29</f>
        <v>#DIV/0!</v>
      </c>
      <c r="AR161" s="305"/>
      <c r="AS161" s="339" t="e">
        <f>+AS126/AS29</f>
        <v>#DIV/0!</v>
      </c>
      <c r="AT161" s="306"/>
      <c r="AU161" s="378" t="e">
        <f>+AU126/AU29</f>
        <v>#DIV/0!</v>
      </c>
      <c r="AV161" s="377" t="e">
        <f>+AV126/AV29</f>
        <v>#DIV/0!</v>
      </c>
      <c r="AW161" s="376" t="e">
        <f>+AW126/AW29</f>
        <v>#DIV/0!</v>
      </c>
      <c r="AX161"/>
      <c r="AY161" s="338" t="e">
        <f>+AY126/AY29</f>
        <v>#DIV/0!</v>
      </c>
      <c r="AZ161" s="305"/>
      <c r="BA161" s="339" t="e">
        <f>+BA126/BA29</f>
        <v>#DIV/0!</v>
      </c>
      <c r="BB161" s="305"/>
      <c r="BC161" s="339" t="e">
        <f>+BC126/BC29</f>
        <v>#DIV/0!</v>
      </c>
      <c r="BD161" s="306"/>
      <c r="BE161" s="338" t="e">
        <f>+BE126/BE29</f>
        <v>#DIV/0!</v>
      </c>
      <c r="BF161" s="305"/>
      <c r="BG161" s="339" t="e">
        <f>+BG126/BG29</f>
        <v>#DIV/0!</v>
      </c>
      <c r="BH161" s="305"/>
      <c r="BI161" s="339" t="e">
        <f>+BI126/BI29</f>
        <v>#DIV/0!</v>
      </c>
      <c r="BJ161" s="306"/>
      <c r="BK161" s="378" t="e">
        <f>+BK126/BK29</f>
        <v>#DIV/0!</v>
      </c>
      <c r="BL161" s="377" t="e">
        <f>+BL126/BL29</f>
        <v>#DIV/0!</v>
      </c>
      <c r="BM161" s="376" t="e">
        <f>+BM126/BM29</f>
        <v>#DIV/0!</v>
      </c>
      <c r="BN161"/>
      <c r="BO161" s="338" t="e">
        <f>+BO126/BO29</f>
        <v>#DIV/0!</v>
      </c>
      <c r="BP161" s="305"/>
      <c r="BQ161" s="339" t="e">
        <f>+BQ126/BQ29</f>
        <v>#DIV/0!</v>
      </c>
      <c r="BR161" s="305"/>
      <c r="BS161" s="339" t="e">
        <f>+BS126/BS29</f>
        <v>#DIV/0!</v>
      </c>
      <c r="BT161" s="306"/>
      <c r="BU161" s="338" t="e">
        <f>+BU126/BU29</f>
        <v>#DIV/0!</v>
      </c>
      <c r="BV161" s="305"/>
      <c r="BW161" s="339" t="e">
        <f>+BW126/BW29</f>
        <v>#DIV/0!</v>
      </c>
      <c r="BX161" s="305"/>
      <c r="BY161" s="339" t="e">
        <f>+BY126/BY29</f>
        <v>#DIV/0!</v>
      </c>
      <c r="BZ161" s="306"/>
      <c r="CA161" s="378" t="e">
        <f>+CA126/CA29</f>
        <v>#DIV/0!</v>
      </c>
      <c r="CB161" s="377" t="e">
        <f>+CB126/CB29</f>
        <v>#DIV/0!</v>
      </c>
      <c r="CC161" s="376" t="e">
        <f>+CC126/CC29</f>
        <v>#DIV/0!</v>
      </c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T161"/>
      <c r="CV161"/>
      <c r="CW161"/>
      <c r="CX161"/>
    </row>
    <row r="162" spans="1:102" ht="15.6" customHeight="1" x14ac:dyDescent="0.3">
      <c r="A162" s="290"/>
      <c r="B162" s="291"/>
      <c r="C162" s="314"/>
      <c r="D162" s="305"/>
      <c r="E162" s="339"/>
      <c r="F162" s="305"/>
      <c r="G162" s="339"/>
      <c r="H162" s="306"/>
      <c r="I162" s="314"/>
      <c r="J162" s="305"/>
      <c r="K162" s="339"/>
      <c r="L162" s="305"/>
      <c r="M162" s="339"/>
      <c r="N162" s="306"/>
      <c r="O162" s="115"/>
      <c r="P162" s="121"/>
      <c r="Q162" s="278"/>
      <c r="R162" s="302"/>
      <c r="S162" s="314"/>
      <c r="T162" s="305"/>
      <c r="U162" s="339"/>
      <c r="V162" s="305"/>
      <c r="W162" s="339"/>
      <c r="X162" s="306"/>
      <c r="Y162" s="314"/>
      <c r="Z162" s="305"/>
      <c r="AA162" s="339"/>
      <c r="AB162" s="305"/>
      <c r="AC162" s="339"/>
      <c r="AD162" s="306"/>
      <c r="AE162" s="115"/>
      <c r="AF162" s="121"/>
      <c r="AG162" s="278"/>
      <c r="AH162" s="302"/>
      <c r="AI162" s="314"/>
      <c r="AJ162" s="305"/>
      <c r="AK162" s="339"/>
      <c r="AL162" s="305"/>
      <c r="AM162" s="339"/>
      <c r="AN162" s="306"/>
      <c r="AO162" s="314"/>
      <c r="AP162" s="305"/>
      <c r="AQ162" s="339"/>
      <c r="AR162" s="305"/>
      <c r="AS162" s="339"/>
      <c r="AT162" s="306"/>
      <c r="AU162" s="115"/>
      <c r="AV162" s="121"/>
      <c r="AW162" s="278"/>
      <c r="AX162"/>
      <c r="AY162" s="314"/>
      <c r="AZ162" s="305"/>
      <c r="BA162" s="339"/>
      <c r="BB162" s="305"/>
      <c r="BC162" s="339"/>
      <c r="BD162" s="306"/>
      <c r="BE162" s="314"/>
      <c r="BF162" s="305"/>
      <c r="BG162" s="339"/>
      <c r="BH162" s="305"/>
      <c r="BI162" s="339"/>
      <c r="BJ162" s="306"/>
      <c r="BK162" s="115"/>
      <c r="BL162" s="121"/>
      <c r="BM162" s="278"/>
      <c r="BN162"/>
      <c r="BO162" s="314"/>
      <c r="BP162" s="305"/>
      <c r="BQ162" s="339"/>
      <c r="BR162" s="305"/>
      <c r="BS162" s="339"/>
      <c r="BT162" s="306"/>
      <c r="BU162" s="314"/>
      <c r="BV162" s="305"/>
      <c r="BW162" s="339"/>
      <c r="BX162" s="305"/>
      <c r="BY162" s="339"/>
      <c r="BZ162" s="306"/>
      <c r="CA162" s="115"/>
      <c r="CB162" s="121"/>
      <c r="CC162" s="278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/>
      <c r="CV162"/>
      <c r="CW162"/>
      <c r="CX162"/>
    </row>
    <row r="163" spans="1:102" ht="15.6" customHeight="1" x14ac:dyDescent="0.3">
      <c r="A163" s="290"/>
      <c r="B163" s="291" t="s">
        <v>93</v>
      </c>
      <c r="C163" s="338" t="e">
        <f>+C88/C29</f>
        <v>#DIV/0!</v>
      </c>
      <c r="D163" s="305"/>
      <c r="E163" s="339" t="e">
        <f>+E88/E29</f>
        <v>#DIV/0!</v>
      </c>
      <c r="F163" s="305"/>
      <c r="G163" s="339" t="e">
        <f>+G88/G29</f>
        <v>#DIV/0!</v>
      </c>
      <c r="H163" s="306"/>
      <c r="I163" s="338" t="e">
        <f>+I88/I29</f>
        <v>#DIV/0!</v>
      </c>
      <c r="J163" s="305"/>
      <c r="K163" s="339" t="e">
        <f>+K88/K29</f>
        <v>#DIV/0!</v>
      </c>
      <c r="L163" s="305"/>
      <c r="M163" s="339" t="e">
        <f>+M88/M29</f>
        <v>#DIV/0!</v>
      </c>
      <c r="N163" s="306"/>
      <c r="O163" s="378" t="e">
        <f>+O88/O29</f>
        <v>#DIV/0!</v>
      </c>
      <c r="P163" s="121" t="e">
        <f>+P88/P29</f>
        <v>#DIV/0!</v>
      </c>
      <c r="Q163" s="278" t="e">
        <f>+Q88/Q29</f>
        <v>#DIV/0!</v>
      </c>
      <c r="R163" s="301"/>
      <c r="S163" s="338" t="e">
        <f>+S88/S29</f>
        <v>#DIV/0!</v>
      </c>
      <c r="T163" s="305"/>
      <c r="U163" s="339" t="e">
        <f>+U88/U29</f>
        <v>#DIV/0!</v>
      </c>
      <c r="V163" s="305"/>
      <c r="W163" s="339" t="e">
        <f>+W88/W29</f>
        <v>#DIV/0!</v>
      </c>
      <c r="X163" s="306"/>
      <c r="Y163" s="338" t="e">
        <f>+Y88/Y29</f>
        <v>#DIV/0!</v>
      </c>
      <c r="Z163" s="305"/>
      <c r="AA163" s="339" t="e">
        <f>+AA88/AA29</f>
        <v>#DIV/0!</v>
      </c>
      <c r="AB163" s="305"/>
      <c r="AC163" s="339" t="e">
        <f>+AC88/AC29</f>
        <v>#DIV/0!</v>
      </c>
      <c r="AD163" s="306"/>
      <c r="AE163" s="378" t="e">
        <f>+AE88/AE29</f>
        <v>#DIV/0!</v>
      </c>
      <c r="AF163" s="121" t="e">
        <f>+AF88/AF29</f>
        <v>#DIV/0!</v>
      </c>
      <c r="AG163" s="278" t="e">
        <f>+AG88/AG29</f>
        <v>#DIV/0!</v>
      </c>
      <c r="AH163" s="301"/>
      <c r="AI163" s="338" t="e">
        <f>+AI88/AI29</f>
        <v>#DIV/0!</v>
      </c>
      <c r="AJ163" s="305"/>
      <c r="AK163" s="339" t="e">
        <f>+AK88/AK29</f>
        <v>#DIV/0!</v>
      </c>
      <c r="AL163" s="305"/>
      <c r="AM163" s="339" t="e">
        <f>+AM88/AM29</f>
        <v>#DIV/0!</v>
      </c>
      <c r="AN163" s="306"/>
      <c r="AO163" s="338" t="e">
        <f>+AO88/AO29</f>
        <v>#DIV/0!</v>
      </c>
      <c r="AP163" s="305"/>
      <c r="AQ163" s="339" t="e">
        <f>+AQ88/AQ29</f>
        <v>#DIV/0!</v>
      </c>
      <c r="AR163" s="305"/>
      <c r="AS163" s="339" t="e">
        <f>+AS88/AS29</f>
        <v>#DIV/0!</v>
      </c>
      <c r="AT163" s="306"/>
      <c r="AU163" s="378" t="e">
        <f>+AU88/AU29</f>
        <v>#DIV/0!</v>
      </c>
      <c r="AV163" s="121" t="e">
        <f>+AV88/AV29</f>
        <v>#DIV/0!</v>
      </c>
      <c r="AW163" s="278" t="e">
        <f>+AW88/AW29</f>
        <v>#DIV/0!</v>
      </c>
      <c r="AX163"/>
      <c r="AY163" s="338" t="e">
        <f>+AY88/AY29</f>
        <v>#DIV/0!</v>
      </c>
      <c r="AZ163" s="305"/>
      <c r="BA163" s="339" t="e">
        <f>+BA88/BA29</f>
        <v>#DIV/0!</v>
      </c>
      <c r="BB163" s="305"/>
      <c r="BC163" s="339" t="e">
        <f>+BC88/BC29</f>
        <v>#DIV/0!</v>
      </c>
      <c r="BD163" s="306"/>
      <c r="BE163" s="338" t="e">
        <f>+BE88/BE29</f>
        <v>#DIV/0!</v>
      </c>
      <c r="BF163" s="305"/>
      <c r="BG163" s="339" t="e">
        <f>+BG88/BG29</f>
        <v>#DIV/0!</v>
      </c>
      <c r="BH163" s="305"/>
      <c r="BI163" s="339" t="e">
        <f>+BI88/BI29</f>
        <v>#DIV/0!</v>
      </c>
      <c r="BJ163" s="306"/>
      <c r="BK163" s="378" t="e">
        <f>+BK88/BK29</f>
        <v>#DIV/0!</v>
      </c>
      <c r="BL163" s="121" t="e">
        <f>+BL88/BL29</f>
        <v>#DIV/0!</v>
      </c>
      <c r="BM163" s="278" t="e">
        <f>+BM88/BM29</f>
        <v>#DIV/0!</v>
      </c>
      <c r="BN163"/>
      <c r="BO163" s="338" t="e">
        <f>+BO88/BO29</f>
        <v>#DIV/0!</v>
      </c>
      <c r="BP163" s="305"/>
      <c r="BQ163" s="339" t="e">
        <f>+BQ88/BQ29</f>
        <v>#DIV/0!</v>
      </c>
      <c r="BR163" s="305"/>
      <c r="BS163" s="339" t="e">
        <f>+BS88/BS29</f>
        <v>#DIV/0!</v>
      </c>
      <c r="BT163" s="306"/>
      <c r="BU163" s="338" t="e">
        <f>+BU88/BU29</f>
        <v>#DIV/0!</v>
      </c>
      <c r="BV163" s="305"/>
      <c r="BW163" s="339" t="e">
        <f>+BW88/BW29</f>
        <v>#DIV/0!</v>
      </c>
      <c r="BX163" s="305"/>
      <c r="BY163" s="339" t="e">
        <f>+BY88/BY29</f>
        <v>#DIV/0!</v>
      </c>
      <c r="BZ163" s="306"/>
      <c r="CA163" s="378" t="e">
        <f>+CA88/CA29</f>
        <v>#DIV/0!</v>
      </c>
      <c r="CB163" s="121" t="e">
        <f>+CB88/CB29</f>
        <v>#DIV/0!</v>
      </c>
      <c r="CC163" s="278" t="e">
        <f>+CC88/CC29</f>
        <v>#DIV/0!</v>
      </c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/>
      <c r="CV163"/>
      <c r="CW163"/>
      <c r="CX163"/>
    </row>
    <row r="164" spans="1:102" ht="15.6" customHeight="1" x14ac:dyDescent="0.3">
      <c r="A164" s="290"/>
      <c r="B164" s="291"/>
      <c r="C164" s="314"/>
      <c r="D164" s="305"/>
      <c r="E164" s="339"/>
      <c r="F164" s="305"/>
      <c r="G164" s="339"/>
      <c r="H164" s="306"/>
      <c r="I164" s="314"/>
      <c r="J164" s="305"/>
      <c r="K164" s="339"/>
      <c r="L164" s="305"/>
      <c r="M164" s="339"/>
      <c r="N164" s="306"/>
      <c r="O164" s="115"/>
      <c r="P164" s="121"/>
      <c r="Q164" s="278"/>
      <c r="R164" s="302"/>
      <c r="S164" s="314"/>
      <c r="T164" s="305"/>
      <c r="U164" s="339"/>
      <c r="V164" s="305"/>
      <c r="W164" s="339"/>
      <c r="X164" s="306"/>
      <c r="Y164" s="314"/>
      <c r="Z164" s="305"/>
      <c r="AA164" s="339"/>
      <c r="AB164" s="305"/>
      <c r="AC164" s="339"/>
      <c r="AD164" s="306"/>
      <c r="AE164" s="115"/>
      <c r="AF164" s="121"/>
      <c r="AG164" s="278"/>
      <c r="AH164" s="302"/>
      <c r="AI164" s="314"/>
      <c r="AJ164" s="305"/>
      <c r="AK164" s="339"/>
      <c r="AL164" s="305"/>
      <c r="AM164" s="339"/>
      <c r="AN164" s="306"/>
      <c r="AO164" s="314"/>
      <c r="AP164" s="305"/>
      <c r="AQ164" s="339"/>
      <c r="AR164" s="305"/>
      <c r="AS164" s="339"/>
      <c r="AT164" s="306"/>
      <c r="AU164" s="115"/>
      <c r="AV164" s="121"/>
      <c r="AW164" s="278"/>
      <c r="AX164"/>
      <c r="AY164" s="314"/>
      <c r="AZ164" s="305"/>
      <c r="BA164" s="339"/>
      <c r="BB164" s="305"/>
      <c r="BC164" s="339"/>
      <c r="BD164" s="306"/>
      <c r="BE164" s="314"/>
      <c r="BF164" s="305"/>
      <c r="BG164" s="339"/>
      <c r="BH164" s="305"/>
      <c r="BI164" s="339"/>
      <c r="BJ164" s="306"/>
      <c r="BK164" s="115"/>
      <c r="BL164" s="121"/>
      <c r="BM164" s="278"/>
      <c r="BN164"/>
      <c r="BO164" s="314"/>
      <c r="BP164" s="305"/>
      <c r="BQ164" s="339"/>
      <c r="BR164" s="305"/>
      <c r="BS164" s="339"/>
      <c r="BT164" s="306"/>
      <c r="BU164" s="314"/>
      <c r="BV164" s="305"/>
      <c r="BW164" s="339"/>
      <c r="BX164" s="305"/>
      <c r="BY164" s="339"/>
      <c r="BZ164" s="306"/>
      <c r="CA164" s="115"/>
      <c r="CB164" s="121"/>
      <c r="CC164" s="278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T164"/>
      <c r="CV164"/>
      <c r="CW164"/>
      <c r="CX164"/>
    </row>
    <row r="165" spans="1:102" ht="15.6" customHeight="1" x14ac:dyDescent="0.3">
      <c r="A165" s="290"/>
      <c r="B165" s="291" t="s">
        <v>94</v>
      </c>
      <c r="C165" s="338" t="e">
        <f>+C120/C29</f>
        <v>#DIV/0!</v>
      </c>
      <c r="D165" s="305"/>
      <c r="E165" s="339" t="e">
        <f>+E120/E29</f>
        <v>#DIV/0!</v>
      </c>
      <c r="F165" s="305"/>
      <c r="G165" s="339" t="e">
        <f>+G120/G29</f>
        <v>#DIV/0!</v>
      </c>
      <c r="H165" s="306"/>
      <c r="I165" s="338" t="e">
        <f>+I120/I29</f>
        <v>#DIV/0!</v>
      </c>
      <c r="J165" s="305"/>
      <c r="K165" s="339" t="e">
        <f>+K120/K29</f>
        <v>#DIV/0!</v>
      </c>
      <c r="L165" s="305"/>
      <c r="M165" s="339" t="e">
        <f>+M120/M29</f>
        <v>#DIV/0!</v>
      </c>
      <c r="N165" s="306"/>
      <c r="O165" s="378" t="e">
        <f>+O120/O29</f>
        <v>#DIV/0!</v>
      </c>
      <c r="P165" s="121" t="e">
        <f>+P120/P29</f>
        <v>#DIV/0!</v>
      </c>
      <c r="Q165" s="278" t="e">
        <f>+Q120/Q29</f>
        <v>#DIV/0!</v>
      </c>
      <c r="R165" s="301"/>
      <c r="S165" s="338" t="e">
        <f>+S120/S29</f>
        <v>#DIV/0!</v>
      </c>
      <c r="T165" s="305"/>
      <c r="U165" s="339" t="e">
        <f>+U120/U29</f>
        <v>#DIV/0!</v>
      </c>
      <c r="V165" s="305"/>
      <c r="W165" s="339" t="e">
        <f>+W120/W29</f>
        <v>#DIV/0!</v>
      </c>
      <c r="X165" s="306"/>
      <c r="Y165" s="338" t="e">
        <f>+Y120/Y29</f>
        <v>#DIV/0!</v>
      </c>
      <c r="Z165" s="305"/>
      <c r="AA165" s="339" t="e">
        <f>+AA120/AA29</f>
        <v>#DIV/0!</v>
      </c>
      <c r="AB165" s="305"/>
      <c r="AC165" s="339" t="e">
        <f>+AC120/AC29</f>
        <v>#DIV/0!</v>
      </c>
      <c r="AD165" s="306"/>
      <c r="AE165" s="378" t="e">
        <f>+AE120/AE29</f>
        <v>#DIV/0!</v>
      </c>
      <c r="AF165" s="121" t="e">
        <f>+AF120/AF29</f>
        <v>#DIV/0!</v>
      </c>
      <c r="AG165" s="278" t="e">
        <f>+AG120/AG29</f>
        <v>#DIV/0!</v>
      </c>
      <c r="AH165" s="301"/>
      <c r="AI165" s="338" t="e">
        <f>+AI120/AI29</f>
        <v>#DIV/0!</v>
      </c>
      <c r="AJ165" s="305"/>
      <c r="AK165" s="339" t="e">
        <f>+AK120/AK29</f>
        <v>#DIV/0!</v>
      </c>
      <c r="AL165" s="305"/>
      <c r="AM165" s="339" t="e">
        <f>+AM120/AM29</f>
        <v>#DIV/0!</v>
      </c>
      <c r="AN165" s="306"/>
      <c r="AO165" s="338" t="e">
        <f>+AO120/AO29</f>
        <v>#DIV/0!</v>
      </c>
      <c r="AP165" s="305"/>
      <c r="AQ165" s="339" t="e">
        <f>+AQ120/AQ29</f>
        <v>#DIV/0!</v>
      </c>
      <c r="AR165" s="305"/>
      <c r="AS165" s="339" t="e">
        <f>+AS120/AS29</f>
        <v>#DIV/0!</v>
      </c>
      <c r="AT165" s="306"/>
      <c r="AU165" s="378" t="e">
        <f>+AU120/AU29</f>
        <v>#DIV/0!</v>
      </c>
      <c r="AV165" s="121" t="e">
        <f>+AV120/AV29</f>
        <v>#DIV/0!</v>
      </c>
      <c r="AW165" s="278" t="e">
        <f>+AW120/AW29</f>
        <v>#DIV/0!</v>
      </c>
      <c r="AX165"/>
      <c r="AY165" s="338" t="e">
        <f>+AY120/AY29</f>
        <v>#DIV/0!</v>
      </c>
      <c r="AZ165" s="305"/>
      <c r="BA165" s="339" t="e">
        <f>+BA120/BA29</f>
        <v>#DIV/0!</v>
      </c>
      <c r="BB165" s="305"/>
      <c r="BC165" s="339" t="e">
        <f>+BC120/BC29</f>
        <v>#DIV/0!</v>
      </c>
      <c r="BD165" s="306"/>
      <c r="BE165" s="338" t="e">
        <f>+BE120/BE29</f>
        <v>#DIV/0!</v>
      </c>
      <c r="BF165" s="305"/>
      <c r="BG165" s="339" t="e">
        <f>+BG120/BG29</f>
        <v>#DIV/0!</v>
      </c>
      <c r="BH165" s="305"/>
      <c r="BI165" s="339" t="e">
        <f>+BI120/BI29</f>
        <v>#DIV/0!</v>
      </c>
      <c r="BJ165" s="306"/>
      <c r="BK165" s="378" t="e">
        <f>+BK120/BK29</f>
        <v>#DIV/0!</v>
      </c>
      <c r="BL165" s="121" t="e">
        <f>+BL120/BL29</f>
        <v>#DIV/0!</v>
      </c>
      <c r="BM165" s="278" t="e">
        <f>+BM120/BM29</f>
        <v>#DIV/0!</v>
      </c>
      <c r="BN165"/>
      <c r="BO165" s="338" t="e">
        <f>+BO120/BO29</f>
        <v>#DIV/0!</v>
      </c>
      <c r="BP165" s="305"/>
      <c r="BQ165" s="339" t="e">
        <f>+BQ120/BQ29</f>
        <v>#DIV/0!</v>
      </c>
      <c r="BR165" s="305"/>
      <c r="BS165" s="339" t="e">
        <f>+BS120/BS29</f>
        <v>#DIV/0!</v>
      </c>
      <c r="BT165" s="306"/>
      <c r="BU165" s="338" t="e">
        <f>+BU120/BU29</f>
        <v>#DIV/0!</v>
      </c>
      <c r="BV165" s="305"/>
      <c r="BW165" s="339" t="e">
        <f>+BW120/BW29</f>
        <v>#DIV/0!</v>
      </c>
      <c r="BX165" s="305"/>
      <c r="BY165" s="339" t="e">
        <f>+BY120/BY29</f>
        <v>#DIV/0!</v>
      </c>
      <c r="BZ165" s="306"/>
      <c r="CA165" s="378" t="e">
        <f>+CA120/CA29</f>
        <v>#DIV/0!</v>
      </c>
      <c r="CB165" s="121" t="e">
        <f>+CB120/CB29</f>
        <v>#DIV/0!</v>
      </c>
      <c r="CC165" s="278" t="e">
        <f>+CC120/CC29</f>
        <v>#DIV/0!</v>
      </c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T165"/>
      <c r="CV165"/>
      <c r="CW165"/>
      <c r="CX165"/>
    </row>
    <row r="166" spans="1:102" ht="15.6" customHeight="1" x14ac:dyDescent="0.3">
      <c r="A166" s="290"/>
      <c r="B166" s="222"/>
      <c r="C166" s="314"/>
      <c r="D166" s="305"/>
      <c r="E166" s="339"/>
      <c r="F166" s="305"/>
      <c r="G166" s="339"/>
      <c r="H166" s="306"/>
      <c r="I166" s="314"/>
      <c r="J166" s="305"/>
      <c r="K166" s="339"/>
      <c r="L166" s="305"/>
      <c r="M166" s="339"/>
      <c r="N166" s="306"/>
      <c r="O166" s="115"/>
      <c r="P166" s="121"/>
      <c r="Q166" s="278"/>
      <c r="R166" s="303"/>
      <c r="S166" s="314"/>
      <c r="T166" s="305"/>
      <c r="U166" s="339"/>
      <c r="V166" s="305"/>
      <c r="W166" s="339"/>
      <c r="X166" s="306"/>
      <c r="Y166" s="314"/>
      <c r="Z166" s="305"/>
      <c r="AA166" s="339"/>
      <c r="AB166" s="305"/>
      <c r="AC166" s="339"/>
      <c r="AD166" s="306"/>
      <c r="AE166" s="115"/>
      <c r="AF166" s="121"/>
      <c r="AG166" s="278"/>
      <c r="AH166" s="303"/>
      <c r="AI166" s="314"/>
      <c r="AJ166" s="305"/>
      <c r="AK166" s="339"/>
      <c r="AL166" s="305"/>
      <c r="AM166" s="339"/>
      <c r="AN166" s="306"/>
      <c r="AO166" s="314"/>
      <c r="AP166" s="305"/>
      <c r="AQ166" s="339"/>
      <c r="AR166" s="305"/>
      <c r="AS166" s="339"/>
      <c r="AT166" s="306"/>
      <c r="AU166" s="115"/>
      <c r="AV166" s="121"/>
      <c r="AW166" s="278"/>
      <c r="AX166"/>
      <c r="AY166" s="314"/>
      <c r="AZ166" s="305"/>
      <c r="BA166" s="339"/>
      <c r="BB166" s="305"/>
      <c r="BC166" s="339"/>
      <c r="BD166" s="306"/>
      <c r="BE166" s="314"/>
      <c r="BF166" s="305"/>
      <c r="BG166" s="339"/>
      <c r="BH166" s="305"/>
      <c r="BI166" s="339"/>
      <c r="BJ166" s="306"/>
      <c r="BK166" s="115"/>
      <c r="BL166" s="121"/>
      <c r="BM166" s="278"/>
      <c r="BN166"/>
      <c r="BO166" s="314"/>
      <c r="BP166" s="305"/>
      <c r="BQ166" s="339"/>
      <c r="BR166" s="305"/>
      <c r="BS166" s="339"/>
      <c r="BT166" s="306"/>
      <c r="BU166" s="314"/>
      <c r="BV166" s="305"/>
      <c r="BW166" s="339"/>
      <c r="BX166" s="305"/>
      <c r="BY166" s="339"/>
      <c r="BZ166" s="306"/>
      <c r="CA166" s="115"/>
      <c r="CB166" s="121"/>
      <c r="CC166" s="278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T166"/>
      <c r="CV166"/>
      <c r="CW166"/>
      <c r="CX166"/>
    </row>
    <row r="167" spans="1:102" ht="15.6" customHeight="1" x14ac:dyDescent="0.3">
      <c r="A167" s="290"/>
      <c r="B167" s="291" t="s">
        <v>99</v>
      </c>
      <c r="C167" s="338" t="e">
        <f>+C98/C29</f>
        <v>#DIV/0!</v>
      </c>
      <c r="D167" s="305"/>
      <c r="E167" s="339" t="e">
        <f>+E98/E29</f>
        <v>#DIV/0!</v>
      </c>
      <c r="F167" s="305"/>
      <c r="G167" s="339" t="e">
        <f>+G98/G29</f>
        <v>#DIV/0!</v>
      </c>
      <c r="H167" s="306"/>
      <c r="I167" s="338" t="e">
        <f>+I98/I29</f>
        <v>#DIV/0!</v>
      </c>
      <c r="J167" s="305"/>
      <c r="K167" s="339" t="e">
        <f>+K98/K29</f>
        <v>#DIV/0!</v>
      </c>
      <c r="L167" s="305"/>
      <c r="M167" s="339" t="e">
        <f>+M98/M29</f>
        <v>#DIV/0!</v>
      </c>
      <c r="N167" s="306"/>
      <c r="O167" s="378" t="e">
        <f>+O98/O29</f>
        <v>#DIV/0!</v>
      </c>
      <c r="P167" s="121" t="e">
        <f>+P98/P29</f>
        <v>#DIV/0!</v>
      </c>
      <c r="Q167" s="278" t="e">
        <f>+Q98/Q29</f>
        <v>#DIV/0!</v>
      </c>
      <c r="R167" s="301"/>
      <c r="S167" s="338" t="e">
        <f>+S98/S29</f>
        <v>#DIV/0!</v>
      </c>
      <c r="T167" s="305"/>
      <c r="U167" s="339" t="e">
        <f>+U98/U29</f>
        <v>#DIV/0!</v>
      </c>
      <c r="V167" s="305"/>
      <c r="W167" s="339" t="e">
        <f>+W98/W29</f>
        <v>#DIV/0!</v>
      </c>
      <c r="X167" s="306"/>
      <c r="Y167" s="338" t="e">
        <f>+Y98/Y29</f>
        <v>#DIV/0!</v>
      </c>
      <c r="Z167" s="305"/>
      <c r="AA167" s="339" t="e">
        <f>+AA98/AA29</f>
        <v>#DIV/0!</v>
      </c>
      <c r="AB167" s="305"/>
      <c r="AC167" s="339" t="e">
        <f>+AC98/AC29</f>
        <v>#DIV/0!</v>
      </c>
      <c r="AD167" s="306"/>
      <c r="AE167" s="378" t="e">
        <f>+AE98/AE29</f>
        <v>#DIV/0!</v>
      </c>
      <c r="AF167" s="121" t="e">
        <f>+AF98/AF29</f>
        <v>#DIV/0!</v>
      </c>
      <c r="AG167" s="278" t="e">
        <f>+AG98/AG29</f>
        <v>#DIV/0!</v>
      </c>
      <c r="AH167" s="301"/>
      <c r="AI167" s="338" t="e">
        <f>+AI98/AI29</f>
        <v>#DIV/0!</v>
      </c>
      <c r="AJ167" s="305"/>
      <c r="AK167" s="339" t="e">
        <f>+AK98/AK29</f>
        <v>#DIV/0!</v>
      </c>
      <c r="AL167" s="305"/>
      <c r="AM167" s="339" t="e">
        <f>+AM98/AM29</f>
        <v>#DIV/0!</v>
      </c>
      <c r="AN167" s="306"/>
      <c r="AO167" s="338" t="e">
        <f>+AO98/AO29</f>
        <v>#DIV/0!</v>
      </c>
      <c r="AP167" s="305"/>
      <c r="AQ167" s="339" t="e">
        <f>+AQ98/AQ29</f>
        <v>#DIV/0!</v>
      </c>
      <c r="AR167" s="305"/>
      <c r="AS167" s="339" t="e">
        <f>+AS98/AS29</f>
        <v>#DIV/0!</v>
      </c>
      <c r="AT167" s="306"/>
      <c r="AU167" s="378" t="e">
        <f>+AU98/AU29</f>
        <v>#DIV/0!</v>
      </c>
      <c r="AV167" s="121" t="e">
        <f>+AV98/AV29</f>
        <v>#DIV/0!</v>
      </c>
      <c r="AW167" s="278" t="e">
        <f>+AW98/AW29</f>
        <v>#DIV/0!</v>
      </c>
      <c r="AX167"/>
      <c r="AY167" s="338" t="e">
        <f>+AY98/AY29</f>
        <v>#DIV/0!</v>
      </c>
      <c r="AZ167" s="305"/>
      <c r="BA167" s="339" t="e">
        <f>+BA98/BA29</f>
        <v>#DIV/0!</v>
      </c>
      <c r="BB167" s="305"/>
      <c r="BC167" s="339" t="e">
        <f>+BC98/BC29</f>
        <v>#DIV/0!</v>
      </c>
      <c r="BD167" s="306"/>
      <c r="BE167" s="338" t="e">
        <f>+BE98/BE29</f>
        <v>#DIV/0!</v>
      </c>
      <c r="BF167" s="305"/>
      <c r="BG167" s="339" t="e">
        <f>+BG98/BG29</f>
        <v>#DIV/0!</v>
      </c>
      <c r="BH167" s="305"/>
      <c r="BI167" s="339" t="e">
        <f>+BI98/BI29</f>
        <v>#DIV/0!</v>
      </c>
      <c r="BJ167" s="306"/>
      <c r="BK167" s="378" t="e">
        <f>+BK98/BK29</f>
        <v>#DIV/0!</v>
      </c>
      <c r="BL167" s="121" t="e">
        <f>+BL98/BL29</f>
        <v>#DIV/0!</v>
      </c>
      <c r="BM167" s="278" t="e">
        <f>+BM98/BM29</f>
        <v>#DIV/0!</v>
      </c>
      <c r="BN167"/>
      <c r="BO167" s="338" t="e">
        <f>+BO98/BO29</f>
        <v>#DIV/0!</v>
      </c>
      <c r="BP167" s="305"/>
      <c r="BQ167" s="339" t="e">
        <f>+BQ98/BQ29</f>
        <v>#DIV/0!</v>
      </c>
      <c r="BR167" s="305"/>
      <c r="BS167" s="339" t="e">
        <f>+BS98/BS29</f>
        <v>#DIV/0!</v>
      </c>
      <c r="BT167" s="306"/>
      <c r="BU167" s="338" t="e">
        <f>+BU98/BU29</f>
        <v>#DIV/0!</v>
      </c>
      <c r="BV167" s="305"/>
      <c r="BW167" s="339" t="e">
        <f>+BW98/BW29</f>
        <v>#DIV/0!</v>
      </c>
      <c r="BX167" s="305"/>
      <c r="BY167" s="339" t="e">
        <f>+BY98/BY29</f>
        <v>#DIV/0!</v>
      </c>
      <c r="BZ167" s="306"/>
      <c r="CA167" s="378" t="e">
        <f>+CA98/CA29</f>
        <v>#DIV/0!</v>
      </c>
      <c r="CB167" s="121" t="e">
        <f>+CB98/CB29</f>
        <v>#DIV/0!</v>
      </c>
      <c r="CC167" s="278" t="e">
        <f>+CC98/CC29</f>
        <v>#DIV/0!</v>
      </c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T167"/>
      <c r="CV167"/>
      <c r="CW167"/>
      <c r="CX167"/>
    </row>
    <row r="168" spans="1:102" ht="15.6" customHeight="1" x14ac:dyDescent="0.3">
      <c r="A168" s="290"/>
      <c r="B168" s="222"/>
      <c r="C168" s="304"/>
      <c r="D168" s="305"/>
      <c r="E168" s="305"/>
      <c r="F168" s="305"/>
      <c r="G168" s="305"/>
      <c r="H168" s="306"/>
      <c r="I168" s="304"/>
      <c r="J168" s="305"/>
      <c r="K168" s="305"/>
      <c r="L168" s="305"/>
      <c r="M168" s="305"/>
      <c r="N168" s="306"/>
      <c r="O168" s="115"/>
      <c r="P168" s="121"/>
      <c r="Q168" s="278"/>
      <c r="R168" s="300"/>
      <c r="S168" s="304"/>
      <c r="T168" s="305"/>
      <c r="U168" s="305"/>
      <c r="V168" s="305"/>
      <c r="W168" s="305"/>
      <c r="X168" s="306"/>
      <c r="Y168" s="304"/>
      <c r="Z168" s="305"/>
      <c r="AA168" s="305"/>
      <c r="AB168" s="305"/>
      <c r="AC168" s="305"/>
      <c r="AD168" s="306"/>
      <c r="AE168" s="115"/>
      <c r="AF168" s="121"/>
      <c r="AG168" s="278"/>
      <c r="AH168" s="300"/>
      <c r="AI168" s="304"/>
      <c r="AJ168" s="305"/>
      <c r="AK168" s="305"/>
      <c r="AL168" s="305"/>
      <c r="AM168" s="305"/>
      <c r="AN168" s="306"/>
      <c r="AO168" s="304"/>
      <c r="AP168" s="305"/>
      <c r="AQ168" s="305"/>
      <c r="AR168" s="305"/>
      <c r="AS168" s="305"/>
      <c r="AT168" s="306"/>
      <c r="AU168" s="115"/>
      <c r="AV168" s="121"/>
      <c r="AW168" s="278"/>
      <c r="AX168"/>
      <c r="AY168" s="304"/>
      <c r="AZ168" s="305"/>
      <c r="BA168" s="305"/>
      <c r="BB168" s="305"/>
      <c r="BC168" s="305"/>
      <c r="BD168" s="306"/>
      <c r="BE168" s="304"/>
      <c r="BF168" s="305"/>
      <c r="BG168" s="305"/>
      <c r="BH168" s="305"/>
      <c r="BI168" s="305"/>
      <c r="BJ168" s="306"/>
      <c r="BK168" s="115"/>
      <c r="BL168" s="121"/>
      <c r="BM168" s="278"/>
      <c r="BN168"/>
      <c r="BO168" s="304"/>
      <c r="BP168" s="305"/>
      <c r="BQ168" s="305"/>
      <c r="BR168" s="305"/>
      <c r="BS168" s="305"/>
      <c r="BT168" s="306"/>
      <c r="BU168" s="304"/>
      <c r="BV168" s="305"/>
      <c r="BW168" s="305"/>
      <c r="BX168" s="305"/>
      <c r="BY168" s="305"/>
      <c r="BZ168" s="306"/>
      <c r="CA168" s="115"/>
      <c r="CB168" s="121"/>
      <c r="CC168" s="27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T168"/>
      <c r="CV168"/>
      <c r="CW168"/>
      <c r="CX168"/>
    </row>
    <row r="169" spans="1:102" ht="15.6" customHeight="1" thickBot="1" x14ac:dyDescent="0.3">
      <c r="A169" s="292"/>
      <c r="B169" s="293" t="s">
        <v>171</v>
      </c>
      <c r="C169" s="337" t="e">
        <f>+C121/C29</f>
        <v>#DIV/0!</v>
      </c>
      <c r="D169" s="294"/>
      <c r="E169" s="337" t="e">
        <f>+E121/E29</f>
        <v>#DIV/0!</v>
      </c>
      <c r="F169" s="294"/>
      <c r="G169" s="337" t="e">
        <f>+G121/G29</f>
        <v>#DIV/0!</v>
      </c>
      <c r="H169" s="294"/>
      <c r="I169" s="337" t="e">
        <f>+I121/I29</f>
        <v>#DIV/0!</v>
      </c>
      <c r="J169" s="294"/>
      <c r="K169" s="337" t="e">
        <f>+K121/K29</f>
        <v>#DIV/0!</v>
      </c>
      <c r="L169" s="294"/>
      <c r="M169" s="337" t="e">
        <f>+M121/M29</f>
        <v>#DIV/0!</v>
      </c>
      <c r="N169" s="294"/>
      <c r="O169" s="294" t="e">
        <f>+O121/O29</f>
        <v>#DIV/0!</v>
      </c>
      <c r="P169" s="295" t="e">
        <f>+P121/P29</f>
        <v>#DIV/0!</v>
      </c>
      <c r="Q169" s="296" t="e">
        <f>+Q121/Q29</f>
        <v>#DIV/0!</v>
      </c>
      <c r="R169" s="294"/>
      <c r="S169" s="337" t="e">
        <f>+S121/S29</f>
        <v>#DIV/0!</v>
      </c>
      <c r="T169" s="294"/>
      <c r="U169" s="337" t="e">
        <f>+U121/U29</f>
        <v>#DIV/0!</v>
      </c>
      <c r="V169" s="294"/>
      <c r="W169" s="337" t="e">
        <f>+W121/W29</f>
        <v>#DIV/0!</v>
      </c>
      <c r="X169" s="294"/>
      <c r="Y169" s="337" t="e">
        <f>+Y121/Y29</f>
        <v>#DIV/0!</v>
      </c>
      <c r="Z169" s="294"/>
      <c r="AA169" s="337" t="e">
        <f>+AA121/AA29</f>
        <v>#DIV/0!</v>
      </c>
      <c r="AB169" s="294"/>
      <c r="AC169" s="337" t="e">
        <f>+AC121/AC29</f>
        <v>#DIV/0!</v>
      </c>
      <c r="AD169" s="294"/>
      <c r="AE169" s="294" t="e">
        <f>+AE121/AE29</f>
        <v>#DIV/0!</v>
      </c>
      <c r="AF169" s="295" t="e">
        <f>+AF121/AF29</f>
        <v>#DIV/0!</v>
      </c>
      <c r="AG169" s="296" t="e">
        <f>+AG121/AG29</f>
        <v>#DIV/0!</v>
      </c>
      <c r="AH169" s="294"/>
      <c r="AI169" s="337" t="e">
        <f>+AI121/AI29</f>
        <v>#DIV/0!</v>
      </c>
      <c r="AJ169" s="294"/>
      <c r="AK169" s="337" t="e">
        <f>+AK121/AK29</f>
        <v>#DIV/0!</v>
      </c>
      <c r="AL169" s="294"/>
      <c r="AM169" s="337" t="e">
        <f>+AM121/AM29</f>
        <v>#DIV/0!</v>
      </c>
      <c r="AN169" s="294"/>
      <c r="AO169" s="337" t="e">
        <f>+AO121/AO29</f>
        <v>#DIV/0!</v>
      </c>
      <c r="AP169" s="294"/>
      <c r="AQ169" s="337" t="e">
        <f>+AQ121/AQ29</f>
        <v>#DIV/0!</v>
      </c>
      <c r="AR169" s="294"/>
      <c r="AS169" s="337" t="e">
        <f>+AS121/AS29</f>
        <v>#DIV/0!</v>
      </c>
      <c r="AT169" s="294"/>
      <c r="AU169" s="294" t="e">
        <f>+AU121/AU29</f>
        <v>#DIV/0!</v>
      </c>
      <c r="AV169" s="295" t="e">
        <f>+AV121/AV29</f>
        <v>#DIV/0!</v>
      </c>
      <c r="AW169" s="296" t="e">
        <f>+AW121/AW29</f>
        <v>#DIV/0!</v>
      </c>
      <c r="AX169"/>
      <c r="AY169" s="337" t="e">
        <f>+AY121/AY29</f>
        <v>#DIV/0!</v>
      </c>
      <c r="AZ169" s="294"/>
      <c r="BA169" s="337" t="e">
        <f>+BA121/BA29</f>
        <v>#DIV/0!</v>
      </c>
      <c r="BB169" s="294"/>
      <c r="BC169" s="337" t="e">
        <f>+BC121/BC29</f>
        <v>#DIV/0!</v>
      </c>
      <c r="BD169" s="294"/>
      <c r="BE169" s="337" t="e">
        <f>+BE121/BE29</f>
        <v>#DIV/0!</v>
      </c>
      <c r="BF169" s="294"/>
      <c r="BG169" s="337" t="e">
        <f>+BG121/BG29</f>
        <v>#DIV/0!</v>
      </c>
      <c r="BH169" s="294"/>
      <c r="BI169" s="337" t="e">
        <f>+BI121/BI29</f>
        <v>#DIV/0!</v>
      </c>
      <c r="BJ169" s="294"/>
      <c r="BK169" s="294" t="e">
        <f>+BK121/BK29</f>
        <v>#DIV/0!</v>
      </c>
      <c r="BL169" s="295" t="e">
        <f>+BL121/BL29</f>
        <v>#DIV/0!</v>
      </c>
      <c r="BM169" s="296" t="e">
        <f>+BM121/BM29</f>
        <v>#DIV/0!</v>
      </c>
      <c r="BN169"/>
      <c r="BO169" s="337" t="e">
        <f>+BO121/BO29</f>
        <v>#DIV/0!</v>
      </c>
      <c r="BP169" s="294"/>
      <c r="BQ169" s="337" t="e">
        <f>+BQ121/BQ29</f>
        <v>#DIV/0!</v>
      </c>
      <c r="BR169" s="294"/>
      <c r="BS169" s="337" t="e">
        <f>+BS121/BS29</f>
        <v>#DIV/0!</v>
      </c>
      <c r="BT169" s="294"/>
      <c r="BU169" s="337" t="e">
        <f>+BU121/BU29</f>
        <v>#DIV/0!</v>
      </c>
      <c r="BV169" s="294"/>
      <c r="BW169" s="337" t="e">
        <f>+BW121/BW29</f>
        <v>#DIV/0!</v>
      </c>
      <c r="BX169" s="294"/>
      <c r="BY169" s="337" t="e">
        <f>+BY121/BY29</f>
        <v>#DIV/0!</v>
      </c>
      <c r="BZ169" s="294"/>
      <c r="CA169" s="294" t="e">
        <f>+CA121/CA29</f>
        <v>#DIV/0!</v>
      </c>
      <c r="CB169" s="295" t="e">
        <f>+CB121/CB29</f>
        <v>#DIV/0!</v>
      </c>
      <c r="CC169" s="296" t="e">
        <f>+CC121/CC29</f>
        <v>#DIV/0!</v>
      </c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T169"/>
      <c r="CV169"/>
      <c r="CW169"/>
      <c r="CX169"/>
    </row>
    <row r="170" spans="1:102" ht="15.6" customHeight="1" x14ac:dyDescent="0.25">
      <c r="A170" s="297"/>
      <c r="B170" s="297"/>
      <c r="C170" s="297" t="e">
        <f>+C161+C163+C165+C167</f>
        <v>#DIV/0!</v>
      </c>
      <c r="D170" s="298"/>
      <c r="E170" s="299" t="e">
        <f>+E161+E163+E165+E167</f>
        <v>#DIV/0!</v>
      </c>
      <c r="F170" s="298"/>
      <c r="G170" s="299" t="e">
        <f>+G161+G163+G165+G167</f>
        <v>#DIV/0!</v>
      </c>
      <c r="H170" s="298"/>
      <c r="I170" s="299" t="e">
        <f>+I161+I163+I165+I167</f>
        <v>#DIV/0!</v>
      </c>
      <c r="J170" s="299"/>
      <c r="K170" s="299" t="e">
        <f>+K161+K163+K165+K167</f>
        <v>#DIV/0!</v>
      </c>
      <c r="L170" s="299"/>
      <c r="M170" s="299" t="e">
        <f>+M161+M163+M165+M167</f>
        <v>#DIV/0!</v>
      </c>
      <c r="N170" s="299"/>
      <c r="O170" s="298"/>
      <c r="P170" s="299"/>
      <c r="Q170" s="299"/>
      <c r="R170" s="298"/>
      <c r="S170" s="299"/>
      <c r="T170" s="298"/>
      <c r="U170" s="299"/>
      <c r="V170" s="298"/>
      <c r="W170" s="299"/>
      <c r="X170" s="299"/>
      <c r="Y170" s="298"/>
      <c r="Z170" s="299"/>
      <c r="AA170" s="298"/>
      <c r="AB170" s="299"/>
      <c r="AC170" s="298"/>
      <c r="AD170" s="299"/>
      <c r="AE170" s="299"/>
      <c r="AF170" s="298"/>
      <c r="AG170" s="299"/>
      <c r="AH170" s="298"/>
      <c r="AI170" s="299"/>
      <c r="AJ170" s="298"/>
      <c r="AK170" s="299"/>
      <c r="AL170" s="299"/>
      <c r="AM170" s="298"/>
      <c r="AN170" s="299"/>
      <c r="AO170" s="298"/>
      <c r="AP170" s="299"/>
      <c r="AQ170" s="298"/>
      <c r="AR170" s="299"/>
      <c r="AS170" s="299"/>
      <c r="AT170" s="298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T170"/>
      <c r="CV170"/>
      <c r="CW170"/>
      <c r="CX170"/>
    </row>
    <row r="171" spans="1:102" ht="15.6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T171"/>
      <c r="CV171"/>
      <c r="CW171"/>
      <c r="CX171"/>
    </row>
    <row r="172" spans="1:102" ht="15.6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T172"/>
      <c r="CV172"/>
      <c r="CW172"/>
      <c r="CX172"/>
    </row>
    <row r="173" spans="1:102" ht="15.6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T173"/>
      <c r="CV173"/>
      <c r="CW173"/>
      <c r="CX173"/>
    </row>
    <row r="174" spans="1:102" ht="15.6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T174"/>
      <c r="CV174"/>
      <c r="CW174"/>
      <c r="CX174"/>
    </row>
    <row r="175" spans="1:102" ht="15.6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T175"/>
      <c r="CV175"/>
      <c r="CW175"/>
      <c r="CX175"/>
    </row>
    <row r="176" spans="1:102" ht="15.6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T176"/>
      <c r="CV176"/>
      <c r="CW176"/>
      <c r="CX176"/>
    </row>
    <row r="177" spans="1:102" ht="15.6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T177"/>
      <c r="CV177"/>
      <c r="CW177"/>
      <c r="CX177"/>
    </row>
    <row r="178" spans="1:102" ht="15.6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T178"/>
      <c r="CV178"/>
      <c r="CW178"/>
      <c r="CX178"/>
    </row>
    <row r="179" spans="1:102" ht="15.6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T179"/>
      <c r="CV179"/>
      <c r="CW179"/>
      <c r="CX179"/>
    </row>
    <row r="180" spans="1:102" ht="15.6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T180"/>
      <c r="CV180"/>
      <c r="CW180"/>
      <c r="CX180"/>
    </row>
    <row r="181" spans="1:102" ht="15.6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T181"/>
      <c r="CV181"/>
      <c r="CW181"/>
      <c r="CX181"/>
    </row>
    <row r="182" spans="1:102" ht="15.6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T182"/>
      <c r="CV182"/>
      <c r="CW182"/>
      <c r="CX182"/>
    </row>
    <row r="183" spans="1:102" ht="15.6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T183"/>
      <c r="CV183"/>
      <c r="CW183"/>
      <c r="CX183"/>
    </row>
    <row r="184" spans="1:102" ht="15.6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T184"/>
      <c r="CV184"/>
      <c r="CW184"/>
      <c r="CX184"/>
    </row>
    <row r="185" spans="1:102" ht="15.6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T185"/>
      <c r="CV185"/>
      <c r="CW185"/>
      <c r="CX185"/>
    </row>
    <row r="186" spans="1:102" ht="15.6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T186"/>
      <c r="CV186"/>
      <c r="CW186"/>
      <c r="CX186"/>
    </row>
    <row r="187" spans="1:102" ht="15.6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T187"/>
      <c r="CV187"/>
      <c r="CW187"/>
      <c r="CX187"/>
    </row>
    <row r="188" spans="1:102" ht="15.6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T188"/>
      <c r="CV188"/>
      <c r="CW188"/>
      <c r="CX188"/>
    </row>
    <row r="189" spans="1:102" ht="15.6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T189"/>
      <c r="CV189"/>
      <c r="CW189"/>
      <c r="CX189"/>
    </row>
    <row r="190" spans="1:102" ht="15.6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T190"/>
      <c r="CV190"/>
      <c r="CW190"/>
      <c r="CX190"/>
    </row>
    <row r="191" spans="1:102" ht="15.6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T191"/>
      <c r="CV191"/>
      <c r="CW191"/>
      <c r="CX191"/>
    </row>
    <row r="192" spans="1:102" ht="15.6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T192"/>
      <c r="CV192"/>
      <c r="CW192"/>
      <c r="CX192"/>
    </row>
    <row r="193" spans="1:102" ht="15.6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T193"/>
      <c r="CV193"/>
      <c r="CW193"/>
      <c r="CX193"/>
    </row>
    <row r="194" spans="1:102" ht="15.6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T194"/>
      <c r="CV194"/>
      <c r="CW194"/>
      <c r="CX194"/>
    </row>
    <row r="195" spans="1:102" ht="15.6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T195"/>
      <c r="CV195"/>
      <c r="CW195"/>
      <c r="CX195"/>
    </row>
    <row r="196" spans="1:102" ht="15.6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T196"/>
      <c r="CV196"/>
      <c r="CW196"/>
      <c r="CX196"/>
    </row>
    <row r="197" spans="1:102" ht="15.6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T197"/>
      <c r="CV197"/>
      <c r="CW197"/>
      <c r="CX197"/>
    </row>
    <row r="198" spans="1:102" ht="15.6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T198"/>
      <c r="CV198"/>
      <c r="CW198"/>
      <c r="CX198"/>
    </row>
    <row r="199" spans="1:102" ht="15.6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T199"/>
      <c r="CV199"/>
      <c r="CW199"/>
      <c r="CX199"/>
    </row>
    <row r="200" spans="1:102" ht="15.6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T200"/>
      <c r="CV200"/>
      <c r="CW200"/>
      <c r="CX200"/>
    </row>
    <row r="201" spans="1:102" ht="15.6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T201"/>
      <c r="CV201"/>
      <c r="CW201"/>
      <c r="CX201"/>
    </row>
    <row r="202" spans="1:102" ht="15.6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T202"/>
      <c r="CV202"/>
      <c r="CW202"/>
      <c r="CX202"/>
    </row>
    <row r="203" spans="1:102" ht="15.6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T203"/>
      <c r="CV203"/>
      <c r="CW203"/>
      <c r="CX203"/>
    </row>
    <row r="204" spans="1:102" ht="15.6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T204"/>
      <c r="CV204"/>
      <c r="CW204"/>
      <c r="CX204"/>
    </row>
    <row r="205" spans="1:102" ht="15.6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T205"/>
      <c r="CV205"/>
      <c r="CW205"/>
      <c r="CX205"/>
    </row>
    <row r="206" spans="1:102" ht="15.6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T206"/>
      <c r="CV206"/>
      <c r="CW206"/>
      <c r="CX206"/>
    </row>
    <row r="207" spans="1:102" ht="15.6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T207"/>
      <c r="CV207"/>
      <c r="CW207"/>
      <c r="CX207"/>
    </row>
    <row r="208" spans="1:102" ht="15.6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T208"/>
      <c r="CV208"/>
      <c r="CW208"/>
      <c r="CX208"/>
    </row>
    <row r="209" spans="1:102" ht="15.6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T209"/>
      <c r="CV209"/>
      <c r="CW209"/>
      <c r="CX209"/>
    </row>
    <row r="210" spans="1:102" ht="15.6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T210"/>
      <c r="CV210"/>
      <c r="CW210"/>
      <c r="CX210"/>
    </row>
    <row r="211" spans="1:102" ht="15.6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T211"/>
      <c r="CV211"/>
      <c r="CW211"/>
      <c r="CX211"/>
    </row>
    <row r="212" spans="1:102" ht="15.6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T212"/>
      <c r="CV212"/>
      <c r="CW212"/>
      <c r="CX212"/>
    </row>
    <row r="213" spans="1:102" ht="15.6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T213"/>
      <c r="CV213"/>
      <c r="CW213"/>
      <c r="CX213"/>
    </row>
    <row r="214" spans="1:102" ht="15.6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T214"/>
      <c r="CV214"/>
      <c r="CW214"/>
      <c r="CX214"/>
    </row>
    <row r="215" spans="1:102" ht="15.6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T215"/>
      <c r="CV215"/>
      <c r="CW215"/>
      <c r="CX215"/>
    </row>
    <row r="216" spans="1:102" ht="15.6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T216"/>
      <c r="CV216"/>
      <c r="CW216"/>
      <c r="CX216"/>
    </row>
    <row r="217" spans="1:102" ht="15.6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T217"/>
      <c r="CV217"/>
      <c r="CW217"/>
      <c r="CX217"/>
    </row>
    <row r="218" spans="1:102" ht="15.6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T218"/>
      <c r="CV218"/>
      <c r="CW218"/>
      <c r="CX218"/>
    </row>
    <row r="219" spans="1:102" ht="15.6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T219"/>
      <c r="CV219"/>
      <c r="CW219"/>
      <c r="CX219"/>
    </row>
    <row r="220" spans="1:102" ht="15.6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T220"/>
      <c r="CV220"/>
      <c r="CW220"/>
      <c r="CX220"/>
    </row>
    <row r="221" spans="1:102" ht="15.6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T221"/>
      <c r="CV221"/>
      <c r="CW221"/>
      <c r="CX221"/>
    </row>
    <row r="222" spans="1:102" ht="15.6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T222"/>
      <c r="CV222"/>
      <c r="CW222"/>
      <c r="CX222"/>
    </row>
    <row r="223" spans="1:102" ht="15.6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T223"/>
      <c r="CV223"/>
      <c r="CW223"/>
      <c r="CX223"/>
    </row>
    <row r="224" spans="1:102" ht="15.6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T224"/>
      <c r="CV224"/>
      <c r="CW224"/>
      <c r="CX224"/>
    </row>
    <row r="225" spans="1:102" ht="15.6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T225"/>
      <c r="CV225"/>
      <c r="CW225"/>
      <c r="CX225"/>
    </row>
    <row r="226" spans="1:102" ht="15.6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T226"/>
      <c r="CV226"/>
      <c r="CW226"/>
      <c r="CX226"/>
    </row>
    <row r="227" spans="1:102" ht="15.6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T227"/>
      <c r="CV227"/>
      <c r="CW227"/>
      <c r="CX227"/>
    </row>
    <row r="228" spans="1:102" ht="15.6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T228"/>
      <c r="CV228"/>
      <c r="CW228"/>
      <c r="CX228"/>
    </row>
    <row r="229" spans="1:102" ht="15.6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T229"/>
      <c r="CV229"/>
      <c r="CW229"/>
      <c r="CX229"/>
    </row>
    <row r="230" spans="1:102" ht="15.6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T230"/>
      <c r="CV230"/>
      <c r="CW230"/>
      <c r="CX230"/>
    </row>
    <row r="231" spans="1:102" ht="15.6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T231"/>
      <c r="CV231"/>
      <c r="CW231"/>
      <c r="CX231"/>
    </row>
    <row r="232" spans="1:102" ht="15.6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T232"/>
      <c r="CV232"/>
      <c r="CW232"/>
      <c r="CX232"/>
    </row>
    <row r="233" spans="1:102" ht="15.6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T233"/>
      <c r="CV233"/>
      <c r="CW233"/>
      <c r="CX233"/>
    </row>
    <row r="234" spans="1:102" ht="15.6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T234"/>
      <c r="CV234"/>
      <c r="CW234"/>
      <c r="CX234"/>
    </row>
    <row r="235" spans="1:102" ht="15.6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T235"/>
      <c r="CV235"/>
      <c r="CW235"/>
      <c r="CX235"/>
    </row>
    <row r="236" spans="1:102" ht="15.6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T236"/>
      <c r="CV236"/>
      <c r="CW236"/>
      <c r="CX236"/>
    </row>
    <row r="237" spans="1:102" ht="15.6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T237"/>
      <c r="CV237"/>
      <c r="CW237"/>
      <c r="CX237"/>
    </row>
    <row r="238" spans="1:102" ht="15.6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T238"/>
      <c r="CV238"/>
      <c r="CW238"/>
      <c r="CX238"/>
    </row>
    <row r="239" spans="1:102" ht="15.6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T239"/>
      <c r="CV239"/>
      <c r="CW239"/>
      <c r="CX239"/>
    </row>
    <row r="240" spans="1:102" ht="15.6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T240"/>
      <c r="CV240"/>
      <c r="CW240"/>
      <c r="CX240"/>
    </row>
    <row r="241" spans="1:102" ht="15.6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T241"/>
      <c r="CV241"/>
      <c r="CW241"/>
      <c r="CX241"/>
    </row>
    <row r="242" spans="1:102" ht="15.6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T242"/>
      <c r="CV242"/>
      <c r="CW242"/>
      <c r="CX242"/>
    </row>
    <row r="243" spans="1:102" ht="15.6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T243"/>
      <c r="CV243"/>
      <c r="CW243"/>
      <c r="CX243"/>
    </row>
    <row r="244" spans="1:102" ht="15.6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T244"/>
      <c r="CV244"/>
      <c r="CW244"/>
      <c r="CX244"/>
    </row>
    <row r="245" spans="1:102" ht="15.6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T245"/>
      <c r="CV245"/>
      <c r="CW245"/>
      <c r="CX245"/>
    </row>
    <row r="246" spans="1:102" ht="15.6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T246"/>
      <c r="CV246"/>
      <c r="CW246"/>
      <c r="CX246"/>
    </row>
    <row r="247" spans="1:102" ht="15.6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T247"/>
      <c r="CV247"/>
      <c r="CW247"/>
      <c r="CX247"/>
    </row>
    <row r="248" spans="1:102" ht="15.6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T248"/>
      <c r="CV248"/>
      <c r="CW248"/>
      <c r="CX248"/>
    </row>
    <row r="249" spans="1:102" ht="15.6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T249"/>
      <c r="CV249"/>
      <c r="CW249"/>
      <c r="CX249"/>
    </row>
    <row r="250" spans="1:102" ht="15.6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T250"/>
      <c r="CV250"/>
      <c r="CW250"/>
      <c r="CX250"/>
    </row>
    <row r="251" spans="1:102" ht="15.6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T251"/>
      <c r="CV251"/>
      <c r="CW251"/>
      <c r="CX251"/>
    </row>
    <row r="252" spans="1:102" ht="15.6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T252"/>
      <c r="CV252"/>
      <c r="CW252"/>
      <c r="CX252"/>
    </row>
    <row r="253" spans="1:102" ht="15.6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T253"/>
      <c r="CV253"/>
      <c r="CW253"/>
      <c r="CX253"/>
    </row>
    <row r="254" spans="1:102" ht="15.6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T254"/>
      <c r="CV254"/>
      <c r="CW254"/>
      <c r="CX254"/>
    </row>
    <row r="255" spans="1:102" ht="15.6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T255"/>
      <c r="CV255"/>
      <c r="CW255"/>
      <c r="CX255"/>
    </row>
    <row r="256" spans="1:102" ht="15.6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T256"/>
      <c r="CV256"/>
      <c r="CW256"/>
      <c r="CX256"/>
    </row>
    <row r="257" spans="1:102" ht="15.6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T257"/>
      <c r="CV257"/>
      <c r="CW257"/>
      <c r="CX257"/>
    </row>
    <row r="258" spans="1:102" ht="15.6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T258"/>
      <c r="CV258"/>
      <c r="CW258"/>
      <c r="CX258"/>
    </row>
    <row r="259" spans="1:102" ht="15.6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T259"/>
      <c r="CV259"/>
      <c r="CW259"/>
      <c r="CX259"/>
    </row>
    <row r="260" spans="1:102" ht="15.6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T260"/>
      <c r="CV260"/>
      <c r="CW260"/>
      <c r="CX260"/>
    </row>
    <row r="261" spans="1:102" ht="15.6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T261"/>
      <c r="CV261"/>
      <c r="CW261"/>
      <c r="CX261"/>
    </row>
    <row r="262" spans="1:102" ht="15.6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T262"/>
      <c r="CV262"/>
      <c r="CW262"/>
      <c r="CX262"/>
    </row>
    <row r="263" spans="1:102" ht="15.6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V263"/>
      <c r="CW263"/>
      <c r="CX263"/>
    </row>
    <row r="264" spans="1:102" ht="15.6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T264"/>
      <c r="CV264"/>
      <c r="CW264"/>
      <c r="CX264"/>
    </row>
    <row r="265" spans="1:102" ht="15.6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T265"/>
      <c r="CV265"/>
      <c r="CW265"/>
      <c r="CX265"/>
    </row>
    <row r="266" spans="1:102" ht="15.6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T266"/>
      <c r="CV266"/>
      <c r="CW266"/>
      <c r="CX266"/>
    </row>
    <row r="267" spans="1:102" ht="15.6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T267"/>
      <c r="CV267"/>
      <c r="CW267"/>
      <c r="CX267"/>
    </row>
    <row r="268" spans="1:102" ht="15.6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V268"/>
      <c r="CW268"/>
      <c r="CX268"/>
    </row>
    <row r="269" spans="1:102" ht="15.6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V269"/>
      <c r="CW269"/>
      <c r="CX269"/>
    </row>
    <row r="270" spans="1:102" ht="15.6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T270"/>
      <c r="CV270"/>
      <c r="CW270"/>
      <c r="CX270"/>
    </row>
    <row r="271" spans="1:102" ht="15.6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T271"/>
      <c r="CV271"/>
      <c r="CW271"/>
      <c r="CX271"/>
    </row>
    <row r="272" spans="1:102" ht="15.6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T272"/>
      <c r="CV272"/>
      <c r="CW272"/>
      <c r="CX272"/>
    </row>
    <row r="273" spans="1:102" ht="15.6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T273"/>
      <c r="CV273"/>
      <c r="CW273"/>
      <c r="CX273"/>
    </row>
    <row r="274" spans="1:102" ht="15.6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T274"/>
      <c r="CV274"/>
      <c r="CW274"/>
      <c r="CX274"/>
    </row>
    <row r="275" spans="1:102" ht="15.6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T275"/>
      <c r="CV275"/>
      <c r="CW275"/>
      <c r="CX275"/>
    </row>
    <row r="276" spans="1:102" ht="15.6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T276"/>
      <c r="CV276"/>
      <c r="CW276"/>
      <c r="CX276"/>
    </row>
    <row r="277" spans="1:102" ht="15.6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V277"/>
      <c r="CW277"/>
      <c r="CX277"/>
    </row>
    <row r="278" spans="1:102" ht="15.6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T278"/>
      <c r="CV278"/>
      <c r="CW278"/>
      <c r="CX278"/>
    </row>
    <row r="279" spans="1:102" ht="15.6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T279"/>
      <c r="CV279"/>
      <c r="CW279"/>
      <c r="CX279"/>
    </row>
    <row r="280" spans="1:102" ht="15.6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T280"/>
      <c r="CV280"/>
      <c r="CW280"/>
      <c r="CX280"/>
    </row>
    <row r="281" spans="1:102" ht="15.6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T281"/>
      <c r="CV281"/>
      <c r="CW281"/>
      <c r="CX281"/>
    </row>
    <row r="282" spans="1:102" ht="15.6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T282"/>
      <c r="CV282"/>
      <c r="CW282"/>
      <c r="CX282"/>
    </row>
    <row r="283" spans="1:102" ht="15.6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T283"/>
      <c r="CV283"/>
      <c r="CW283"/>
      <c r="CX283"/>
    </row>
    <row r="284" spans="1:102" ht="15.6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T284"/>
      <c r="CV284"/>
      <c r="CW284"/>
      <c r="CX284"/>
    </row>
    <row r="285" spans="1:102" ht="15.6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T285"/>
      <c r="CV285"/>
      <c r="CW285"/>
      <c r="CX285"/>
    </row>
    <row r="286" spans="1:102" ht="15.6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T286"/>
      <c r="CV286"/>
      <c r="CW286"/>
      <c r="CX286"/>
    </row>
    <row r="287" spans="1:102" ht="15.6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T287"/>
      <c r="CV287"/>
      <c r="CW287"/>
      <c r="CX287"/>
    </row>
    <row r="288" spans="1:102" ht="15.6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T288"/>
      <c r="CV288"/>
      <c r="CW288"/>
      <c r="CX288"/>
    </row>
    <row r="289" spans="1:102" ht="15.6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T289"/>
      <c r="CV289"/>
      <c r="CW289"/>
      <c r="CX289"/>
    </row>
    <row r="290" spans="1:102" ht="15.6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T290"/>
      <c r="CV290"/>
      <c r="CW290"/>
      <c r="CX290"/>
    </row>
    <row r="291" spans="1:102" ht="15.6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T291"/>
      <c r="CV291"/>
      <c r="CW291"/>
      <c r="CX291"/>
    </row>
    <row r="292" spans="1:102" ht="15.6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T292"/>
      <c r="CV292"/>
      <c r="CW292"/>
      <c r="CX292"/>
    </row>
    <row r="293" spans="1:102" ht="15.6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T293"/>
      <c r="CV293"/>
      <c r="CW293"/>
      <c r="CX293"/>
    </row>
    <row r="294" spans="1:102" ht="15.6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T294"/>
      <c r="CV294"/>
      <c r="CW294"/>
      <c r="CX294"/>
    </row>
    <row r="295" spans="1:102" ht="15.6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T295"/>
      <c r="CV295"/>
      <c r="CW295"/>
      <c r="CX295"/>
    </row>
    <row r="296" spans="1:102" ht="15.6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T296"/>
      <c r="CV296"/>
      <c r="CW296"/>
      <c r="CX296"/>
    </row>
    <row r="297" spans="1:102" ht="15.6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T297"/>
      <c r="CV297"/>
      <c r="CW297"/>
      <c r="CX297"/>
    </row>
    <row r="298" spans="1:102" ht="15.6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T298"/>
      <c r="CV298"/>
      <c r="CW298"/>
      <c r="CX298"/>
    </row>
    <row r="299" spans="1:102" ht="15.6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T299"/>
      <c r="CV299"/>
      <c r="CW299"/>
      <c r="CX299"/>
    </row>
    <row r="300" spans="1:102" ht="15.6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T300"/>
      <c r="CV300"/>
      <c r="CW300"/>
      <c r="CX300"/>
    </row>
    <row r="301" spans="1:102" ht="15.6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T301"/>
      <c r="CV301"/>
      <c r="CW301"/>
      <c r="CX301"/>
    </row>
    <row r="302" spans="1:102" ht="15.6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T302"/>
      <c r="CV302"/>
      <c r="CW302"/>
      <c r="CX302"/>
    </row>
    <row r="303" spans="1:102" ht="15.6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T303"/>
      <c r="CV303"/>
      <c r="CW303"/>
      <c r="CX303"/>
    </row>
    <row r="304" spans="1:102" ht="15.6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T304"/>
      <c r="CV304"/>
      <c r="CW304"/>
      <c r="CX304"/>
    </row>
    <row r="305" spans="1:102" ht="15.6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T305"/>
      <c r="CV305"/>
      <c r="CW305"/>
      <c r="CX305"/>
    </row>
    <row r="306" spans="1:102" ht="15.6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T306"/>
      <c r="CV306"/>
      <c r="CW306"/>
      <c r="CX306"/>
    </row>
    <row r="307" spans="1:102" ht="15.6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T307"/>
      <c r="CV307"/>
      <c r="CW307"/>
      <c r="CX307"/>
    </row>
    <row r="308" spans="1:102" ht="15.6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T308"/>
      <c r="CV308"/>
      <c r="CW308"/>
      <c r="CX308"/>
    </row>
    <row r="309" spans="1:102" ht="15.6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T309"/>
      <c r="CV309"/>
      <c r="CW309"/>
      <c r="CX309"/>
    </row>
    <row r="310" spans="1:102" ht="15.6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T310"/>
      <c r="CV310"/>
      <c r="CW310"/>
      <c r="CX310"/>
    </row>
    <row r="311" spans="1:102" ht="15.6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T311"/>
      <c r="CV311"/>
      <c r="CW311"/>
      <c r="CX311"/>
    </row>
    <row r="312" spans="1:102" ht="15.6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T312"/>
      <c r="CV312"/>
      <c r="CW312"/>
      <c r="CX312"/>
    </row>
    <row r="313" spans="1:102" ht="15.6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T313"/>
      <c r="CV313"/>
      <c r="CW313"/>
      <c r="CX313"/>
    </row>
    <row r="314" spans="1:102" ht="15.6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T314"/>
      <c r="CV314"/>
      <c r="CW314"/>
      <c r="CX314"/>
    </row>
    <row r="315" spans="1:102" ht="15.6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T315"/>
      <c r="CV315"/>
      <c r="CW315"/>
      <c r="CX315"/>
    </row>
    <row r="316" spans="1:102" ht="15.6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T316"/>
      <c r="CV316"/>
      <c r="CW316"/>
      <c r="CX316"/>
    </row>
    <row r="317" spans="1:102" ht="15.6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T317"/>
      <c r="CV317"/>
      <c r="CW317"/>
      <c r="CX317"/>
    </row>
    <row r="318" spans="1:102" ht="15.6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T318"/>
      <c r="CV318"/>
      <c r="CW318"/>
      <c r="CX318"/>
    </row>
    <row r="319" spans="1:102" ht="15.6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T319"/>
      <c r="CV319"/>
      <c r="CW319"/>
      <c r="CX319"/>
    </row>
    <row r="320" spans="1:102" ht="15.6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T320"/>
      <c r="CV320"/>
      <c r="CW320"/>
      <c r="CX320"/>
    </row>
    <row r="321" spans="1:102" ht="15.6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T321"/>
      <c r="CV321"/>
      <c r="CW321"/>
      <c r="CX321"/>
    </row>
    <row r="322" spans="1:102" ht="15.6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T322"/>
      <c r="CV322"/>
      <c r="CW322"/>
      <c r="CX322"/>
    </row>
    <row r="323" spans="1:102" ht="15.6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T323"/>
      <c r="CV323"/>
      <c r="CW323"/>
      <c r="CX323"/>
    </row>
    <row r="324" spans="1:102" ht="15.6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T324"/>
      <c r="CV324"/>
      <c r="CW324"/>
      <c r="CX324"/>
    </row>
    <row r="325" spans="1:102" ht="15.6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T325"/>
      <c r="CV325"/>
      <c r="CW325"/>
      <c r="CX325"/>
    </row>
    <row r="326" spans="1:102" ht="15.6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T326"/>
      <c r="CV326"/>
      <c r="CW326"/>
      <c r="CX326"/>
    </row>
    <row r="327" spans="1:102" ht="15.6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T327"/>
      <c r="CV327"/>
      <c r="CW327"/>
      <c r="CX327"/>
    </row>
    <row r="328" spans="1:102" ht="15.6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T328"/>
      <c r="CV328"/>
      <c r="CW328"/>
      <c r="CX328"/>
    </row>
    <row r="329" spans="1:102" ht="15.6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T329"/>
      <c r="CV329"/>
      <c r="CW329"/>
      <c r="CX329"/>
    </row>
    <row r="330" spans="1:102" ht="15.6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T330"/>
      <c r="CV330"/>
      <c r="CW330"/>
      <c r="CX330"/>
    </row>
    <row r="331" spans="1:102" ht="15.6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T331"/>
      <c r="CV331"/>
      <c r="CW331"/>
      <c r="CX331"/>
    </row>
    <row r="332" spans="1:102" ht="15.6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T332"/>
      <c r="CV332"/>
      <c r="CW332"/>
      <c r="CX332"/>
    </row>
    <row r="333" spans="1:102" ht="15.6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T333"/>
      <c r="CV333"/>
      <c r="CW333"/>
      <c r="CX333"/>
    </row>
    <row r="334" spans="1:102" ht="15.6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T334"/>
      <c r="CV334"/>
      <c r="CW334"/>
      <c r="CX334"/>
    </row>
    <row r="335" spans="1:102" ht="15.6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T335"/>
      <c r="CV335"/>
      <c r="CW335"/>
      <c r="CX335"/>
    </row>
    <row r="336" spans="1:102" ht="15.6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T336"/>
      <c r="CV336"/>
      <c r="CW336"/>
      <c r="CX336"/>
    </row>
    <row r="337" spans="1:102" ht="15.6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T337"/>
      <c r="CV337"/>
      <c r="CW337"/>
      <c r="CX337"/>
    </row>
    <row r="338" spans="1:102" ht="15.6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T338"/>
      <c r="CV338"/>
      <c r="CW338"/>
      <c r="CX338"/>
    </row>
    <row r="339" spans="1:102" ht="15.6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T339"/>
      <c r="CV339"/>
      <c r="CW339"/>
      <c r="CX339"/>
    </row>
    <row r="340" spans="1:102" ht="15.6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T340"/>
      <c r="CV340"/>
      <c r="CW340"/>
      <c r="CX340"/>
    </row>
    <row r="341" spans="1:10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T341"/>
      <c r="CV341"/>
      <c r="CW341"/>
      <c r="CX341"/>
    </row>
    <row r="342" spans="1:10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T342"/>
      <c r="CV342"/>
      <c r="CW342"/>
      <c r="CX342"/>
    </row>
    <row r="343" spans="1:10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T343"/>
      <c r="CV343"/>
      <c r="CW343"/>
      <c r="CX343"/>
    </row>
    <row r="344" spans="1:10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T344"/>
      <c r="CV344"/>
      <c r="CW344"/>
      <c r="CX344"/>
    </row>
    <row r="345" spans="1:10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T345"/>
      <c r="CV345"/>
      <c r="CW345"/>
      <c r="CX345"/>
    </row>
    <row r="346" spans="1:10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T346"/>
      <c r="CV346"/>
      <c r="CW346"/>
      <c r="CX346"/>
    </row>
    <row r="347" spans="1:10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T347"/>
      <c r="CV347"/>
      <c r="CW347"/>
      <c r="CX347"/>
    </row>
    <row r="348" spans="1:10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T348"/>
      <c r="CV348"/>
      <c r="CW348"/>
      <c r="CX348"/>
    </row>
    <row r="349" spans="1:10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T349"/>
      <c r="CV349"/>
      <c r="CW349"/>
      <c r="CX349"/>
    </row>
    <row r="350" spans="1:10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T350"/>
      <c r="CV350"/>
      <c r="CW350"/>
      <c r="CX350"/>
    </row>
    <row r="351" spans="1:10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T351"/>
      <c r="CV351"/>
      <c r="CW351"/>
      <c r="CX351"/>
    </row>
    <row r="352" spans="1:10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T352"/>
      <c r="CV352"/>
      <c r="CW352"/>
      <c r="CX352"/>
    </row>
    <row r="353" spans="1:10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T353"/>
      <c r="CV353"/>
      <c r="CW353"/>
      <c r="CX353"/>
    </row>
    <row r="354" spans="1:10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T354"/>
      <c r="CV354"/>
      <c r="CW354"/>
      <c r="CX354"/>
    </row>
    <row r="355" spans="1:10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T355"/>
      <c r="CV355"/>
      <c r="CW355"/>
      <c r="CX355"/>
    </row>
    <row r="356" spans="1:10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T356"/>
      <c r="CV356"/>
      <c r="CW356"/>
      <c r="CX356"/>
    </row>
    <row r="357" spans="1:10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T357"/>
      <c r="CV357"/>
      <c r="CW357"/>
      <c r="CX357"/>
    </row>
    <row r="358" spans="1:10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T358"/>
      <c r="CV358"/>
      <c r="CW358"/>
      <c r="CX358"/>
    </row>
    <row r="359" spans="1:10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T359"/>
      <c r="CV359"/>
      <c r="CW359"/>
      <c r="CX359"/>
    </row>
    <row r="360" spans="1:10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T360"/>
      <c r="CV360"/>
      <c r="CW360"/>
      <c r="CX360"/>
    </row>
    <row r="361" spans="1:10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T361"/>
      <c r="CV361"/>
      <c r="CW361"/>
      <c r="CX361"/>
    </row>
    <row r="362" spans="1:10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T362"/>
      <c r="CV362"/>
      <c r="CW362"/>
      <c r="CX362"/>
    </row>
    <row r="363" spans="1:10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T363"/>
      <c r="CV363"/>
      <c r="CW363"/>
      <c r="CX363"/>
    </row>
    <row r="364" spans="1:10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T364"/>
      <c r="CV364"/>
      <c r="CW364"/>
      <c r="CX364"/>
    </row>
    <row r="365" spans="1:10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T365"/>
      <c r="CV365"/>
      <c r="CW365"/>
      <c r="CX365"/>
    </row>
    <row r="366" spans="1:10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T366"/>
      <c r="CV366"/>
      <c r="CW366"/>
      <c r="CX366"/>
    </row>
    <row r="367" spans="1:10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T367"/>
      <c r="CV367"/>
      <c r="CW367"/>
      <c r="CX367"/>
    </row>
    <row r="368" spans="1:10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T368"/>
      <c r="CV368"/>
      <c r="CW368"/>
      <c r="CX368"/>
    </row>
    <row r="369" spans="1:10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T369"/>
      <c r="CV369"/>
      <c r="CW369"/>
      <c r="CX369"/>
    </row>
    <row r="370" spans="1:10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T370"/>
      <c r="CV370"/>
      <c r="CW370"/>
      <c r="CX370"/>
    </row>
    <row r="371" spans="1:10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T371"/>
      <c r="CV371"/>
      <c r="CW371"/>
      <c r="CX371"/>
    </row>
    <row r="372" spans="1:10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T372"/>
      <c r="CV372"/>
      <c r="CW372"/>
      <c r="CX372"/>
    </row>
    <row r="373" spans="1:10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T373"/>
      <c r="CV373"/>
      <c r="CW373"/>
      <c r="CX373"/>
    </row>
    <row r="374" spans="1:10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T374"/>
      <c r="CV374"/>
      <c r="CW374"/>
      <c r="CX374"/>
    </row>
    <row r="375" spans="1:10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T375"/>
      <c r="CV375"/>
      <c r="CW375"/>
      <c r="CX375"/>
    </row>
    <row r="376" spans="1:10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T376"/>
      <c r="CV376"/>
      <c r="CW376"/>
      <c r="CX376"/>
    </row>
    <row r="377" spans="1:10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T377"/>
      <c r="CV377"/>
      <c r="CW377"/>
      <c r="CX377"/>
    </row>
    <row r="378" spans="1:10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T378"/>
      <c r="CV378"/>
      <c r="CW378"/>
      <c r="CX378"/>
    </row>
    <row r="379" spans="1:10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T379"/>
      <c r="CV379"/>
      <c r="CW379"/>
      <c r="CX379"/>
    </row>
    <row r="380" spans="1:10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T380"/>
      <c r="CV380"/>
      <c r="CW380"/>
      <c r="CX380"/>
    </row>
    <row r="381" spans="1:10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T381"/>
      <c r="CV381"/>
      <c r="CW381"/>
      <c r="CX381"/>
    </row>
    <row r="382" spans="1:10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T382"/>
      <c r="CV382"/>
      <c r="CW382"/>
      <c r="CX382"/>
    </row>
    <row r="383" spans="1:10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T383"/>
      <c r="CV383"/>
      <c r="CW383"/>
      <c r="CX383"/>
    </row>
    <row r="384" spans="1:10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T384"/>
      <c r="CV384"/>
      <c r="CW384"/>
      <c r="CX384"/>
    </row>
    <row r="385" spans="1:10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T385"/>
      <c r="CV385"/>
      <c r="CW385"/>
      <c r="CX385"/>
    </row>
    <row r="386" spans="1:10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T386"/>
      <c r="CV386"/>
      <c r="CW386"/>
      <c r="CX386"/>
    </row>
    <row r="387" spans="1:10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T387"/>
      <c r="CV387"/>
      <c r="CW387"/>
      <c r="CX387"/>
    </row>
    <row r="388" spans="1:10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T388"/>
      <c r="CV388"/>
      <c r="CW388"/>
      <c r="CX388"/>
    </row>
    <row r="389" spans="1:10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T389"/>
      <c r="CV389"/>
      <c r="CW389"/>
      <c r="CX389"/>
    </row>
    <row r="390" spans="1:10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T390"/>
      <c r="CV390"/>
      <c r="CW390"/>
      <c r="CX390"/>
    </row>
    <row r="391" spans="1:10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T391"/>
      <c r="CV391"/>
      <c r="CW391"/>
      <c r="CX391"/>
    </row>
    <row r="392" spans="1:10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T392"/>
      <c r="CV392"/>
      <c r="CW392"/>
      <c r="CX392"/>
    </row>
    <row r="393" spans="1:10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T393"/>
      <c r="CV393"/>
      <c r="CW393"/>
      <c r="CX393"/>
    </row>
    <row r="394" spans="1:10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T394"/>
      <c r="CV394"/>
      <c r="CW394"/>
      <c r="CX394"/>
    </row>
    <row r="395" spans="1:10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T395"/>
      <c r="CV395"/>
      <c r="CW395"/>
      <c r="CX395"/>
    </row>
    <row r="396" spans="1:10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T396"/>
      <c r="CV396"/>
      <c r="CW396"/>
      <c r="CX396"/>
    </row>
    <row r="397" spans="1:10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T397"/>
      <c r="CV397"/>
      <c r="CW397"/>
      <c r="CX397"/>
    </row>
    <row r="398" spans="1:10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T398"/>
      <c r="CV398"/>
      <c r="CW398"/>
      <c r="CX398"/>
    </row>
    <row r="399" spans="1:10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T399"/>
      <c r="CV399"/>
      <c r="CW399"/>
      <c r="CX399"/>
    </row>
    <row r="400" spans="1:10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T400"/>
      <c r="CV400"/>
      <c r="CW400"/>
      <c r="CX400"/>
    </row>
    <row r="401" spans="1:10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T401"/>
      <c r="CV401"/>
      <c r="CW401"/>
      <c r="CX401"/>
    </row>
    <row r="402" spans="1:10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T402"/>
      <c r="CV402"/>
      <c r="CW402"/>
      <c r="CX402"/>
    </row>
    <row r="403" spans="1:10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T403"/>
      <c r="CV403"/>
      <c r="CW403"/>
      <c r="CX403"/>
    </row>
    <row r="404" spans="1:10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T404"/>
      <c r="CV404"/>
      <c r="CW404"/>
      <c r="CX404"/>
    </row>
    <row r="405" spans="1:10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T405"/>
      <c r="CV405"/>
      <c r="CW405"/>
      <c r="CX405"/>
    </row>
    <row r="406" spans="1:10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T406"/>
      <c r="CV406"/>
      <c r="CW406"/>
      <c r="CX406"/>
    </row>
    <row r="407" spans="1:10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T407"/>
      <c r="CV407"/>
      <c r="CW407"/>
      <c r="CX407"/>
    </row>
    <row r="408" spans="1:10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T408"/>
      <c r="CV408"/>
      <c r="CW408"/>
      <c r="CX408"/>
    </row>
    <row r="409" spans="1:10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T409"/>
      <c r="CV409"/>
      <c r="CW409"/>
      <c r="CX409"/>
    </row>
    <row r="410" spans="1:10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T410"/>
      <c r="CV410"/>
      <c r="CW410"/>
      <c r="CX410"/>
    </row>
    <row r="411" spans="1:10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T411"/>
      <c r="CV411"/>
      <c r="CW411"/>
      <c r="CX411"/>
    </row>
    <row r="412" spans="1:10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T412"/>
      <c r="CV412"/>
      <c r="CW412"/>
      <c r="CX412"/>
    </row>
    <row r="413" spans="1:10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T413"/>
      <c r="CV413"/>
      <c r="CW413"/>
      <c r="CX413"/>
    </row>
    <row r="414" spans="1:10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T414"/>
      <c r="CV414"/>
      <c r="CW414"/>
      <c r="CX414"/>
    </row>
    <row r="415" spans="1:10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T415"/>
      <c r="CV415"/>
      <c r="CW415"/>
      <c r="CX415"/>
    </row>
    <row r="416" spans="1:10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T416"/>
      <c r="CV416"/>
      <c r="CW416"/>
      <c r="CX416"/>
    </row>
    <row r="417" spans="1:10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T417"/>
      <c r="CV417"/>
      <c r="CW417"/>
      <c r="CX417"/>
    </row>
    <row r="418" spans="1:10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T418"/>
      <c r="CV418"/>
      <c r="CW418"/>
      <c r="CX418"/>
    </row>
    <row r="419" spans="1:10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T419"/>
      <c r="CV419"/>
      <c r="CW419"/>
      <c r="CX419"/>
    </row>
    <row r="420" spans="1:10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T420"/>
      <c r="CV420"/>
      <c r="CW420"/>
      <c r="CX420"/>
    </row>
    <row r="421" spans="1:10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T421"/>
      <c r="CV421"/>
      <c r="CW421"/>
      <c r="CX421"/>
    </row>
    <row r="422" spans="1:10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T422"/>
      <c r="CV422"/>
      <c r="CW422"/>
      <c r="CX422"/>
    </row>
    <row r="423" spans="1:10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T423"/>
      <c r="CV423"/>
      <c r="CW423"/>
      <c r="CX423"/>
    </row>
    <row r="424" spans="1:10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T424"/>
      <c r="CV424"/>
      <c r="CW424"/>
      <c r="CX424"/>
    </row>
    <row r="425" spans="1:10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T425"/>
      <c r="CV425"/>
      <c r="CW425"/>
      <c r="CX425"/>
    </row>
    <row r="426" spans="1:10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T426"/>
      <c r="CV426"/>
      <c r="CW426"/>
      <c r="CX426"/>
    </row>
    <row r="427" spans="1:10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T427"/>
      <c r="CV427"/>
      <c r="CW427"/>
      <c r="CX427"/>
    </row>
    <row r="428" spans="1:10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T428"/>
      <c r="CV428"/>
      <c r="CW428"/>
      <c r="CX428"/>
    </row>
    <row r="429" spans="1:10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T429"/>
      <c r="CV429"/>
      <c r="CW429"/>
      <c r="CX429"/>
    </row>
    <row r="430" spans="1:10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T430"/>
      <c r="CV430"/>
      <c r="CW430"/>
      <c r="CX430"/>
    </row>
    <row r="431" spans="1:10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T431"/>
      <c r="CV431"/>
      <c r="CW431"/>
      <c r="CX431"/>
    </row>
    <row r="432" spans="1:10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T432"/>
      <c r="CV432"/>
      <c r="CW432"/>
      <c r="CX432"/>
    </row>
    <row r="433" spans="1:10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T433"/>
      <c r="CV433"/>
      <c r="CW433"/>
      <c r="CX433"/>
    </row>
    <row r="434" spans="1:10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T434"/>
      <c r="CV434"/>
      <c r="CW434"/>
      <c r="CX434"/>
    </row>
    <row r="435" spans="1:10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T435"/>
      <c r="CV435"/>
      <c r="CW435"/>
      <c r="CX435"/>
    </row>
    <row r="436" spans="1:10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T436"/>
      <c r="CV436"/>
      <c r="CW436"/>
      <c r="CX436"/>
    </row>
    <row r="437" spans="1:10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T437"/>
      <c r="CV437"/>
      <c r="CW437"/>
      <c r="CX437"/>
    </row>
    <row r="438" spans="1:10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T438"/>
      <c r="CV438"/>
      <c r="CW438"/>
      <c r="CX438"/>
    </row>
    <row r="439" spans="1:10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T439"/>
      <c r="CV439"/>
      <c r="CW439"/>
      <c r="CX439"/>
    </row>
    <row r="440" spans="1:10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T440"/>
      <c r="CV440"/>
      <c r="CW440"/>
      <c r="CX440"/>
    </row>
    <row r="441" spans="1:10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T441"/>
      <c r="CV441"/>
      <c r="CW441"/>
      <c r="CX441"/>
    </row>
    <row r="442" spans="1:10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T442"/>
      <c r="CV442"/>
      <c r="CW442"/>
      <c r="CX442"/>
    </row>
    <row r="443" spans="1:10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T443"/>
      <c r="CV443"/>
      <c r="CW443"/>
      <c r="CX443"/>
    </row>
    <row r="444" spans="1:10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T444"/>
      <c r="CV444"/>
      <c r="CW444"/>
      <c r="CX444"/>
    </row>
    <row r="445" spans="1:10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T445"/>
      <c r="CV445"/>
      <c r="CW445"/>
      <c r="CX445"/>
    </row>
    <row r="446" spans="1:10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T446"/>
      <c r="CV446"/>
      <c r="CW446"/>
      <c r="CX446"/>
    </row>
    <row r="447" spans="1:10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T447"/>
      <c r="CV447"/>
      <c r="CW447"/>
      <c r="CX447"/>
    </row>
    <row r="448" spans="1:10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T448"/>
      <c r="CV448"/>
      <c r="CW448"/>
      <c r="CX448"/>
    </row>
    <row r="449" spans="1:10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T449"/>
      <c r="CV449"/>
      <c r="CW449"/>
      <c r="CX449"/>
    </row>
    <row r="450" spans="1:10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T450"/>
      <c r="CV450"/>
      <c r="CW450"/>
      <c r="CX450"/>
    </row>
    <row r="451" spans="1:10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T451"/>
      <c r="CV451"/>
      <c r="CW451"/>
      <c r="CX451"/>
    </row>
    <row r="452" spans="1:10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T452"/>
      <c r="CV452"/>
      <c r="CW452"/>
      <c r="CX452"/>
    </row>
    <row r="453" spans="1:10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T453"/>
      <c r="CV453"/>
      <c r="CW453"/>
      <c r="CX453"/>
    </row>
    <row r="454" spans="1:10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T454"/>
      <c r="CV454"/>
      <c r="CW454"/>
      <c r="CX454"/>
    </row>
    <row r="455" spans="1:10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T455"/>
      <c r="CV455"/>
      <c r="CW455"/>
      <c r="CX455"/>
    </row>
    <row r="456" spans="1:10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T456"/>
      <c r="CV456"/>
      <c r="CW456"/>
      <c r="CX456"/>
    </row>
    <row r="457" spans="1:10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T457"/>
      <c r="CV457"/>
      <c r="CW457"/>
      <c r="CX457"/>
    </row>
    <row r="458" spans="1:10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T458"/>
      <c r="CV458"/>
      <c r="CW458"/>
      <c r="CX458"/>
    </row>
    <row r="459" spans="1:10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T459"/>
      <c r="CV459"/>
      <c r="CW459"/>
      <c r="CX459"/>
    </row>
    <row r="460" spans="1:10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T460"/>
      <c r="CV460"/>
      <c r="CW460"/>
      <c r="CX460"/>
    </row>
    <row r="461" spans="1:10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T461"/>
      <c r="CV461"/>
      <c r="CW461"/>
      <c r="CX461"/>
    </row>
    <row r="462" spans="1:10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T462"/>
      <c r="CV462"/>
      <c r="CW462"/>
      <c r="CX462"/>
    </row>
    <row r="463" spans="1:10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T463"/>
      <c r="CV463"/>
      <c r="CW463"/>
      <c r="CX463"/>
    </row>
    <row r="464" spans="1:10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T464"/>
      <c r="CV464"/>
      <c r="CW464"/>
      <c r="CX464"/>
    </row>
    <row r="465" spans="1:10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T465"/>
      <c r="CV465"/>
      <c r="CW465"/>
      <c r="CX465"/>
    </row>
    <row r="466" spans="1:10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T466"/>
      <c r="CV466"/>
      <c r="CW466"/>
      <c r="CX466"/>
    </row>
    <row r="467" spans="1:10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T467"/>
      <c r="CV467"/>
      <c r="CW467"/>
      <c r="CX467"/>
    </row>
    <row r="468" spans="1:10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T468"/>
      <c r="CV468"/>
      <c r="CW468"/>
      <c r="CX468"/>
    </row>
    <row r="469" spans="1:10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T469"/>
      <c r="CV469"/>
      <c r="CW469"/>
      <c r="CX469"/>
    </row>
    <row r="470" spans="1:10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T470"/>
      <c r="CV470"/>
      <c r="CW470"/>
      <c r="CX470"/>
    </row>
    <row r="471" spans="1:10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T471"/>
      <c r="CV471"/>
      <c r="CW471"/>
      <c r="CX471"/>
    </row>
    <row r="472" spans="1:10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T472"/>
      <c r="CV472"/>
      <c r="CW472"/>
      <c r="CX472"/>
    </row>
    <row r="473" spans="1:10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T473"/>
      <c r="CV473"/>
      <c r="CW473"/>
      <c r="CX473"/>
    </row>
    <row r="474" spans="1:10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T474"/>
      <c r="CV474"/>
      <c r="CW474"/>
      <c r="CX474"/>
    </row>
    <row r="475" spans="1:10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T475"/>
      <c r="CV475"/>
      <c r="CW475"/>
      <c r="CX475"/>
    </row>
    <row r="476" spans="1:10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T476"/>
      <c r="CV476"/>
      <c r="CW476"/>
      <c r="CX476"/>
    </row>
    <row r="477" spans="1:10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T477"/>
      <c r="CV477"/>
      <c r="CW477"/>
      <c r="CX477"/>
    </row>
    <row r="478" spans="1:10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T478"/>
      <c r="CV478"/>
      <c r="CW478"/>
      <c r="CX478"/>
    </row>
    <row r="479" spans="1:10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T479"/>
      <c r="CV479"/>
      <c r="CW479"/>
      <c r="CX479"/>
    </row>
    <row r="480" spans="1:10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T480"/>
      <c r="CV480"/>
      <c r="CW480"/>
      <c r="CX480"/>
    </row>
    <row r="481" spans="1:10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T481"/>
      <c r="CV481"/>
      <c r="CW481"/>
      <c r="CX481"/>
    </row>
    <row r="482" spans="1:10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T482"/>
      <c r="CV482"/>
      <c r="CW482"/>
      <c r="CX482"/>
    </row>
    <row r="483" spans="1:10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T483"/>
      <c r="CV483"/>
      <c r="CW483"/>
      <c r="CX483"/>
    </row>
    <row r="484" spans="1:10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T484"/>
      <c r="CV484"/>
      <c r="CW484"/>
      <c r="CX484"/>
    </row>
    <row r="485" spans="1:10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T485"/>
      <c r="CV485"/>
      <c r="CW485"/>
      <c r="CX485"/>
    </row>
    <row r="486" spans="1:10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T486"/>
      <c r="CV486"/>
      <c r="CW486"/>
      <c r="CX486"/>
    </row>
    <row r="487" spans="1:10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T487"/>
      <c r="CV487"/>
      <c r="CW487"/>
      <c r="CX487"/>
    </row>
    <row r="488" spans="1:10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T488"/>
      <c r="CV488"/>
      <c r="CW488"/>
      <c r="CX488"/>
    </row>
    <row r="489" spans="1:10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T489"/>
      <c r="CV489"/>
      <c r="CW489"/>
      <c r="CX489"/>
    </row>
    <row r="490" spans="1:10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T490"/>
      <c r="CV490"/>
      <c r="CW490"/>
      <c r="CX490"/>
    </row>
    <row r="491" spans="1:10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T491"/>
      <c r="CV491"/>
      <c r="CW491"/>
      <c r="CX491"/>
    </row>
    <row r="492" spans="1:10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T492"/>
      <c r="CV492"/>
      <c r="CW492"/>
      <c r="CX492"/>
    </row>
    <row r="493" spans="1:10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T493"/>
      <c r="CV493"/>
      <c r="CW493"/>
      <c r="CX493"/>
    </row>
    <row r="494" spans="1:10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T494"/>
      <c r="CV494"/>
      <c r="CW494"/>
      <c r="CX494"/>
    </row>
    <row r="495" spans="1:10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T495"/>
      <c r="CV495"/>
      <c r="CW495"/>
      <c r="CX495"/>
    </row>
    <row r="496" spans="1:10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T496"/>
      <c r="CV496"/>
      <c r="CW496"/>
      <c r="CX496"/>
    </row>
    <row r="497" spans="1:10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T497"/>
      <c r="CV497"/>
      <c r="CW497"/>
      <c r="CX497"/>
    </row>
    <row r="498" spans="1:10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T498"/>
      <c r="CV498"/>
      <c r="CW498"/>
      <c r="CX498"/>
    </row>
    <row r="499" spans="1:10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T499"/>
      <c r="CV499"/>
      <c r="CW499"/>
      <c r="CX499"/>
    </row>
    <row r="500" spans="1:10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T500"/>
      <c r="CV500"/>
      <c r="CW500"/>
      <c r="CX500"/>
    </row>
    <row r="501" spans="1:10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T501"/>
      <c r="CV501"/>
      <c r="CW501"/>
      <c r="CX501"/>
    </row>
    <row r="502" spans="1:10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T502"/>
      <c r="CV502"/>
      <c r="CW502"/>
      <c r="CX502"/>
    </row>
    <row r="503" spans="1:10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T503"/>
      <c r="CV503"/>
      <c r="CW503"/>
      <c r="CX503"/>
    </row>
    <row r="504" spans="1:10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T504"/>
      <c r="CV504"/>
      <c r="CW504"/>
      <c r="CX504"/>
    </row>
    <row r="505" spans="1:10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T505"/>
      <c r="CV505"/>
      <c r="CW505"/>
      <c r="CX505"/>
    </row>
    <row r="506" spans="1:10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T506"/>
      <c r="CV506"/>
      <c r="CW506"/>
      <c r="CX506"/>
    </row>
    <row r="507" spans="1:10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T507"/>
      <c r="CV507"/>
      <c r="CW507"/>
      <c r="CX507"/>
    </row>
    <row r="508" spans="1:10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T508"/>
      <c r="CV508"/>
      <c r="CW508"/>
      <c r="CX508"/>
    </row>
    <row r="509" spans="1:10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T509"/>
      <c r="CV509"/>
      <c r="CW509"/>
      <c r="CX509"/>
    </row>
    <row r="510" spans="1:10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T510"/>
      <c r="CV510"/>
      <c r="CW510"/>
      <c r="CX510"/>
    </row>
    <row r="511" spans="1:10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T511"/>
      <c r="CV511"/>
      <c r="CW511"/>
      <c r="CX511"/>
    </row>
    <row r="512" spans="1:10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T512"/>
      <c r="CV512"/>
      <c r="CW512"/>
      <c r="CX512"/>
    </row>
    <row r="513" spans="1:10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T513"/>
      <c r="CV513"/>
      <c r="CW513"/>
      <c r="CX513"/>
    </row>
    <row r="514" spans="1:10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T514"/>
      <c r="CV514"/>
      <c r="CW514"/>
      <c r="CX514"/>
    </row>
    <row r="515" spans="1:10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T515"/>
      <c r="CV515"/>
      <c r="CW515"/>
      <c r="CX515"/>
    </row>
    <row r="516" spans="1:10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T516"/>
      <c r="CV516"/>
      <c r="CW516"/>
      <c r="CX516"/>
    </row>
    <row r="517" spans="1:10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T517"/>
      <c r="CV517"/>
      <c r="CW517"/>
      <c r="CX517"/>
    </row>
    <row r="518" spans="1:10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T518"/>
      <c r="CV518"/>
      <c r="CW518"/>
      <c r="CX518"/>
    </row>
    <row r="519" spans="1:10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T519"/>
      <c r="CV519"/>
      <c r="CW519"/>
      <c r="CX519"/>
    </row>
    <row r="520" spans="1:10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T520"/>
      <c r="CV520"/>
      <c r="CW520"/>
      <c r="CX520"/>
    </row>
    <row r="521" spans="1:10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T521"/>
      <c r="CV521"/>
      <c r="CW521"/>
      <c r="CX521"/>
    </row>
    <row r="522" spans="1:10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T522"/>
      <c r="CV522"/>
      <c r="CW522"/>
      <c r="CX522"/>
    </row>
    <row r="523" spans="1:10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T523"/>
      <c r="CV523"/>
      <c r="CW523"/>
      <c r="CX523"/>
    </row>
    <row r="524" spans="1:10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T524"/>
      <c r="CV524"/>
      <c r="CW524"/>
      <c r="CX524"/>
    </row>
    <row r="525" spans="1:10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T525"/>
      <c r="CV525"/>
      <c r="CW525"/>
      <c r="CX525"/>
    </row>
    <row r="526" spans="1:10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T526"/>
      <c r="CV526"/>
      <c r="CW526"/>
      <c r="CX526"/>
    </row>
    <row r="527" spans="1:10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T527"/>
      <c r="CV527"/>
      <c r="CW527"/>
      <c r="CX527"/>
    </row>
    <row r="528" spans="1:10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T528"/>
      <c r="CV528"/>
      <c r="CW528"/>
      <c r="CX528"/>
    </row>
    <row r="529" spans="1:10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T529"/>
      <c r="CV529"/>
      <c r="CW529"/>
      <c r="CX529"/>
    </row>
    <row r="530" spans="1:10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T530"/>
      <c r="CV530"/>
      <c r="CW530"/>
      <c r="CX530"/>
    </row>
    <row r="531" spans="1:10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T531"/>
      <c r="CV531"/>
      <c r="CW531"/>
      <c r="CX531"/>
    </row>
    <row r="532" spans="1:10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T532"/>
      <c r="CV532"/>
      <c r="CW532"/>
      <c r="CX532"/>
    </row>
    <row r="533" spans="1:10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T533"/>
      <c r="CV533"/>
      <c r="CW533"/>
      <c r="CX533"/>
    </row>
    <row r="534" spans="1:10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T534"/>
      <c r="CV534"/>
      <c r="CW534"/>
      <c r="CX534"/>
    </row>
    <row r="535" spans="1:10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T535"/>
      <c r="CV535"/>
      <c r="CW535"/>
      <c r="CX535"/>
    </row>
    <row r="536" spans="1:10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T536"/>
      <c r="CV536"/>
      <c r="CW536"/>
      <c r="CX536"/>
    </row>
    <row r="537" spans="1:10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T537"/>
      <c r="CV537"/>
      <c r="CW537"/>
      <c r="CX537"/>
    </row>
    <row r="538" spans="1:10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T538"/>
      <c r="CV538"/>
      <c r="CW538"/>
      <c r="CX538"/>
    </row>
    <row r="539" spans="1:10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T539"/>
      <c r="CV539"/>
      <c r="CW539"/>
      <c r="CX539"/>
    </row>
    <row r="540" spans="1:10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T540"/>
      <c r="CV540"/>
      <c r="CW540"/>
      <c r="CX540"/>
    </row>
    <row r="541" spans="1:10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T541"/>
      <c r="CV541"/>
      <c r="CW541"/>
      <c r="CX541"/>
    </row>
    <row r="542" spans="1:10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T542"/>
      <c r="CV542"/>
      <c r="CW542"/>
      <c r="CX542"/>
    </row>
    <row r="543" spans="1:10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T543"/>
      <c r="CV543"/>
      <c r="CW543"/>
      <c r="CX543"/>
    </row>
    <row r="544" spans="1:10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T544"/>
      <c r="CV544"/>
      <c r="CW544"/>
      <c r="CX544"/>
    </row>
    <row r="545" spans="1:10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T545"/>
      <c r="CV545"/>
      <c r="CW545"/>
      <c r="CX545"/>
    </row>
    <row r="546" spans="1:10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T546"/>
      <c r="CV546"/>
      <c r="CW546"/>
      <c r="CX546"/>
    </row>
    <row r="547" spans="1:10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T547"/>
      <c r="CV547"/>
      <c r="CW547"/>
      <c r="CX547"/>
    </row>
    <row r="548" spans="1:10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T548"/>
      <c r="CV548"/>
      <c r="CW548"/>
      <c r="CX548"/>
    </row>
    <row r="549" spans="1:10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T549"/>
      <c r="CV549"/>
      <c r="CW549"/>
      <c r="CX549"/>
    </row>
    <row r="550" spans="1:10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T550"/>
      <c r="CV550"/>
      <c r="CW550"/>
      <c r="CX550"/>
    </row>
    <row r="551" spans="1:10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T551"/>
      <c r="CV551"/>
      <c r="CW551"/>
      <c r="CX551"/>
    </row>
    <row r="552" spans="1:10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T552"/>
      <c r="CV552"/>
      <c r="CW552"/>
      <c r="CX552"/>
    </row>
    <row r="553" spans="1:10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T553"/>
      <c r="CV553"/>
      <c r="CW553"/>
      <c r="CX553"/>
    </row>
    <row r="554" spans="1:10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T554"/>
      <c r="CV554"/>
      <c r="CW554"/>
      <c r="CX554"/>
    </row>
    <row r="555" spans="1:10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T555"/>
      <c r="CV555"/>
      <c r="CW555"/>
      <c r="CX555"/>
    </row>
    <row r="556" spans="1:10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T556"/>
      <c r="CV556"/>
      <c r="CW556"/>
      <c r="CX556"/>
    </row>
    <row r="557" spans="1:10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T557"/>
      <c r="CV557"/>
      <c r="CW557"/>
      <c r="CX557"/>
    </row>
    <row r="558" spans="1:10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T558"/>
      <c r="CV558"/>
      <c r="CW558"/>
      <c r="CX558"/>
    </row>
    <row r="559" spans="1:10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T559"/>
      <c r="CV559"/>
      <c r="CW559"/>
      <c r="CX559"/>
    </row>
    <row r="560" spans="1:10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T560"/>
      <c r="CV560"/>
      <c r="CW560"/>
      <c r="CX560"/>
    </row>
    <row r="561" spans="1:10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T561"/>
      <c r="CV561"/>
      <c r="CW561"/>
      <c r="CX561"/>
    </row>
    <row r="562" spans="1:10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T562"/>
      <c r="CV562"/>
      <c r="CW562"/>
      <c r="CX562"/>
    </row>
    <row r="563" spans="1:10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T563"/>
      <c r="CV563"/>
      <c r="CW563"/>
      <c r="CX563"/>
    </row>
    <row r="564" spans="1:10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T564"/>
      <c r="CV564"/>
      <c r="CW564"/>
      <c r="CX564"/>
    </row>
    <row r="565" spans="1:10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T565"/>
      <c r="CV565"/>
      <c r="CW565"/>
      <c r="CX565"/>
    </row>
    <row r="566" spans="1:10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T566"/>
      <c r="CV566"/>
      <c r="CW566"/>
      <c r="CX566"/>
    </row>
    <row r="567" spans="1:10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T567"/>
      <c r="CV567"/>
      <c r="CW567"/>
      <c r="CX567"/>
    </row>
    <row r="568" spans="1:10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T568"/>
      <c r="CV568"/>
      <c r="CW568"/>
      <c r="CX568"/>
    </row>
    <row r="569" spans="1:10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T569"/>
      <c r="CV569"/>
      <c r="CW569"/>
      <c r="CX569"/>
    </row>
    <row r="570" spans="1:10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T570"/>
      <c r="CV570"/>
      <c r="CW570"/>
      <c r="CX570"/>
    </row>
    <row r="571" spans="1:10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T571"/>
      <c r="CV571"/>
      <c r="CW571"/>
      <c r="CX571"/>
    </row>
    <row r="572" spans="1:10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T572"/>
      <c r="CV572"/>
      <c r="CW572"/>
      <c r="CX572"/>
    </row>
    <row r="573" spans="1:10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T573"/>
      <c r="CV573"/>
      <c r="CW573"/>
      <c r="CX573"/>
    </row>
    <row r="574" spans="1:10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T574"/>
      <c r="CV574"/>
      <c r="CW574"/>
      <c r="CX574"/>
    </row>
    <row r="575" spans="1:10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T575"/>
      <c r="CV575"/>
      <c r="CW575"/>
      <c r="CX575"/>
    </row>
    <row r="576" spans="1:10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T576"/>
      <c r="CV576"/>
      <c r="CW576"/>
      <c r="CX576"/>
    </row>
    <row r="577" spans="1:10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T577"/>
      <c r="CV577"/>
      <c r="CW577"/>
      <c r="CX577"/>
    </row>
    <row r="578" spans="1:10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T578"/>
      <c r="CV578"/>
      <c r="CW578"/>
      <c r="CX578"/>
    </row>
    <row r="579" spans="1:10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T579"/>
      <c r="CV579"/>
      <c r="CW579"/>
      <c r="CX579"/>
    </row>
    <row r="580" spans="1:10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T580"/>
      <c r="CV580"/>
      <c r="CW580"/>
      <c r="CX580"/>
    </row>
    <row r="581" spans="1:10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T581"/>
      <c r="CV581"/>
      <c r="CW581"/>
      <c r="CX581"/>
    </row>
    <row r="582" spans="1:10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T582"/>
      <c r="CV582"/>
      <c r="CW582"/>
      <c r="CX582"/>
    </row>
    <row r="583" spans="1:10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T583"/>
      <c r="CV583"/>
      <c r="CW583"/>
      <c r="CX583"/>
    </row>
    <row r="584" spans="1:10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T584"/>
      <c r="CV584"/>
      <c r="CW584"/>
      <c r="CX584"/>
    </row>
    <row r="585" spans="1:10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T585"/>
      <c r="CV585"/>
      <c r="CW585"/>
      <c r="CX585"/>
    </row>
    <row r="586" spans="1:10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T586"/>
      <c r="CV586"/>
      <c r="CW586"/>
      <c r="CX586"/>
    </row>
    <row r="587" spans="1:10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T587"/>
      <c r="CV587"/>
      <c r="CW587"/>
      <c r="CX587"/>
    </row>
    <row r="588" spans="1:10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T588"/>
      <c r="CV588"/>
      <c r="CW588"/>
      <c r="CX588"/>
    </row>
    <row r="589" spans="1:10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T589"/>
      <c r="CV589"/>
      <c r="CW589"/>
      <c r="CX589"/>
    </row>
    <row r="590" spans="1:10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T590"/>
      <c r="CV590"/>
      <c r="CW590"/>
      <c r="CX590"/>
    </row>
    <row r="591" spans="1:10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T591"/>
      <c r="CV591"/>
      <c r="CW591"/>
      <c r="CX591"/>
    </row>
    <row r="592" spans="1:10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T592"/>
      <c r="CV592"/>
      <c r="CW592"/>
      <c r="CX592"/>
    </row>
    <row r="593" spans="1:10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T593"/>
      <c r="CV593"/>
      <c r="CW593"/>
      <c r="CX593"/>
    </row>
    <row r="594" spans="1:10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T594"/>
      <c r="CV594"/>
      <c r="CW594"/>
      <c r="CX594"/>
    </row>
    <row r="595" spans="1:10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T595"/>
      <c r="CV595"/>
      <c r="CW595"/>
      <c r="CX595"/>
    </row>
    <row r="596" spans="1:10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T596"/>
      <c r="CV596"/>
      <c r="CW596"/>
      <c r="CX596"/>
    </row>
    <row r="597" spans="1:10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T597"/>
      <c r="CV597"/>
      <c r="CW597"/>
      <c r="CX597"/>
    </row>
    <row r="598" spans="1:10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T598"/>
      <c r="CV598"/>
      <c r="CW598"/>
      <c r="CX598"/>
    </row>
    <row r="599" spans="1:10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T599"/>
      <c r="CV599"/>
      <c r="CW599"/>
      <c r="CX599"/>
    </row>
    <row r="600" spans="1:10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T600"/>
      <c r="CV600"/>
      <c r="CW600"/>
      <c r="CX600"/>
    </row>
    <row r="601" spans="1:10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T601"/>
      <c r="CV601"/>
      <c r="CW601"/>
      <c r="CX601"/>
    </row>
    <row r="602" spans="1:10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T602"/>
      <c r="CV602"/>
      <c r="CW602"/>
      <c r="CX602"/>
    </row>
    <row r="603" spans="1:10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T603"/>
      <c r="CV603"/>
      <c r="CW603"/>
      <c r="CX603"/>
    </row>
    <row r="604" spans="1:10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T604"/>
      <c r="CV604"/>
      <c r="CW604"/>
      <c r="CX604"/>
    </row>
    <row r="605" spans="1:10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T605"/>
      <c r="CV605"/>
      <c r="CW605"/>
      <c r="CX605"/>
    </row>
    <row r="606" spans="1:10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T606"/>
      <c r="CV606"/>
      <c r="CW606"/>
      <c r="CX606"/>
    </row>
    <row r="607" spans="1:10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T607"/>
      <c r="CV607"/>
      <c r="CW607"/>
      <c r="CX607"/>
    </row>
    <row r="608" spans="1:10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T608"/>
      <c r="CV608"/>
      <c r="CW608"/>
      <c r="CX608"/>
    </row>
    <row r="609" spans="1:10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T609"/>
      <c r="CV609"/>
      <c r="CW609"/>
      <c r="CX609"/>
    </row>
    <row r="610" spans="1:10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T610"/>
      <c r="CV610"/>
      <c r="CW610"/>
      <c r="CX610"/>
    </row>
    <row r="611" spans="1:10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T611"/>
      <c r="CV611"/>
      <c r="CW611"/>
      <c r="CX611"/>
    </row>
    <row r="612" spans="1:10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T612"/>
      <c r="CV612"/>
      <c r="CW612"/>
      <c r="CX612"/>
    </row>
    <row r="613" spans="1:10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T613"/>
      <c r="CV613"/>
      <c r="CW613"/>
      <c r="CX613"/>
    </row>
    <row r="614" spans="1:10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T614"/>
      <c r="CV614"/>
      <c r="CW614"/>
      <c r="CX614"/>
    </row>
    <row r="615" spans="1:10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T615"/>
      <c r="CV615"/>
      <c r="CW615"/>
      <c r="CX615"/>
    </row>
    <row r="616" spans="1:10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T616"/>
      <c r="CV616"/>
      <c r="CW616"/>
      <c r="CX616"/>
    </row>
    <row r="617" spans="1:10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T617"/>
      <c r="CV617"/>
      <c r="CW617"/>
      <c r="CX617"/>
    </row>
    <row r="618" spans="1:10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T618"/>
      <c r="CV618"/>
      <c r="CW618"/>
      <c r="CX618"/>
    </row>
    <row r="619" spans="1:10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T619"/>
      <c r="CV619"/>
      <c r="CW619"/>
      <c r="CX619"/>
    </row>
    <row r="620" spans="1:10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T620"/>
      <c r="CV620"/>
      <c r="CW620"/>
      <c r="CX620"/>
    </row>
    <row r="621" spans="1:10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T621"/>
      <c r="CV621"/>
      <c r="CW621"/>
      <c r="CX621"/>
    </row>
    <row r="622" spans="1:10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T622"/>
      <c r="CV622"/>
      <c r="CW622"/>
      <c r="CX622"/>
    </row>
    <row r="623" spans="1:10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T623"/>
      <c r="CV623"/>
      <c r="CW623"/>
      <c r="CX623"/>
    </row>
    <row r="624" spans="1:10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T624"/>
      <c r="CV624"/>
      <c r="CW624"/>
      <c r="CX624"/>
    </row>
    <row r="625" spans="1:10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T625"/>
      <c r="CV625"/>
      <c r="CW625"/>
      <c r="CX625"/>
    </row>
    <row r="626" spans="1:10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T626"/>
      <c r="CV626"/>
      <c r="CW626"/>
      <c r="CX626"/>
    </row>
    <row r="627" spans="1:10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T627"/>
      <c r="CV627"/>
      <c r="CW627"/>
      <c r="CX627"/>
    </row>
    <row r="628" spans="1:10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T628"/>
      <c r="CV628"/>
      <c r="CW628"/>
      <c r="CX628"/>
    </row>
    <row r="629" spans="1:10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T629"/>
      <c r="CV629"/>
      <c r="CW629"/>
      <c r="CX629"/>
    </row>
    <row r="630" spans="1:10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T630"/>
      <c r="CV630"/>
      <c r="CW630"/>
      <c r="CX630"/>
    </row>
    <row r="631" spans="1:10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T631"/>
      <c r="CV631"/>
      <c r="CW631"/>
      <c r="CX631"/>
    </row>
    <row r="632" spans="1:10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T632"/>
      <c r="CV632"/>
      <c r="CW632"/>
      <c r="CX632"/>
    </row>
    <row r="633" spans="1:10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T633"/>
      <c r="CV633"/>
      <c r="CW633"/>
      <c r="CX633"/>
    </row>
    <row r="634" spans="1:10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T634"/>
      <c r="CV634"/>
      <c r="CW634"/>
      <c r="CX634"/>
    </row>
    <row r="635" spans="1:10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T635"/>
      <c r="CV635"/>
      <c r="CW635"/>
      <c r="CX635"/>
    </row>
    <row r="636" spans="1:10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T636"/>
      <c r="CV636"/>
      <c r="CW636"/>
      <c r="CX636"/>
    </row>
    <row r="637" spans="1:10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T637"/>
      <c r="CV637"/>
      <c r="CW637"/>
      <c r="CX637"/>
    </row>
    <row r="638" spans="1:10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T638"/>
      <c r="CV638"/>
      <c r="CW638"/>
      <c r="CX638"/>
    </row>
    <row r="639" spans="1:10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T639"/>
      <c r="CV639"/>
      <c r="CW639"/>
      <c r="CX639"/>
    </row>
    <row r="640" spans="1:10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T640"/>
      <c r="CV640"/>
      <c r="CW640"/>
      <c r="CX640"/>
    </row>
    <row r="641" spans="1:10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T641"/>
      <c r="CV641"/>
      <c r="CW641"/>
      <c r="CX641"/>
    </row>
    <row r="642" spans="1:10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T642"/>
      <c r="CV642"/>
      <c r="CW642"/>
      <c r="CX642"/>
    </row>
    <row r="643" spans="1:10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T643"/>
      <c r="CV643"/>
      <c r="CW643"/>
      <c r="CX643"/>
    </row>
    <row r="644" spans="1:10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T644"/>
      <c r="CV644"/>
      <c r="CW644"/>
      <c r="CX644"/>
    </row>
    <row r="645" spans="1:10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T645"/>
      <c r="CV645"/>
      <c r="CW645"/>
      <c r="CX645"/>
    </row>
    <row r="646" spans="1:10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T646"/>
      <c r="CV646"/>
      <c r="CW646"/>
      <c r="CX646"/>
    </row>
    <row r="647" spans="1:10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T647"/>
      <c r="CV647"/>
      <c r="CW647"/>
      <c r="CX647"/>
    </row>
    <row r="648" spans="1:10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T648"/>
      <c r="CV648"/>
      <c r="CW648"/>
      <c r="CX648"/>
    </row>
    <row r="649" spans="1:10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T649"/>
      <c r="CV649"/>
      <c r="CW649"/>
      <c r="CX649"/>
    </row>
    <row r="650" spans="1:10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T650"/>
      <c r="CV650"/>
      <c r="CW650"/>
      <c r="CX650"/>
    </row>
    <row r="651" spans="1:10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T651"/>
      <c r="CV651"/>
      <c r="CW651"/>
      <c r="CX651"/>
    </row>
    <row r="652" spans="1:10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T652"/>
      <c r="CV652"/>
      <c r="CW652"/>
      <c r="CX652"/>
    </row>
    <row r="653" spans="1:10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T653"/>
      <c r="CV653"/>
      <c r="CW653"/>
      <c r="CX653"/>
    </row>
    <row r="654" spans="1:10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T654"/>
      <c r="CV654"/>
      <c r="CW654"/>
      <c r="CX654"/>
    </row>
    <row r="655" spans="1:10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T655"/>
      <c r="CV655"/>
      <c r="CW655"/>
      <c r="CX655"/>
    </row>
    <row r="656" spans="1:10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T656"/>
      <c r="CV656"/>
      <c r="CW656"/>
      <c r="CX656"/>
    </row>
    <row r="657" spans="1:10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T657"/>
      <c r="CV657"/>
      <c r="CW657"/>
      <c r="CX657"/>
    </row>
    <row r="658" spans="1:10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T658"/>
      <c r="CV658"/>
      <c r="CW658"/>
      <c r="CX658"/>
    </row>
    <row r="659" spans="1:10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T659"/>
      <c r="CV659"/>
      <c r="CW659"/>
      <c r="CX659"/>
    </row>
    <row r="660" spans="1:10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T660"/>
      <c r="CV660"/>
      <c r="CW660"/>
      <c r="CX660"/>
    </row>
    <row r="661" spans="1:10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T661"/>
      <c r="CV661"/>
      <c r="CW661"/>
      <c r="CX661"/>
    </row>
    <row r="662" spans="1:10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T662"/>
      <c r="CV662"/>
      <c r="CW662"/>
      <c r="CX662"/>
    </row>
    <row r="663" spans="1:10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T663"/>
      <c r="CV663"/>
      <c r="CW663"/>
      <c r="CX663"/>
    </row>
    <row r="664" spans="1:10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T664"/>
      <c r="CV664"/>
      <c r="CW664"/>
      <c r="CX664"/>
    </row>
    <row r="665" spans="1:10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T665"/>
      <c r="CV665"/>
      <c r="CW665"/>
      <c r="CX665"/>
    </row>
    <row r="666" spans="1:10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T666"/>
      <c r="CV666"/>
      <c r="CW666"/>
      <c r="CX666"/>
    </row>
    <row r="667" spans="1:10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T667"/>
      <c r="CV667"/>
      <c r="CW667"/>
      <c r="CX667"/>
    </row>
    <row r="668" spans="1:10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T668"/>
      <c r="CV668"/>
      <c r="CW668"/>
      <c r="CX668"/>
    </row>
    <row r="669" spans="1:10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T669"/>
      <c r="CV669"/>
      <c r="CW669"/>
      <c r="CX669"/>
    </row>
    <row r="670" spans="1:10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T670"/>
      <c r="CV670"/>
      <c r="CW670"/>
      <c r="CX670"/>
    </row>
    <row r="671" spans="1:10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T671"/>
      <c r="CV671"/>
      <c r="CW671"/>
      <c r="CX671"/>
    </row>
    <row r="672" spans="1:10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T672"/>
      <c r="CV672"/>
      <c r="CW672"/>
      <c r="CX672"/>
    </row>
    <row r="673" spans="1:10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T673"/>
      <c r="CV673"/>
      <c r="CW673"/>
      <c r="CX673"/>
    </row>
    <row r="674" spans="1:10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T674"/>
      <c r="CV674"/>
      <c r="CW674"/>
      <c r="CX674"/>
    </row>
    <row r="675" spans="1:10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T675"/>
      <c r="CV675"/>
      <c r="CW675"/>
      <c r="CX675"/>
    </row>
    <row r="676" spans="1:10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T676"/>
      <c r="CV676"/>
      <c r="CW676"/>
      <c r="CX676"/>
    </row>
    <row r="677" spans="1:10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T677"/>
      <c r="CV677"/>
      <c r="CW677"/>
      <c r="CX677"/>
    </row>
    <row r="678" spans="1:10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T678"/>
      <c r="CV678"/>
      <c r="CW678"/>
      <c r="CX678"/>
    </row>
    <row r="679" spans="1:10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T679"/>
      <c r="CV679"/>
      <c r="CW679"/>
      <c r="CX679"/>
    </row>
    <row r="680" spans="1:10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T680"/>
      <c r="CV680"/>
      <c r="CW680"/>
      <c r="CX680"/>
    </row>
    <row r="681" spans="1:10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T681"/>
      <c r="CV681"/>
      <c r="CW681"/>
      <c r="CX681"/>
    </row>
    <row r="682" spans="1:10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T682"/>
      <c r="CV682"/>
      <c r="CW682"/>
      <c r="CX682"/>
    </row>
    <row r="683" spans="1:10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T683"/>
      <c r="CV683"/>
      <c r="CW683"/>
      <c r="CX683"/>
    </row>
    <row r="684" spans="1:10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T684"/>
      <c r="CV684"/>
      <c r="CW684"/>
      <c r="CX684"/>
    </row>
    <row r="685" spans="1:10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T685"/>
      <c r="CV685"/>
      <c r="CW685"/>
      <c r="CX685"/>
    </row>
    <row r="686" spans="1:10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T686"/>
      <c r="CV686"/>
      <c r="CW686"/>
      <c r="CX686"/>
    </row>
    <row r="687" spans="1:10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T687"/>
      <c r="CV687"/>
      <c r="CW687"/>
      <c r="CX687"/>
    </row>
    <row r="688" spans="1:10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T688"/>
      <c r="CV688"/>
      <c r="CW688"/>
      <c r="CX688"/>
    </row>
    <row r="689" spans="1:10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T689"/>
      <c r="CV689"/>
      <c r="CW689"/>
      <c r="CX689"/>
    </row>
    <row r="690" spans="1:10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T690"/>
      <c r="CV690"/>
      <c r="CW690"/>
      <c r="CX690"/>
    </row>
    <row r="691" spans="1:10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T691"/>
      <c r="CV691"/>
      <c r="CW691"/>
      <c r="CX691"/>
    </row>
    <row r="692" spans="1:10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T692"/>
      <c r="CV692"/>
      <c r="CW692"/>
      <c r="CX692"/>
    </row>
    <row r="693" spans="1:10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T693"/>
      <c r="CV693"/>
      <c r="CW693"/>
      <c r="CX693"/>
    </row>
    <row r="694" spans="1:10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T694"/>
      <c r="CV694"/>
      <c r="CW694"/>
      <c r="CX694"/>
    </row>
    <row r="695" spans="1:10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T695"/>
      <c r="CV695"/>
      <c r="CW695"/>
      <c r="CX695"/>
    </row>
    <row r="696" spans="1:10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T696"/>
      <c r="CV696"/>
      <c r="CW696"/>
      <c r="CX696"/>
    </row>
    <row r="697" spans="1:10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T697"/>
      <c r="CV697"/>
      <c r="CW697"/>
      <c r="CX697"/>
    </row>
    <row r="698" spans="1:102" x14ac:dyDescent="0.25">
      <c r="CT698"/>
      <c r="CV698"/>
      <c r="CW698"/>
      <c r="CX698"/>
    </row>
  </sheetData>
  <mergeCells count="23">
    <mergeCell ref="CG3:CL3"/>
    <mergeCell ref="CM3:CR3"/>
    <mergeCell ref="CT3:CX4"/>
    <mergeCell ref="BK3:BM3"/>
    <mergeCell ref="C3:H3"/>
    <mergeCell ref="I3:N3"/>
    <mergeCell ref="O3:Q3"/>
    <mergeCell ref="S3:X3"/>
    <mergeCell ref="Y3:AD3"/>
    <mergeCell ref="AE3:AG3"/>
    <mergeCell ref="AI3:AN3"/>
    <mergeCell ref="AO3:AT3"/>
    <mergeCell ref="AU3:AW3"/>
    <mergeCell ref="AY3:BD3"/>
    <mergeCell ref="BE3:BJ3"/>
    <mergeCell ref="BO3:BT3"/>
    <mergeCell ref="BU3:BZ3"/>
    <mergeCell ref="CA3:CC3"/>
    <mergeCell ref="C2:Q2"/>
    <mergeCell ref="S2:AG2"/>
    <mergeCell ref="AI2:AW2"/>
    <mergeCell ref="AY2:BM2"/>
    <mergeCell ref="BO2:CC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A698"/>
  <sheetViews>
    <sheetView tabSelected="1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109375" defaultRowHeight="13.2" x14ac:dyDescent="0.25"/>
  <cols>
    <col min="1" max="1" width="6.6640625" style="1" customWidth="1"/>
    <col min="2" max="2" width="50.21875" style="1" customWidth="1"/>
    <col min="3" max="3" width="16.21875" style="1" customWidth="1"/>
    <col min="4" max="4" width="10" style="1" customWidth="1"/>
    <col min="5" max="5" width="14.5546875" style="1" customWidth="1"/>
    <col min="6" max="6" width="10.44140625" style="1" customWidth="1"/>
    <col min="7" max="7" width="16.44140625" style="1" customWidth="1"/>
    <col min="8" max="8" width="10.44140625" style="1" customWidth="1"/>
    <col min="9" max="9" width="16.33203125" style="1" bestFit="1" customWidth="1"/>
    <col min="10" max="10" width="9.44140625" style="1" customWidth="1"/>
    <col min="11" max="11" width="15.5546875" style="1" customWidth="1"/>
    <col min="12" max="12" width="9.44140625" style="1" customWidth="1"/>
    <col min="13" max="13" width="16.88671875" style="1" customWidth="1"/>
    <col min="14" max="14" width="9.44140625" style="1" customWidth="1"/>
    <col min="15" max="15" width="16.77734375" style="1" customWidth="1"/>
    <col min="16" max="16" width="14.109375" style="1" customWidth="1"/>
    <col min="17" max="17" width="16.109375" style="1" customWidth="1"/>
    <col min="18" max="18" width="2.109375" style="1" customWidth="1"/>
    <col min="19" max="19" width="17.88671875" style="1" bestFit="1" customWidth="1"/>
    <col min="20" max="20" width="11.88671875" style="1" customWidth="1"/>
    <col min="21" max="21" width="15" style="1" customWidth="1"/>
    <col min="22" max="22" width="11.88671875" style="1" customWidth="1"/>
    <col min="23" max="23" width="15" style="1" customWidth="1"/>
    <col min="24" max="24" width="11.88671875" style="1" customWidth="1"/>
    <col min="25" max="25" width="17.88671875" style="1" bestFit="1" customWidth="1"/>
    <col min="26" max="26" width="11.44140625" style="1" customWidth="1"/>
    <col min="27" max="27" width="15.6640625" style="1" bestFit="1" customWidth="1"/>
    <col min="28" max="28" width="10.33203125" style="1" customWidth="1"/>
    <col min="29" max="29" width="17.88671875" style="1" bestFit="1" customWidth="1"/>
    <col min="30" max="30" width="12.6640625" style="1" customWidth="1"/>
    <col min="31" max="33" width="15" style="1" customWidth="1"/>
    <col min="34" max="34" width="2.33203125" style="1" customWidth="1"/>
    <col min="35" max="35" width="16.33203125" style="1" bestFit="1" customWidth="1"/>
    <col min="36" max="36" width="11.44140625" style="1" customWidth="1"/>
    <col min="37" max="37" width="15" style="1" customWidth="1"/>
    <col min="38" max="38" width="11.44140625" style="1" customWidth="1"/>
    <col min="39" max="39" width="15.6640625" style="1" bestFit="1" customWidth="1"/>
    <col min="40" max="40" width="11.44140625" style="1" customWidth="1"/>
    <col min="41" max="41" width="16.33203125" style="1" bestFit="1" customWidth="1"/>
    <col min="42" max="42" width="11.6640625" style="1" customWidth="1"/>
    <col min="43" max="43" width="15" style="1" customWidth="1"/>
    <col min="44" max="44" width="11.6640625" style="1" customWidth="1"/>
    <col min="45" max="45" width="15" style="1" customWidth="1"/>
    <col min="46" max="46" width="11.6640625" style="1" customWidth="1"/>
    <col min="47" max="49" width="15" style="1" customWidth="1"/>
    <col min="50" max="50" width="2.44140625" style="1" customWidth="1"/>
    <col min="51" max="51" width="17.109375" style="1" customWidth="1"/>
    <col min="52" max="52" width="11.77734375" style="1" customWidth="1"/>
    <col min="53" max="53" width="17.109375" style="1" customWidth="1"/>
    <col min="54" max="54" width="11.77734375" style="1" customWidth="1"/>
    <col min="55" max="55" width="17.109375" style="1" customWidth="1"/>
    <col min="56" max="56" width="11.77734375" style="1" customWidth="1"/>
    <col min="57" max="57" width="16.33203125" style="1" bestFit="1" customWidth="1"/>
    <col min="58" max="58" width="10.6640625" style="1" customWidth="1"/>
    <col min="59" max="59" width="16.33203125" style="1" customWidth="1"/>
    <col min="60" max="60" width="10.6640625" style="1" customWidth="1"/>
    <col min="61" max="61" width="16.33203125" style="1" customWidth="1"/>
    <col min="62" max="62" width="10.6640625" style="1" customWidth="1"/>
    <col min="63" max="63" width="15.33203125" style="1" bestFit="1" customWidth="1"/>
    <col min="64" max="64" width="14.33203125" style="1" bestFit="1" customWidth="1"/>
    <col min="65" max="65" width="16" style="1" customWidth="1"/>
    <col min="66" max="66" width="1.88671875" style="1" customWidth="1"/>
    <col min="67" max="67" width="19.109375" style="1" customWidth="1"/>
    <col min="68" max="68" width="11.6640625" style="1" customWidth="1"/>
    <col min="69" max="69" width="17.44140625" style="1" customWidth="1"/>
    <col min="70" max="70" width="11.6640625" style="1" customWidth="1"/>
    <col min="71" max="71" width="19.109375" style="1" customWidth="1"/>
    <col min="72" max="72" width="11.6640625" style="1" customWidth="1"/>
    <col min="73" max="73" width="16.33203125" style="1" bestFit="1" customWidth="1"/>
    <col min="74" max="74" width="11.44140625" style="1" customWidth="1"/>
    <col min="75" max="75" width="15.33203125" style="1" customWidth="1"/>
    <col min="76" max="76" width="11.44140625" style="1" customWidth="1"/>
    <col min="77" max="77" width="15.33203125" style="1" customWidth="1"/>
    <col min="78" max="78" width="11.44140625" style="1" customWidth="1"/>
    <col min="79" max="81" width="15.33203125" style="1" customWidth="1"/>
    <col min="82" max="82" width="7.77734375" customWidth="1"/>
    <col min="83" max="83" width="4.88671875" style="1" customWidth="1"/>
    <col min="84" max="84" width="57.88671875" style="1" customWidth="1"/>
    <col min="85" max="85" width="18.5546875" style="1" customWidth="1"/>
    <col min="86" max="86" width="13.5546875" style="1" customWidth="1"/>
    <col min="87" max="87" width="18.5546875" style="1" customWidth="1"/>
    <col min="88" max="88" width="13.5546875" style="1" customWidth="1"/>
    <col min="89" max="89" width="16.21875" style="1" bestFit="1" customWidth="1"/>
    <col min="90" max="90" width="13.5546875" style="1" customWidth="1"/>
    <col min="91" max="91" width="18.33203125" style="1" customWidth="1"/>
    <col min="92" max="92" width="12.77734375" style="1" customWidth="1"/>
    <col min="93" max="93" width="18.33203125" style="1" customWidth="1"/>
    <col min="94" max="94" width="12.77734375" style="1" customWidth="1"/>
    <col min="95" max="95" width="18.33203125" style="1" customWidth="1"/>
    <col min="96" max="96" width="12.77734375" style="1" customWidth="1"/>
    <col min="97" max="97" width="4.44140625" customWidth="1"/>
    <col min="98" max="98" width="4.44140625" style="1" customWidth="1"/>
    <col min="99" max="99" width="69.44140625" customWidth="1"/>
    <col min="100" max="102" width="19.109375" style="1" customWidth="1"/>
    <col min="103" max="103" width="7.88671875" customWidth="1"/>
    <col min="104" max="104" width="18.21875" style="638" bestFit="1" customWidth="1"/>
    <col min="105" max="105" width="14" style="1" customWidth="1"/>
    <col min="106" max="16384" width="9.109375" style="1"/>
  </cols>
  <sheetData>
    <row r="1" spans="1:104" ht="18.600000000000001" thickBot="1" x14ac:dyDescent="0.4">
      <c r="A1" s="21" t="s">
        <v>298</v>
      </c>
      <c r="B1" s="2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Q1"/>
      <c r="BS1"/>
      <c r="BU1"/>
      <c r="BV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L1"/>
    </row>
    <row r="2" spans="1:104" s="20" customFormat="1" ht="21.6" thickBot="1" x14ac:dyDescent="0.45">
      <c r="A2" s="23" t="s">
        <v>14</v>
      </c>
      <c r="B2" s="22"/>
      <c r="C2" s="682" t="s">
        <v>150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4"/>
      <c r="R2" s="175"/>
      <c r="S2" s="685" t="s">
        <v>151</v>
      </c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6"/>
      <c r="AH2" s="176"/>
      <c r="AI2" s="685" t="s">
        <v>304</v>
      </c>
      <c r="AJ2" s="683"/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6"/>
      <c r="AX2" s="176"/>
      <c r="AY2" s="685" t="s">
        <v>194</v>
      </c>
      <c r="AZ2" s="683"/>
      <c r="BA2" s="683"/>
      <c r="BB2" s="683"/>
      <c r="BC2" s="683"/>
      <c r="BD2" s="683"/>
      <c r="BE2" s="687"/>
      <c r="BF2" s="687"/>
      <c r="BG2" s="687"/>
      <c r="BH2" s="687"/>
      <c r="BI2" s="687"/>
      <c r="BJ2" s="687"/>
      <c r="BK2" s="683"/>
      <c r="BL2" s="683"/>
      <c r="BM2" s="686"/>
      <c r="BN2" s="176"/>
      <c r="BO2" s="685" t="s">
        <v>156</v>
      </c>
      <c r="BP2" s="683"/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6"/>
      <c r="CD2"/>
      <c r="CE2"/>
      <c r="CS2"/>
      <c r="CU2"/>
      <c r="CY2"/>
      <c r="CZ2" s="639"/>
    </row>
    <row r="3" spans="1:104" s="19" customFormat="1" ht="16.2" customHeight="1" thickBot="1" x14ac:dyDescent="0.35">
      <c r="A3" s="18" t="s">
        <v>18</v>
      </c>
      <c r="B3" s="24"/>
      <c r="C3" s="698" t="s">
        <v>216</v>
      </c>
      <c r="D3" s="677"/>
      <c r="E3" s="677"/>
      <c r="F3" s="677"/>
      <c r="G3" s="677"/>
      <c r="H3" s="678"/>
      <c r="I3" s="698" t="s">
        <v>201</v>
      </c>
      <c r="J3" s="677"/>
      <c r="K3" s="677"/>
      <c r="L3" s="677"/>
      <c r="M3" s="677"/>
      <c r="N3" s="678"/>
      <c r="O3" s="680" t="s">
        <v>222</v>
      </c>
      <c r="P3" s="680"/>
      <c r="Q3" s="681"/>
      <c r="R3" s="177"/>
      <c r="S3" s="699" t="s">
        <v>217</v>
      </c>
      <c r="T3" s="700"/>
      <c r="U3" s="700"/>
      <c r="V3" s="700"/>
      <c r="W3" s="700"/>
      <c r="X3" s="701"/>
      <c r="Y3" s="699" t="s">
        <v>202</v>
      </c>
      <c r="Z3" s="700"/>
      <c r="AA3" s="700"/>
      <c r="AB3" s="700"/>
      <c r="AC3" s="700"/>
      <c r="AD3" s="701"/>
      <c r="AE3" s="680" t="s">
        <v>223</v>
      </c>
      <c r="AF3" s="680"/>
      <c r="AG3" s="697"/>
      <c r="AH3" s="178"/>
      <c r="AI3" s="702" t="s">
        <v>305</v>
      </c>
      <c r="AJ3" s="677"/>
      <c r="AK3" s="677"/>
      <c r="AL3" s="677"/>
      <c r="AM3" s="677"/>
      <c r="AN3" s="678"/>
      <c r="AO3" s="702" t="s">
        <v>306</v>
      </c>
      <c r="AP3" s="677"/>
      <c r="AQ3" s="677"/>
      <c r="AR3" s="677"/>
      <c r="AS3" s="677"/>
      <c r="AT3" s="678"/>
      <c r="AU3" s="679" t="s">
        <v>307</v>
      </c>
      <c r="AV3" s="680"/>
      <c r="AW3" s="697"/>
      <c r="AX3" s="178"/>
      <c r="AY3" s="702" t="s">
        <v>219</v>
      </c>
      <c r="AZ3" s="677"/>
      <c r="BA3" s="677"/>
      <c r="BB3" s="677"/>
      <c r="BC3" s="677"/>
      <c r="BD3" s="677"/>
      <c r="BE3" s="698" t="s">
        <v>204</v>
      </c>
      <c r="BF3" s="677"/>
      <c r="BG3" s="677"/>
      <c r="BH3" s="677"/>
      <c r="BI3" s="677"/>
      <c r="BJ3" s="678"/>
      <c r="BK3" s="680" t="s">
        <v>226</v>
      </c>
      <c r="BL3" s="680"/>
      <c r="BM3" s="697"/>
      <c r="BN3" s="178"/>
      <c r="BO3" s="698" t="s">
        <v>220</v>
      </c>
      <c r="BP3" s="677"/>
      <c r="BQ3" s="677"/>
      <c r="BR3" s="677"/>
      <c r="BS3" s="677"/>
      <c r="BT3" s="678"/>
      <c r="BU3" s="677" t="s">
        <v>205</v>
      </c>
      <c r="BV3" s="677"/>
      <c r="BW3" s="677"/>
      <c r="BX3" s="677"/>
      <c r="BY3" s="677"/>
      <c r="BZ3" s="678"/>
      <c r="CA3" s="679" t="s">
        <v>225</v>
      </c>
      <c r="CB3" s="680"/>
      <c r="CC3" s="681"/>
      <c r="CD3"/>
      <c r="CE3" s="360" t="s">
        <v>297</v>
      </c>
      <c r="CF3" s="361"/>
      <c r="CG3" s="688" t="s">
        <v>221</v>
      </c>
      <c r="CH3" s="689"/>
      <c r="CI3" s="689"/>
      <c r="CJ3" s="689"/>
      <c r="CK3" s="689"/>
      <c r="CL3" s="689"/>
      <c r="CM3" s="688" t="s">
        <v>206</v>
      </c>
      <c r="CN3" s="689"/>
      <c r="CO3" s="689"/>
      <c r="CP3" s="689"/>
      <c r="CQ3" s="689"/>
      <c r="CR3" s="690"/>
      <c r="CS3"/>
      <c r="CT3" s="691" t="s">
        <v>227</v>
      </c>
      <c r="CU3" s="692"/>
      <c r="CV3" s="692"/>
      <c r="CW3" s="692"/>
      <c r="CX3" s="693"/>
      <c r="CY3"/>
      <c r="CZ3" s="640"/>
    </row>
    <row r="4" spans="1:104" s="12" customFormat="1" ht="13.5" customHeight="1" thickBot="1" x14ac:dyDescent="0.3">
      <c r="C4" s="231">
        <v>1044</v>
      </c>
      <c r="D4" s="212"/>
      <c r="E4" s="212"/>
      <c r="F4" s="212"/>
      <c r="G4" s="212"/>
      <c r="H4" s="213"/>
      <c r="I4" s="607">
        <v>1044</v>
      </c>
      <c r="J4" s="605"/>
      <c r="K4" s="605"/>
      <c r="L4" s="605"/>
      <c r="M4" s="605"/>
      <c r="N4" s="174"/>
      <c r="P4" s="172"/>
      <c r="Q4" s="272"/>
      <c r="R4" s="15"/>
      <c r="S4" s="590">
        <v>1045</v>
      </c>
      <c r="T4" s="580"/>
      <c r="U4" s="580"/>
      <c r="V4" s="580"/>
      <c r="W4" s="580"/>
      <c r="X4" s="591"/>
      <c r="Y4" s="590"/>
      <c r="Z4" s="580"/>
      <c r="AA4" s="580"/>
      <c r="AB4" s="580"/>
      <c r="AC4" s="580"/>
      <c r="AD4" s="591"/>
      <c r="AF4" s="172"/>
      <c r="AG4" s="173"/>
      <c r="AH4" s="15"/>
      <c r="AI4" s="581">
        <v>1050</v>
      </c>
      <c r="AJ4" s="582"/>
      <c r="AK4" s="582"/>
      <c r="AL4" s="582"/>
      <c r="AM4" s="582"/>
      <c r="AN4" s="583"/>
      <c r="AO4" s="581"/>
      <c r="AP4" s="582"/>
      <c r="AQ4" s="582"/>
      <c r="AR4" s="582"/>
      <c r="AS4" s="582"/>
      <c r="AT4" s="583"/>
      <c r="AU4" s="13"/>
      <c r="AV4" s="172"/>
      <c r="AW4" s="173"/>
      <c r="AX4" s="15"/>
      <c r="AY4" s="211">
        <v>1047</v>
      </c>
      <c r="AZ4" s="212"/>
      <c r="BA4" s="212"/>
      <c r="BB4" s="212"/>
      <c r="BC4" s="212"/>
      <c r="BD4" s="212"/>
      <c r="BE4" s="604"/>
      <c r="BF4" s="605"/>
      <c r="BG4" s="605"/>
      <c r="BH4" s="605"/>
      <c r="BI4" s="605"/>
      <c r="BJ4" s="606"/>
      <c r="BL4" s="172"/>
      <c r="BM4" s="173"/>
      <c r="BN4" s="15"/>
      <c r="BO4" s="607">
        <v>1048</v>
      </c>
      <c r="BP4" s="605"/>
      <c r="BQ4" s="605"/>
      <c r="BR4" s="605"/>
      <c r="BS4" s="605"/>
      <c r="BT4" s="174"/>
      <c r="BU4" s="231"/>
      <c r="BV4" s="608"/>
      <c r="BW4" s="608"/>
      <c r="BX4" s="608"/>
      <c r="BY4" s="608"/>
      <c r="BZ4" s="609"/>
      <c r="CA4" s="13"/>
      <c r="CB4" s="172"/>
      <c r="CC4" s="173"/>
      <c r="CD4"/>
      <c r="CE4" s="15"/>
      <c r="CF4" s="17"/>
      <c r="CG4" s="211"/>
      <c r="CM4" s="13"/>
      <c r="CR4" s="14"/>
      <c r="CS4"/>
      <c r="CT4" s="694"/>
      <c r="CU4" s="695"/>
      <c r="CV4" s="695"/>
      <c r="CW4" s="695"/>
      <c r="CX4" s="696"/>
      <c r="CY4"/>
      <c r="CZ4" s="641"/>
    </row>
    <row r="5" spans="1:104" s="19" customFormat="1" ht="64.2" customHeight="1" thickBot="1" x14ac:dyDescent="0.35">
      <c r="A5" s="223"/>
      <c r="B5" s="223"/>
      <c r="C5" s="232" t="s">
        <v>103</v>
      </c>
      <c r="D5" s="216" t="s">
        <v>98</v>
      </c>
      <c r="E5" s="95" t="s">
        <v>104</v>
      </c>
      <c r="F5" s="95" t="s">
        <v>98</v>
      </c>
      <c r="G5" s="95" t="s">
        <v>115</v>
      </c>
      <c r="H5" s="96" t="s">
        <v>153</v>
      </c>
      <c r="I5" s="232" t="s">
        <v>103</v>
      </c>
      <c r="J5" s="577" t="s">
        <v>98</v>
      </c>
      <c r="K5" s="578" t="s">
        <v>104</v>
      </c>
      <c r="L5" s="578" t="s">
        <v>98</v>
      </c>
      <c r="M5" s="578" t="s">
        <v>115</v>
      </c>
      <c r="N5" s="579" t="s">
        <v>153</v>
      </c>
      <c r="O5" s="273" t="s">
        <v>103</v>
      </c>
      <c r="P5" s="103" t="s">
        <v>104</v>
      </c>
      <c r="Q5" s="273" t="s">
        <v>207</v>
      </c>
      <c r="R5" s="32"/>
      <c r="S5" s="232" t="s">
        <v>105</v>
      </c>
      <c r="T5" s="577" t="s">
        <v>98</v>
      </c>
      <c r="U5" s="578" t="s">
        <v>106</v>
      </c>
      <c r="V5" s="578" t="s">
        <v>98</v>
      </c>
      <c r="W5" s="578" t="s">
        <v>116</v>
      </c>
      <c r="X5" s="579" t="s">
        <v>153</v>
      </c>
      <c r="Y5" s="232" t="s">
        <v>105</v>
      </c>
      <c r="Z5" s="95" t="s">
        <v>98</v>
      </c>
      <c r="AA5" s="578" t="s">
        <v>106</v>
      </c>
      <c r="AB5" s="578" t="s">
        <v>98</v>
      </c>
      <c r="AC5" s="578" t="s">
        <v>116</v>
      </c>
      <c r="AD5" s="579" t="s">
        <v>153</v>
      </c>
      <c r="AE5" s="273" t="s">
        <v>105</v>
      </c>
      <c r="AF5" s="103" t="s">
        <v>106</v>
      </c>
      <c r="AG5" s="104" t="s">
        <v>208</v>
      </c>
      <c r="AH5" s="32"/>
      <c r="AI5" s="232" t="s">
        <v>308</v>
      </c>
      <c r="AJ5" s="577" t="s">
        <v>98</v>
      </c>
      <c r="AK5" s="578" t="s">
        <v>309</v>
      </c>
      <c r="AL5" s="578" t="s">
        <v>98</v>
      </c>
      <c r="AM5" s="578" t="s">
        <v>310</v>
      </c>
      <c r="AN5" s="579" t="s">
        <v>153</v>
      </c>
      <c r="AO5" s="232" t="s">
        <v>308</v>
      </c>
      <c r="AP5" s="577" t="s">
        <v>98</v>
      </c>
      <c r="AQ5" s="578" t="s">
        <v>309</v>
      </c>
      <c r="AR5" s="578" t="s">
        <v>98</v>
      </c>
      <c r="AS5" s="578" t="s">
        <v>310</v>
      </c>
      <c r="AT5" s="579" t="s">
        <v>153</v>
      </c>
      <c r="AU5" s="103" t="s">
        <v>308</v>
      </c>
      <c r="AV5" s="103" t="s">
        <v>309</v>
      </c>
      <c r="AW5" s="104" t="s">
        <v>311</v>
      </c>
      <c r="AX5" s="32"/>
      <c r="AY5" s="97" t="s">
        <v>191</v>
      </c>
      <c r="AZ5" s="95" t="s">
        <v>98</v>
      </c>
      <c r="BA5" s="95" t="s">
        <v>192</v>
      </c>
      <c r="BB5" s="95" t="s">
        <v>98</v>
      </c>
      <c r="BC5" s="95" t="s">
        <v>193</v>
      </c>
      <c r="BD5" s="93" t="s">
        <v>153</v>
      </c>
      <c r="BE5" s="232" t="s">
        <v>191</v>
      </c>
      <c r="BF5" s="577" t="s">
        <v>98</v>
      </c>
      <c r="BG5" s="578" t="s">
        <v>192</v>
      </c>
      <c r="BH5" s="578" t="s">
        <v>98</v>
      </c>
      <c r="BI5" s="578" t="s">
        <v>193</v>
      </c>
      <c r="BJ5" s="579" t="s">
        <v>153</v>
      </c>
      <c r="BK5" s="103" t="s">
        <v>191</v>
      </c>
      <c r="BL5" s="103" t="s">
        <v>192</v>
      </c>
      <c r="BM5" s="104" t="s">
        <v>210</v>
      </c>
      <c r="BN5" s="32"/>
      <c r="BO5" s="232" t="s">
        <v>111</v>
      </c>
      <c r="BP5" s="577" t="s">
        <v>98</v>
      </c>
      <c r="BQ5" s="578" t="s">
        <v>112</v>
      </c>
      <c r="BR5" s="578" t="s">
        <v>98</v>
      </c>
      <c r="BS5" s="578" t="s">
        <v>119</v>
      </c>
      <c r="BT5" s="579" t="s">
        <v>153</v>
      </c>
      <c r="BU5" s="232" t="s">
        <v>111</v>
      </c>
      <c r="BV5" s="577" t="s">
        <v>98</v>
      </c>
      <c r="BW5" s="578" t="s">
        <v>112</v>
      </c>
      <c r="BX5" s="578" t="s">
        <v>98</v>
      </c>
      <c r="BY5" s="578" t="s">
        <v>119</v>
      </c>
      <c r="BZ5" s="579" t="s">
        <v>153</v>
      </c>
      <c r="CA5" s="103" t="s">
        <v>147</v>
      </c>
      <c r="CB5" s="103" t="s">
        <v>148</v>
      </c>
      <c r="CC5" s="104" t="s">
        <v>211</v>
      </c>
      <c r="CD5"/>
      <c r="CE5" s="352"/>
      <c r="CF5" s="353"/>
      <c r="CG5" s="354" t="s">
        <v>195</v>
      </c>
      <c r="CH5" s="355" t="s">
        <v>196</v>
      </c>
      <c r="CI5" s="355" t="s">
        <v>197</v>
      </c>
      <c r="CJ5" s="355" t="s">
        <v>198</v>
      </c>
      <c r="CK5" s="355" t="s">
        <v>199</v>
      </c>
      <c r="CL5" s="356" t="s">
        <v>200</v>
      </c>
      <c r="CM5" s="354" t="s">
        <v>212</v>
      </c>
      <c r="CN5" s="355" t="s">
        <v>98</v>
      </c>
      <c r="CO5" s="355" t="s">
        <v>213</v>
      </c>
      <c r="CP5" s="355" t="s">
        <v>98</v>
      </c>
      <c r="CQ5" s="355" t="s">
        <v>214</v>
      </c>
      <c r="CR5" s="356" t="s">
        <v>215</v>
      </c>
      <c r="CS5"/>
      <c r="CT5" s="380"/>
      <c r="CU5" s="381"/>
      <c r="CV5" s="382" t="s">
        <v>199</v>
      </c>
      <c r="CW5" s="382" t="s">
        <v>214</v>
      </c>
      <c r="CX5" s="385" t="s">
        <v>162</v>
      </c>
      <c r="CY5"/>
      <c r="CZ5" s="640"/>
    </row>
    <row r="6" spans="1:104" s="417" customFormat="1" ht="15.6" customHeight="1" x14ac:dyDescent="0.3">
      <c r="A6" s="459" t="s">
        <v>51</v>
      </c>
      <c r="C6" s="406"/>
      <c r="D6" s="407"/>
      <c r="E6" s="407"/>
      <c r="F6" s="407"/>
      <c r="G6" s="407"/>
      <c r="H6" s="409"/>
      <c r="I6" s="406"/>
      <c r="J6" s="407"/>
      <c r="K6" s="407"/>
      <c r="L6" s="407"/>
      <c r="M6" s="407"/>
      <c r="N6" s="409"/>
      <c r="O6" s="661"/>
      <c r="P6" s="662"/>
      <c r="Q6" s="663"/>
      <c r="R6" s="413"/>
      <c r="S6" s="406"/>
      <c r="T6" s="407"/>
      <c r="U6" s="407"/>
      <c r="V6" s="407"/>
      <c r="W6" s="407"/>
      <c r="X6" s="409"/>
      <c r="Y6" s="406"/>
      <c r="Z6" s="407"/>
      <c r="AA6" s="407"/>
      <c r="AB6" s="407"/>
      <c r="AC6" s="407"/>
      <c r="AD6" s="409"/>
      <c r="AE6" s="584"/>
      <c r="AF6" s="411"/>
      <c r="AG6" s="412"/>
      <c r="AH6" s="413"/>
      <c r="AI6" s="406"/>
      <c r="AJ6" s="407"/>
      <c r="AK6" s="407"/>
      <c r="AL6" s="407"/>
      <c r="AM6" s="407"/>
      <c r="AN6" s="409"/>
      <c r="AO6" s="406"/>
      <c r="AP6" s="407"/>
      <c r="AQ6" s="407"/>
      <c r="AR6" s="407"/>
      <c r="AS6" s="407"/>
      <c r="AT6" s="409"/>
      <c r="AU6" s="410"/>
      <c r="AV6" s="411"/>
      <c r="AW6" s="412"/>
      <c r="AX6" s="413"/>
      <c r="AY6" s="406"/>
      <c r="AZ6" s="407"/>
      <c r="BA6" s="407"/>
      <c r="BB6" s="407"/>
      <c r="BC6" s="407"/>
      <c r="BD6" s="408"/>
      <c r="BE6" s="406"/>
      <c r="BF6" s="407"/>
      <c r="BG6" s="407"/>
      <c r="BH6" s="407"/>
      <c r="BI6" s="407"/>
      <c r="BJ6" s="409"/>
      <c r="BK6" s="410"/>
      <c r="BL6" s="411"/>
      <c r="BM6" s="412"/>
      <c r="BN6" s="413"/>
      <c r="BO6" s="406"/>
      <c r="BP6" s="407"/>
      <c r="BQ6" s="407"/>
      <c r="BR6" s="407"/>
      <c r="BS6" s="407"/>
      <c r="BT6" s="409"/>
      <c r="BU6" s="406"/>
      <c r="BV6" s="407"/>
      <c r="BW6" s="407"/>
      <c r="BX6" s="407"/>
      <c r="BY6" s="407"/>
      <c r="BZ6" s="409"/>
      <c r="CA6" s="410"/>
      <c r="CB6" s="411"/>
      <c r="CC6" s="412"/>
      <c r="CE6" s="480" t="s">
        <v>51</v>
      </c>
      <c r="CF6" s="413"/>
      <c r="CG6" s="414"/>
      <c r="CH6" s="407"/>
      <c r="CI6" s="407"/>
      <c r="CJ6" s="407"/>
      <c r="CK6" s="407"/>
      <c r="CL6" s="409"/>
      <c r="CM6" s="406"/>
      <c r="CN6" s="407"/>
      <c r="CO6" s="407"/>
      <c r="CP6" s="407"/>
      <c r="CQ6" s="407"/>
      <c r="CR6" s="409"/>
      <c r="CT6" s="480" t="s">
        <v>51</v>
      </c>
      <c r="CV6" s="414"/>
      <c r="CW6" s="415"/>
      <c r="CX6" s="416"/>
      <c r="CZ6" s="642"/>
    </row>
    <row r="7" spans="1:104" s="417" customFormat="1" ht="13.2" customHeight="1" x14ac:dyDescent="0.3">
      <c r="A7" s="450">
        <v>1</v>
      </c>
      <c r="B7" s="450" t="s">
        <v>0</v>
      </c>
      <c r="C7" s="418"/>
      <c r="D7" s="419"/>
      <c r="E7" s="419"/>
      <c r="F7" s="419"/>
      <c r="G7" s="419"/>
      <c r="H7" s="421"/>
      <c r="I7" s="418"/>
      <c r="J7" s="419"/>
      <c r="K7" s="419"/>
      <c r="L7" s="419"/>
      <c r="M7" s="419"/>
      <c r="N7" s="421"/>
      <c r="O7" s="422"/>
      <c r="P7" s="423"/>
      <c r="Q7" s="424"/>
      <c r="R7" s="413"/>
      <c r="S7" s="418"/>
      <c r="T7" s="419"/>
      <c r="U7" s="419"/>
      <c r="V7" s="419"/>
      <c r="W7" s="419"/>
      <c r="X7" s="421"/>
      <c r="Y7" s="418"/>
      <c r="Z7" s="419"/>
      <c r="AA7" s="419"/>
      <c r="AB7" s="419"/>
      <c r="AC7" s="419"/>
      <c r="AD7" s="421"/>
      <c r="AE7" s="585"/>
      <c r="AF7" s="423"/>
      <c r="AG7" s="424"/>
      <c r="AH7" s="413"/>
      <c r="AI7" s="418"/>
      <c r="AJ7" s="419"/>
      <c r="AK7" s="419"/>
      <c r="AL7" s="419"/>
      <c r="AM7" s="419"/>
      <c r="AN7" s="421"/>
      <c r="AO7" s="418"/>
      <c r="AP7" s="419"/>
      <c r="AQ7" s="419"/>
      <c r="AR7" s="419"/>
      <c r="AS7" s="419"/>
      <c r="AT7" s="421"/>
      <c r="AU7" s="422"/>
      <c r="AV7" s="423"/>
      <c r="AW7" s="424"/>
      <c r="AX7" s="413"/>
      <c r="AY7" s="418"/>
      <c r="AZ7" s="419"/>
      <c r="BA7" s="419"/>
      <c r="BB7" s="419"/>
      <c r="BC7" s="419"/>
      <c r="BD7" s="420"/>
      <c r="BE7" s="418"/>
      <c r="BF7" s="419"/>
      <c r="BG7" s="419"/>
      <c r="BH7" s="419"/>
      <c r="BI7" s="419"/>
      <c r="BJ7" s="421"/>
      <c r="BK7" s="422"/>
      <c r="BL7" s="423"/>
      <c r="BM7" s="424"/>
      <c r="BN7" s="413"/>
      <c r="BO7" s="418"/>
      <c r="BP7" s="419"/>
      <c r="BQ7" s="419"/>
      <c r="BR7" s="419"/>
      <c r="BS7" s="419"/>
      <c r="BT7" s="421"/>
      <c r="BU7" s="418"/>
      <c r="BV7" s="419"/>
      <c r="BW7" s="419"/>
      <c r="BX7" s="419"/>
      <c r="BY7" s="419"/>
      <c r="BZ7" s="421"/>
      <c r="CA7" s="422"/>
      <c r="CB7" s="423"/>
      <c r="CC7" s="424"/>
      <c r="CE7" s="481">
        <v>1</v>
      </c>
      <c r="CF7" s="450" t="s">
        <v>0</v>
      </c>
      <c r="CG7" s="418"/>
      <c r="CH7" s="419"/>
      <c r="CI7" s="419"/>
      <c r="CJ7" s="419"/>
      <c r="CK7" s="419"/>
      <c r="CL7" s="421"/>
      <c r="CM7" s="418"/>
      <c r="CN7" s="419"/>
      <c r="CO7" s="419"/>
      <c r="CP7" s="419"/>
      <c r="CQ7" s="419"/>
      <c r="CR7" s="421"/>
      <c r="CT7" s="481">
        <v>1</v>
      </c>
      <c r="CU7" s="450" t="s">
        <v>0</v>
      </c>
      <c r="CV7" s="418"/>
      <c r="CW7" s="419"/>
      <c r="CX7" s="421"/>
      <c r="CZ7" s="642"/>
    </row>
    <row r="8" spans="1:104" s="417" customFormat="1" ht="15.6" customHeight="1" x14ac:dyDescent="0.3">
      <c r="A8" s="449"/>
      <c r="B8" s="450" t="s">
        <v>15</v>
      </c>
      <c r="C8" s="418">
        <v>287759219.89999998</v>
      </c>
      <c r="D8" s="482"/>
      <c r="E8" s="419">
        <v>73468429.489999995</v>
      </c>
      <c r="F8" s="419"/>
      <c r="G8" s="419">
        <f>+C8+E8</f>
        <v>361227649.38999999</v>
      </c>
      <c r="H8" s="421"/>
      <c r="I8" s="418">
        <v>130773933.99000002</v>
      </c>
      <c r="J8" s="482"/>
      <c r="K8" s="419">
        <v>191956079.16000003</v>
      </c>
      <c r="L8" s="419"/>
      <c r="M8" s="419">
        <f>+I8+K8</f>
        <v>322730013.15000004</v>
      </c>
      <c r="N8" s="421"/>
      <c r="O8" s="422">
        <f>+C8+I8</f>
        <v>418533153.88999999</v>
      </c>
      <c r="P8" s="423">
        <f>+E8+K8</f>
        <v>265424508.65000004</v>
      </c>
      <c r="Q8" s="424">
        <f>+O8+P8</f>
        <v>683957662.53999996</v>
      </c>
      <c r="R8" s="413"/>
      <c r="S8" s="418">
        <v>431859332.0660001</v>
      </c>
      <c r="T8" s="482"/>
      <c r="U8" s="419">
        <v>150629988.88900003</v>
      </c>
      <c r="V8" s="419"/>
      <c r="W8" s="419">
        <f>+S8+U8</f>
        <v>582489320.95500016</v>
      </c>
      <c r="X8" s="421"/>
      <c r="Y8" s="418">
        <v>338592329.94999939</v>
      </c>
      <c r="Z8" s="482"/>
      <c r="AA8" s="419">
        <v>255780402.69999987</v>
      </c>
      <c r="AB8" s="419"/>
      <c r="AC8" s="419">
        <f>+Y8+AA8</f>
        <v>594372732.64999926</v>
      </c>
      <c r="AD8" s="421"/>
      <c r="AE8" s="585">
        <f>+S8+Y8</f>
        <v>770451662.01599956</v>
      </c>
      <c r="AF8" s="423">
        <f>+U8+AA8</f>
        <v>406410391.58899987</v>
      </c>
      <c r="AG8" s="424">
        <f>+AE8+AF8</f>
        <v>1176862053.6049995</v>
      </c>
      <c r="AH8" s="413"/>
      <c r="AI8" s="418">
        <v>93377627.858997881</v>
      </c>
      <c r="AJ8" s="482"/>
      <c r="AK8" s="419">
        <v>54441092.87024267</v>
      </c>
      <c r="AL8" s="419"/>
      <c r="AM8" s="419">
        <f>+AI8+AK8</f>
        <v>147818720.72924054</v>
      </c>
      <c r="AN8" s="421"/>
      <c r="AO8" s="418">
        <v>51981604.865291581</v>
      </c>
      <c r="AP8" s="482"/>
      <c r="AQ8" s="419">
        <v>66197615.580278002</v>
      </c>
      <c r="AR8" s="419"/>
      <c r="AS8" s="419">
        <f>+AO8+AQ8</f>
        <v>118179220.44556957</v>
      </c>
      <c r="AT8" s="421"/>
      <c r="AU8" s="422">
        <f>+AI8+AO8</f>
        <v>145359232.72428948</v>
      </c>
      <c r="AV8" s="423">
        <f>+AK8+AQ8</f>
        <v>120638708.45052066</v>
      </c>
      <c r="AW8" s="424">
        <f>+AU8+AV8</f>
        <v>265997941.17481014</v>
      </c>
      <c r="AX8" s="413"/>
      <c r="AY8" s="418">
        <v>465405843.16588807</v>
      </c>
      <c r="AZ8" s="482"/>
      <c r="BA8" s="419">
        <v>147004137.40411189</v>
      </c>
      <c r="BB8" s="419"/>
      <c r="BC8" s="419">
        <f>+AY8+BA8</f>
        <v>612409980.56999993</v>
      </c>
      <c r="BD8" s="420"/>
      <c r="BE8" s="418">
        <v>312921650.64797032</v>
      </c>
      <c r="BF8" s="482"/>
      <c r="BG8" s="419">
        <v>275805438.05202937</v>
      </c>
      <c r="BH8" s="419"/>
      <c r="BI8" s="419">
        <f>+BE8+BG8</f>
        <v>588727088.69999969</v>
      </c>
      <c r="BJ8" s="421"/>
      <c r="BK8" s="422">
        <f>+AY8+BE8</f>
        <v>778327493.81385839</v>
      </c>
      <c r="BL8" s="423">
        <f>+BA8+BG8</f>
        <v>422809575.45614123</v>
      </c>
      <c r="BM8" s="424">
        <f>+BK8+BL8</f>
        <v>1201137069.2699995</v>
      </c>
      <c r="BN8" s="413"/>
      <c r="BO8" s="418">
        <v>338444812.59999996</v>
      </c>
      <c r="BP8" s="482"/>
      <c r="BQ8" s="419">
        <v>71874764.40000008</v>
      </c>
      <c r="BR8" s="419"/>
      <c r="BS8" s="419">
        <f>+BO8+BQ8</f>
        <v>410319577.00000006</v>
      </c>
      <c r="BT8" s="421"/>
      <c r="BU8" s="418">
        <v>108853685.89999987</v>
      </c>
      <c r="BV8" s="482"/>
      <c r="BW8" s="419">
        <v>118616316.95000009</v>
      </c>
      <c r="BX8" s="419"/>
      <c r="BY8" s="419">
        <f>+BU8+BW8</f>
        <v>227470002.84999996</v>
      </c>
      <c r="BZ8" s="421"/>
      <c r="CA8" s="422">
        <f>+BO8+BU8</f>
        <v>447298498.49999982</v>
      </c>
      <c r="CB8" s="423">
        <f>+BQ8+BW8</f>
        <v>190491081.35000017</v>
      </c>
      <c r="CC8" s="424">
        <f>+CA8+CB8</f>
        <v>637789579.85000002</v>
      </c>
      <c r="CE8" s="454"/>
      <c r="CF8" s="450" t="s">
        <v>15</v>
      </c>
      <c r="CG8" s="418">
        <f>+C8+S8+AI8+AY8+BO8</f>
        <v>1616846835.5908859</v>
      </c>
      <c r="CH8" s="419"/>
      <c r="CI8" s="419">
        <f>+E8+U8+AK8+BA8+BQ8</f>
        <v>497418413.05335462</v>
      </c>
      <c r="CJ8" s="425"/>
      <c r="CK8" s="419">
        <f>+CG8+CI8</f>
        <v>2114265248.6442404</v>
      </c>
      <c r="CL8" s="426"/>
      <c r="CM8" s="418">
        <f>+I8+Y8+AO8+BE8+BU8</f>
        <v>943123205.35326123</v>
      </c>
      <c r="CN8" s="419"/>
      <c r="CO8" s="419">
        <f>+K8+AA8+AQ8+BG8+BW8</f>
        <v>908355852.44230723</v>
      </c>
      <c r="CP8" s="425"/>
      <c r="CQ8" s="419">
        <f>+CM8+CO8</f>
        <v>1851479057.7955685</v>
      </c>
      <c r="CR8" s="426"/>
      <c r="CT8" s="454"/>
      <c r="CU8" s="450" t="s">
        <v>15</v>
      </c>
      <c r="CV8" s="418">
        <f>+CK8</f>
        <v>2114265248.6442404</v>
      </c>
      <c r="CW8" s="419">
        <f>+CQ8</f>
        <v>1851479057.7955685</v>
      </c>
      <c r="CX8" s="421">
        <f>+CV8+CW8</f>
        <v>3965744306.4398088</v>
      </c>
      <c r="CZ8" s="642"/>
    </row>
    <row r="9" spans="1:104" s="417" customFormat="1" ht="16.2" customHeight="1" x14ac:dyDescent="0.3">
      <c r="A9" s="449"/>
      <c r="B9" s="450" t="s">
        <v>16</v>
      </c>
      <c r="C9" s="418"/>
      <c r="D9" s="482"/>
      <c r="E9" s="419"/>
      <c r="F9" s="419"/>
      <c r="G9" s="419"/>
      <c r="H9" s="421"/>
      <c r="I9" s="418"/>
      <c r="J9" s="482"/>
      <c r="K9" s="419"/>
      <c r="L9" s="419"/>
      <c r="M9" s="419"/>
      <c r="N9" s="421"/>
      <c r="O9" s="422">
        <f>+C9+I9</f>
        <v>0</v>
      </c>
      <c r="P9" s="423">
        <f>+E9+K9</f>
        <v>0</v>
      </c>
      <c r="Q9" s="424">
        <f>+O9+P9</f>
        <v>0</v>
      </c>
      <c r="R9" s="413"/>
      <c r="S9" s="418"/>
      <c r="T9" s="482"/>
      <c r="U9" s="419"/>
      <c r="V9" s="419"/>
      <c r="W9" s="419"/>
      <c r="X9" s="421"/>
      <c r="Y9" s="418"/>
      <c r="Z9" s="482"/>
      <c r="AA9" s="419"/>
      <c r="AB9" s="419"/>
      <c r="AC9" s="419"/>
      <c r="AD9" s="421"/>
      <c r="AE9" s="585">
        <f>+S9+Y9</f>
        <v>0</v>
      </c>
      <c r="AF9" s="423">
        <f>+U9+AA9</f>
        <v>0</v>
      </c>
      <c r="AG9" s="424">
        <f>+AE9+AF9</f>
        <v>0</v>
      </c>
      <c r="AH9" s="413"/>
      <c r="AI9" s="418"/>
      <c r="AJ9" s="482"/>
      <c r="AK9" s="419"/>
      <c r="AL9" s="419"/>
      <c r="AM9" s="419"/>
      <c r="AN9" s="421"/>
      <c r="AO9" s="418"/>
      <c r="AP9" s="482"/>
      <c r="AQ9" s="419"/>
      <c r="AR9" s="419"/>
      <c r="AS9" s="419"/>
      <c r="AT9" s="421"/>
      <c r="AU9" s="422">
        <f>+AI9+AO9</f>
        <v>0</v>
      </c>
      <c r="AV9" s="423">
        <f>+AK9+AQ9</f>
        <v>0</v>
      </c>
      <c r="AW9" s="424">
        <f>+AU9+AV9</f>
        <v>0</v>
      </c>
      <c r="AX9" s="413"/>
      <c r="AY9" s="418"/>
      <c r="AZ9" s="482"/>
      <c r="BA9" s="419"/>
      <c r="BB9" s="419"/>
      <c r="BC9" s="419"/>
      <c r="BD9" s="420"/>
      <c r="BE9" s="418"/>
      <c r="BF9" s="482"/>
      <c r="BG9" s="419"/>
      <c r="BH9" s="419"/>
      <c r="BI9" s="419"/>
      <c r="BJ9" s="421"/>
      <c r="BK9" s="422">
        <f>+AY9+BE9</f>
        <v>0</v>
      </c>
      <c r="BL9" s="423">
        <f>+BA9+BG9</f>
        <v>0</v>
      </c>
      <c r="BM9" s="424">
        <f>+BK9+BL9</f>
        <v>0</v>
      </c>
      <c r="BN9" s="413"/>
      <c r="BO9" s="418"/>
      <c r="BP9" s="482"/>
      <c r="BQ9" s="419"/>
      <c r="BR9" s="419"/>
      <c r="BS9" s="419"/>
      <c r="BT9" s="421"/>
      <c r="BU9" s="418"/>
      <c r="BV9" s="482"/>
      <c r="BW9" s="419"/>
      <c r="BX9" s="419"/>
      <c r="BY9" s="419"/>
      <c r="BZ9" s="421"/>
      <c r="CA9" s="422">
        <f>+BO9+BU9</f>
        <v>0</v>
      </c>
      <c r="CB9" s="423">
        <f>+BQ9+BW9</f>
        <v>0</v>
      </c>
      <c r="CC9" s="424">
        <f>+CA9+CB9</f>
        <v>0</v>
      </c>
      <c r="CE9" s="454"/>
      <c r="CF9" s="450" t="s">
        <v>16</v>
      </c>
      <c r="CG9" s="418">
        <f>+C9+S9+AI9+AY9+BO9</f>
        <v>0</v>
      </c>
      <c r="CH9" s="419"/>
      <c r="CI9" s="419">
        <f>+E9+U9+AK9+BA9+BQ9</f>
        <v>0</v>
      </c>
      <c r="CJ9" s="425"/>
      <c r="CK9" s="419">
        <f>+CG9+CI9</f>
        <v>0</v>
      </c>
      <c r="CL9" s="426"/>
      <c r="CM9" s="418">
        <f>+I9+Y9+AO9+BE9+BU9</f>
        <v>0</v>
      </c>
      <c r="CN9" s="419"/>
      <c r="CO9" s="419">
        <f>+K9+AA9+AQ9+BG9+BW9</f>
        <v>0</v>
      </c>
      <c r="CP9" s="425"/>
      <c r="CQ9" s="419">
        <v>0</v>
      </c>
      <c r="CR9" s="426"/>
      <c r="CT9" s="454"/>
      <c r="CU9" s="450" t="s">
        <v>16</v>
      </c>
      <c r="CV9" s="418">
        <f>+CK9</f>
        <v>0</v>
      </c>
      <c r="CW9" s="419">
        <f>+CQ9</f>
        <v>0</v>
      </c>
      <c r="CX9" s="421">
        <f>+CV9+CW9</f>
        <v>0</v>
      </c>
      <c r="CZ9" s="642"/>
    </row>
    <row r="10" spans="1:104" s="417" customFormat="1" ht="16.2" customHeight="1" x14ac:dyDescent="0.3">
      <c r="A10" s="449"/>
      <c r="B10" s="450" t="s">
        <v>17</v>
      </c>
      <c r="C10" s="446">
        <v>287759219.89999998</v>
      </c>
      <c r="D10" s="483">
        <f>C10/$C$131</f>
        <v>2522.9422122272194</v>
      </c>
      <c r="E10" s="447">
        <v>73468429.489999995</v>
      </c>
      <c r="F10" s="483">
        <f>+E10/$E$131</f>
        <v>2716.2241012274471</v>
      </c>
      <c r="G10" s="447">
        <f>+C10+E10</f>
        <v>361227649.38999999</v>
      </c>
      <c r="H10" s="516">
        <f>+G10/$G$131</f>
        <v>2559.9918457177278</v>
      </c>
      <c r="I10" s="446">
        <v>130773933.99000002</v>
      </c>
      <c r="J10" s="483">
        <f>+I10/$I$131</f>
        <v>384.90997548211647</v>
      </c>
      <c r="K10" s="447">
        <v>191956079.16000003</v>
      </c>
      <c r="L10" s="483">
        <f>+K10/$K$131</f>
        <v>709.06547856248415</v>
      </c>
      <c r="M10" s="447">
        <f>+I10+K10</f>
        <v>322730013.15000004</v>
      </c>
      <c r="N10" s="516">
        <f>+M10/$M$131</f>
        <v>528.65913445236379</v>
      </c>
      <c r="O10" s="427">
        <f>+O8+O9</f>
        <v>418533153.88999999</v>
      </c>
      <c r="P10" s="428">
        <f t="shared" ref="P10:Q10" si="0">+P8+P9</f>
        <v>265424508.65000004</v>
      </c>
      <c r="Q10" s="429">
        <f t="shared" si="0"/>
        <v>683957662.53999996</v>
      </c>
      <c r="R10" s="413"/>
      <c r="S10" s="446">
        <v>431859332.0660001</v>
      </c>
      <c r="T10" s="483">
        <v>3215.0571161222128</v>
      </c>
      <c r="U10" s="447">
        <v>150629988.88900003</v>
      </c>
      <c r="V10" s="483">
        <v>2528.2820653429121</v>
      </c>
      <c r="W10" s="447">
        <f>+S10+U10</f>
        <v>582489320.95500016</v>
      </c>
      <c r="X10" s="516">
        <f>+W10/$W$131</f>
        <v>3004.0397775938368</v>
      </c>
      <c r="Y10" s="446">
        <v>338592329.94999939</v>
      </c>
      <c r="Z10" s="483">
        <v>378.66195988284181</v>
      </c>
      <c r="AA10" s="447">
        <v>255780402.69999987</v>
      </c>
      <c r="AB10" s="483">
        <v>617.61969459529257</v>
      </c>
      <c r="AC10" s="447">
        <f>+Y10+AA10</f>
        <v>594372732.64999926</v>
      </c>
      <c r="AD10" s="516">
        <f>+AC10/$AC$131</f>
        <v>454.30225988290272</v>
      </c>
      <c r="AE10" s="460">
        <f>+AE8+AE9</f>
        <v>770451662.01599956</v>
      </c>
      <c r="AF10" s="428">
        <f t="shared" ref="AF10" si="1">+AF8+AF9</f>
        <v>406410391.58899987</v>
      </c>
      <c r="AG10" s="429">
        <f t="shared" ref="AG10" si="2">+AG8+AG9</f>
        <v>1176862053.6049995</v>
      </c>
      <c r="AH10" s="413"/>
      <c r="AI10" s="446">
        <v>93377627.858997881</v>
      </c>
      <c r="AJ10" s="483">
        <v>2503.488776079731</v>
      </c>
      <c r="AK10" s="447">
        <v>54441092.87024267</v>
      </c>
      <c r="AL10" s="483">
        <v>2268.1898537722968</v>
      </c>
      <c r="AM10" s="447">
        <f>+AI10+AK10</f>
        <v>147818720.72924054</v>
      </c>
      <c r="AN10" s="516">
        <f>+AM10/$AM$131</f>
        <v>2411.3590435594938</v>
      </c>
      <c r="AO10" s="446">
        <v>51981604.865291581</v>
      </c>
      <c r="AP10" s="483">
        <v>365.2009306455214</v>
      </c>
      <c r="AQ10" s="447">
        <v>66197615.580278002</v>
      </c>
      <c r="AR10" s="483">
        <v>529.83100487652575</v>
      </c>
      <c r="AS10" s="447">
        <f>+AO10+AQ10</f>
        <v>118179220.44556957</v>
      </c>
      <c r="AT10" s="516">
        <f>+AS10/$AS$131</f>
        <v>442.15842847361017</v>
      </c>
      <c r="AU10" s="427">
        <f>+AU8+AU9</f>
        <v>145359232.72428948</v>
      </c>
      <c r="AV10" s="428">
        <f t="shared" ref="AV10" si="3">+AV8+AV9</f>
        <v>120638708.45052066</v>
      </c>
      <c r="AW10" s="429">
        <f t="shared" ref="AW10" si="4">+AW8+AW9</f>
        <v>265997941.17481014</v>
      </c>
      <c r="AX10" s="413"/>
      <c r="AY10" s="446">
        <v>465405843.16588807</v>
      </c>
      <c r="AZ10" s="483">
        <v>2770.6780694489144</v>
      </c>
      <c r="BA10" s="447">
        <v>147004137.40411189</v>
      </c>
      <c r="BB10" s="483">
        <v>2461.5739885856378</v>
      </c>
      <c r="BC10" s="447">
        <f>+AY10+BA10</f>
        <v>612409980.56999993</v>
      </c>
      <c r="BD10" s="486">
        <f>+BC10/$BC$131</f>
        <v>2689.6066253980102</v>
      </c>
      <c r="BE10" s="446">
        <v>312921650.64797032</v>
      </c>
      <c r="BF10" s="483">
        <v>328.91432361571134</v>
      </c>
      <c r="BG10" s="447">
        <v>275805438.05202937</v>
      </c>
      <c r="BH10" s="483">
        <v>625.73321790442333</v>
      </c>
      <c r="BI10" s="447">
        <f>+BE10+BG10</f>
        <v>588727088.69999969</v>
      </c>
      <c r="BJ10" s="516">
        <f>+BI10/$BI$131</f>
        <v>422.89086060471953</v>
      </c>
      <c r="BK10" s="427">
        <f>+BK8+BK9</f>
        <v>778327493.81385839</v>
      </c>
      <c r="BL10" s="428">
        <f t="shared" ref="BL10" si="5">+BL8+BL9</f>
        <v>422809575.45614123</v>
      </c>
      <c r="BM10" s="429">
        <f t="shared" ref="BM10" si="6">+BM8+BM9</f>
        <v>1201137069.2699995</v>
      </c>
      <c r="BN10" s="413"/>
      <c r="BO10" s="446">
        <v>338444812.59999996</v>
      </c>
      <c r="BP10" s="483">
        <v>2324.4037814635485</v>
      </c>
      <c r="BQ10" s="447">
        <v>71874764.40000008</v>
      </c>
      <c r="BR10" s="483">
        <v>2679.9941981431107</v>
      </c>
      <c r="BS10" s="447">
        <f>+BO10+BQ10</f>
        <v>410319577.00000006</v>
      </c>
      <c r="BT10" s="516">
        <f>+BS10/$BS$131</f>
        <v>2379.7126676100779</v>
      </c>
      <c r="BU10" s="446">
        <v>108853685.89999987</v>
      </c>
      <c r="BV10" s="483">
        <v>358.10903088482956</v>
      </c>
      <c r="BW10" s="447">
        <v>118616316.95000009</v>
      </c>
      <c r="BX10" s="483">
        <v>581.83471961975067</v>
      </c>
      <c r="BY10" s="447">
        <f>+BU10+BW10</f>
        <v>227470002.84999996</v>
      </c>
      <c r="BZ10" s="516">
        <f>+BY10/$BY$131</f>
        <v>447.92196436237032</v>
      </c>
      <c r="CA10" s="427">
        <f>+CA8+CA9</f>
        <v>447298498.49999982</v>
      </c>
      <c r="CB10" s="428">
        <f t="shared" ref="CB10" si="7">+CB8+CB9</f>
        <v>190491081.35000017</v>
      </c>
      <c r="CC10" s="429">
        <f t="shared" ref="CC10" si="8">+CC8+CC9</f>
        <v>637789579.85000002</v>
      </c>
      <c r="CE10" s="454"/>
      <c r="CF10" s="450" t="s">
        <v>17</v>
      </c>
      <c r="CG10" s="430">
        <f>SUM(CG8:CG9)</f>
        <v>1616846835.5908859</v>
      </c>
      <c r="CH10" s="433">
        <f>+CG10/$CK$131</f>
        <v>2030.1255929179772</v>
      </c>
      <c r="CI10" s="431">
        <f>SUM(CI8:CI9)</f>
        <v>497418413.05335462</v>
      </c>
      <c r="CJ10" s="433">
        <f>+CI10/$CI$131</f>
        <v>2522.8334389465117</v>
      </c>
      <c r="CK10" s="431">
        <f>SUM(CK8:CK9)</f>
        <v>2114265248.6442404</v>
      </c>
      <c r="CL10" s="618">
        <f>+CK10/$CK$131</f>
        <v>2654.6880613593466</v>
      </c>
      <c r="CM10" s="430">
        <f>+CM8+CM9</f>
        <v>943123205.35326123</v>
      </c>
      <c r="CN10" s="433"/>
      <c r="CO10" s="431">
        <f>+CO8+CO9</f>
        <v>908355852.44230723</v>
      </c>
      <c r="CP10" s="433"/>
      <c r="CQ10" s="431">
        <f>+CQ8+CQ9</f>
        <v>1851479057.7955685</v>
      </c>
      <c r="CR10" s="618"/>
      <c r="CT10" s="454"/>
      <c r="CU10" s="450" t="s">
        <v>17</v>
      </c>
      <c r="CV10" s="573">
        <f>+CV8+CV9</f>
        <v>2114265248.6442404</v>
      </c>
      <c r="CW10" s="436">
        <f t="shared" ref="CW10:CX10" si="9">+CW8+CW9</f>
        <v>1851479057.7955685</v>
      </c>
      <c r="CX10" s="574">
        <f t="shared" si="9"/>
        <v>3965744306.4398088</v>
      </c>
      <c r="CZ10" s="642"/>
    </row>
    <row r="11" spans="1:104" s="417" customFormat="1" ht="15.6" x14ac:dyDescent="0.3">
      <c r="A11" s="449">
        <v>2</v>
      </c>
      <c r="B11" s="450" t="s">
        <v>228</v>
      </c>
      <c r="C11" s="406"/>
      <c r="D11" s="482"/>
      <c r="E11" s="407"/>
      <c r="F11" s="482"/>
      <c r="G11" s="407"/>
      <c r="H11" s="517"/>
      <c r="I11" s="406"/>
      <c r="J11" s="482"/>
      <c r="K11" s="407"/>
      <c r="L11" s="482"/>
      <c r="M11" s="407"/>
      <c r="N11" s="517"/>
      <c r="O11" s="422"/>
      <c r="P11" s="423"/>
      <c r="Q11" s="424"/>
      <c r="R11" s="413"/>
      <c r="S11" s="406"/>
      <c r="T11" s="482"/>
      <c r="U11" s="407"/>
      <c r="V11" s="482"/>
      <c r="W11" s="407"/>
      <c r="X11" s="517"/>
      <c r="Y11" s="406"/>
      <c r="Z11" s="482"/>
      <c r="AA11" s="407"/>
      <c r="AB11" s="482"/>
      <c r="AC11" s="407"/>
      <c r="AD11" s="517"/>
      <c r="AE11" s="585"/>
      <c r="AF11" s="423"/>
      <c r="AG11" s="424"/>
      <c r="AH11" s="413"/>
      <c r="AI11" s="406"/>
      <c r="AJ11" s="482"/>
      <c r="AK11" s="407"/>
      <c r="AL11" s="482"/>
      <c r="AM11" s="407"/>
      <c r="AN11" s="517"/>
      <c r="AO11" s="406"/>
      <c r="AP11" s="482"/>
      <c r="AQ11" s="407"/>
      <c r="AR11" s="482"/>
      <c r="AS11" s="407"/>
      <c r="AT11" s="517"/>
      <c r="AU11" s="422"/>
      <c r="AV11" s="423"/>
      <c r="AW11" s="424"/>
      <c r="AX11" s="413"/>
      <c r="AY11" s="406"/>
      <c r="AZ11" s="482"/>
      <c r="BA11" s="407"/>
      <c r="BB11" s="482"/>
      <c r="BC11" s="407"/>
      <c r="BD11" s="484"/>
      <c r="BE11" s="406"/>
      <c r="BF11" s="482"/>
      <c r="BG11" s="407"/>
      <c r="BH11" s="482"/>
      <c r="BI11" s="407"/>
      <c r="BJ11" s="517"/>
      <c r="BK11" s="422"/>
      <c r="BL11" s="423"/>
      <c r="BM11" s="424"/>
      <c r="BN11" s="413"/>
      <c r="BO11" s="406"/>
      <c r="BP11" s="482"/>
      <c r="BQ11" s="407"/>
      <c r="BR11" s="482"/>
      <c r="BS11" s="407"/>
      <c r="BT11" s="517"/>
      <c r="BU11" s="406"/>
      <c r="BV11" s="482"/>
      <c r="BW11" s="407"/>
      <c r="BX11" s="482"/>
      <c r="BY11" s="407"/>
      <c r="BZ11" s="517"/>
      <c r="CA11" s="422"/>
      <c r="CB11" s="423"/>
      <c r="CC11" s="424"/>
      <c r="CE11" s="454">
        <v>2</v>
      </c>
      <c r="CF11" s="450" t="s">
        <v>228</v>
      </c>
      <c r="CG11" s="418"/>
      <c r="CH11" s="419"/>
      <c r="CI11" s="419"/>
      <c r="CJ11" s="425"/>
      <c r="CK11" s="419"/>
      <c r="CL11" s="426"/>
      <c r="CM11" s="418"/>
      <c r="CN11" s="419"/>
      <c r="CO11" s="419"/>
      <c r="CP11" s="425"/>
      <c r="CQ11" s="419"/>
      <c r="CR11" s="426"/>
      <c r="CT11" s="454">
        <v>2</v>
      </c>
      <c r="CU11" s="450" t="s">
        <v>228</v>
      </c>
      <c r="CV11" s="418"/>
      <c r="CW11" s="419"/>
      <c r="CX11" s="421"/>
      <c r="CZ11" s="642"/>
    </row>
    <row r="12" spans="1:104" s="417" customFormat="1" ht="15.6" x14ac:dyDescent="0.3">
      <c r="A12" s="449"/>
      <c r="B12" s="450" t="s">
        <v>229</v>
      </c>
      <c r="C12" s="406">
        <v>24400003.116276</v>
      </c>
      <c r="D12" s="482"/>
      <c r="E12" s="407">
        <v>9368139.8015010022</v>
      </c>
      <c r="F12" s="482"/>
      <c r="G12" s="407">
        <f t="shared" ref="G12:G28" si="10">+C12+E12</f>
        <v>33768142.917777002</v>
      </c>
      <c r="H12" s="517"/>
      <c r="I12" s="406">
        <v>31320871.841151003</v>
      </c>
      <c r="J12" s="482"/>
      <c r="K12" s="407">
        <v>32370686.054602992</v>
      </c>
      <c r="L12" s="482"/>
      <c r="M12" s="407">
        <f t="shared" ref="M12:M21" si="11">+I12+K12</f>
        <v>63691557.895753995</v>
      </c>
      <c r="N12" s="517"/>
      <c r="O12" s="422">
        <f>+C12+I12</f>
        <v>55720874.957427002</v>
      </c>
      <c r="P12" s="423">
        <f>+E12+K12</f>
        <v>41738825.856103994</v>
      </c>
      <c r="Q12" s="424">
        <f>+O12+P12</f>
        <v>97459700.813530996</v>
      </c>
      <c r="R12" s="413"/>
      <c r="S12" s="406">
        <v>46241490.039625555</v>
      </c>
      <c r="T12" s="482"/>
      <c r="U12" s="407">
        <v>17159502.110374432</v>
      </c>
      <c r="V12" s="482"/>
      <c r="W12" s="407">
        <f t="shared" ref="W12:W21" si="12">+S12+U12</f>
        <v>63400992.149999991</v>
      </c>
      <c r="X12" s="517">
        <f t="shared" ref="X12:X29" si="13">+W12/$W$131</f>
        <v>326.97441052696718</v>
      </c>
      <c r="Y12" s="406">
        <v>59931385.000034422</v>
      </c>
      <c r="Z12" s="482"/>
      <c r="AA12" s="407">
        <v>52713560.299965575</v>
      </c>
      <c r="AB12" s="482"/>
      <c r="AC12" s="407">
        <f t="shared" ref="AC12:AC21" si="14">+Y12+AA12</f>
        <v>112644945.3</v>
      </c>
      <c r="AD12" s="517">
        <f t="shared" ref="AD12:AD29" si="15">+AC12/$AC$131</f>
        <v>86.098924804329215</v>
      </c>
      <c r="AE12" s="585">
        <f t="shared" ref="AE12:AE21" si="16">+S12+Y12</f>
        <v>106172875.03965998</v>
      </c>
      <c r="AF12" s="423">
        <f t="shared" ref="AF12:AF17" si="17">+U12+AA12</f>
        <v>69873062.410340011</v>
      </c>
      <c r="AG12" s="424">
        <f t="shared" ref="AG12:AG21" si="18">+AE12+AF12</f>
        <v>176045937.44999999</v>
      </c>
      <c r="AH12" s="413"/>
      <c r="AI12" s="406">
        <v>11742788.461040001</v>
      </c>
      <c r="AJ12" s="482"/>
      <c r="AK12" s="407">
        <v>13073864.823892003</v>
      </c>
      <c r="AL12" s="482"/>
      <c r="AM12" s="407">
        <f t="shared" ref="AM12:AM21" si="19">+AI12+AK12</f>
        <v>24816653.284932002</v>
      </c>
      <c r="AN12" s="517">
        <f t="shared" ref="AN12:AN29" si="20">+AM12/$AM$131</f>
        <v>404.83276430942402</v>
      </c>
      <c r="AO12" s="406">
        <v>16127898.176820002</v>
      </c>
      <c r="AP12" s="482"/>
      <c r="AQ12" s="407">
        <v>18916402.985904999</v>
      </c>
      <c r="AR12" s="482"/>
      <c r="AS12" s="407">
        <f t="shared" ref="AS12:AS21" si="21">+AO12+AQ12</f>
        <v>35044301.162725002</v>
      </c>
      <c r="AT12" s="517">
        <f t="shared" ref="AT12:AT29" si="22">+AS12/$AS$131</f>
        <v>131.11554696879278</v>
      </c>
      <c r="AU12" s="422">
        <f t="shared" ref="AU12:AU21" si="23">+AI12+AO12</f>
        <v>27870686.637860004</v>
      </c>
      <c r="AV12" s="423">
        <f t="shared" ref="AV12:AV17" si="24">+AK12+AQ12</f>
        <v>31990267.809797004</v>
      </c>
      <c r="AW12" s="424">
        <f t="shared" ref="AW12:AW21" si="25">+AU12+AV12</f>
        <v>59860954.447657004</v>
      </c>
      <c r="AX12" s="413"/>
      <c r="AY12" s="406">
        <v>73905784.884905025</v>
      </c>
      <c r="AZ12" s="482"/>
      <c r="BA12" s="407">
        <v>49724852.865997031</v>
      </c>
      <c r="BB12" s="482"/>
      <c r="BC12" s="407">
        <f t="shared" ref="BC12:BC21" si="26">+AY12+BA12</f>
        <v>123630637.75090206</v>
      </c>
      <c r="BD12" s="484">
        <f t="shared" ref="BD12:BD29" si="27">+BC12/$BC$131</f>
        <v>542.96597532182113</v>
      </c>
      <c r="BE12" s="406">
        <v>102586174.81548399</v>
      </c>
      <c r="BF12" s="482"/>
      <c r="BG12" s="407">
        <v>81856278.302505985</v>
      </c>
      <c r="BH12" s="482"/>
      <c r="BI12" s="407">
        <f t="shared" ref="BI12:BI21" si="28">+BE12+BG12</f>
        <v>184442453.11798996</v>
      </c>
      <c r="BJ12" s="517">
        <f t="shared" ref="BJ12:BJ29" si="29">+BI12/$BI$131</f>
        <v>132.48758079630122</v>
      </c>
      <c r="BK12" s="422">
        <f t="shared" ref="BK12:BK21" si="30">+AY12+BE12</f>
        <v>176491959.70038903</v>
      </c>
      <c r="BL12" s="423">
        <f t="shared" ref="BL12:BL17" si="31">+BA12+BG12</f>
        <v>131581131.16850302</v>
      </c>
      <c r="BM12" s="424">
        <f t="shared" ref="BM12:BM21" si="32">+BK12+BL12</f>
        <v>308073090.86889207</v>
      </c>
      <c r="BN12" s="413"/>
      <c r="BO12" s="406">
        <v>0</v>
      </c>
      <c r="BP12" s="482"/>
      <c r="BQ12" s="407">
        <v>0</v>
      </c>
      <c r="BR12" s="482"/>
      <c r="BS12" s="407">
        <f t="shared" ref="BS12:BS21" si="33">+BO12+BQ12</f>
        <v>0</v>
      </c>
      <c r="BT12" s="517">
        <f t="shared" ref="BT12:BT29" si="34">+BS12/$BS$131</f>
        <v>0</v>
      </c>
      <c r="BU12" s="406">
        <v>0</v>
      </c>
      <c r="BV12" s="482"/>
      <c r="BW12" s="407">
        <v>0</v>
      </c>
      <c r="BX12" s="482"/>
      <c r="BY12" s="407">
        <f t="shared" ref="BY12:BY21" si="35">+BU12+BW12</f>
        <v>0</v>
      </c>
      <c r="BZ12" s="517">
        <f t="shared" ref="BZ12:BZ29" si="36">+BY12/$BY$131</f>
        <v>0</v>
      </c>
      <c r="CA12" s="422">
        <f t="shared" ref="CA12:CA21" si="37">+BO12+BU12</f>
        <v>0</v>
      </c>
      <c r="CB12" s="423">
        <f t="shared" ref="CB12:CB17" si="38">+BQ12+BW12</f>
        <v>0</v>
      </c>
      <c r="CC12" s="424">
        <f t="shared" ref="CC12:CC21" si="39">+CA12+CB12</f>
        <v>0</v>
      </c>
      <c r="CE12" s="454"/>
      <c r="CF12" s="450" t="s">
        <v>229</v>
      </c>
      <c r="CG12" s="418">
        <f t="shared" ref="CG12:CG21" si="40">+C12+S12+AI12+AY12+BO12</f>
        <v>156290066.50184658</v>
      </c>
      <c r="CH12" s="419"/>
      <c r="CI12" s="419">
        <f t="shared" ref="CI12:CI21" si="41">+E12+U12+AK12+BA12+BQ12</f>
        <v>89326359.60176447</v>
      </c>
      <c r="CJ12" s="425"/>
      <c r="CK12" s="419">
        <f t="shared" ref="CK12" si="42">+CG12+CI12</f>
        <v>245616426.10361105</v>
      </c>
      <c r="CL12" s="426"/>
      <c r="CM12" s="418">
        <f t="shared" ref="CM12:CM21" si="43">+I12+Y12+AO12+BE12+BU12</f>
        <v>209966329.83348942</v>
      </c>
      <c r="CN12" s="419"/>
      <c r="CO12" s="419">
        <f t="shared" ref="CO12:CO21" si="44">+K12+AA12+AQ12+BG12+BW12</f>
        <v>185856927.64297956</v>
      </c>
      <c r="CP12" s="425"/>
      <c r="CQ12" s="419">
        <f t="shared" ref="CQ12" si="45">+CM12+CO12</f>
        <v>395823257.47646898</v>
      </c>
      <c r="CR12" s="426"/>
      <c r="CT12" s="454"/>
      <c r="CU12" s="450" t="s">
        <v>229</v>
      </c>
      <c r="CV12" s="418">
        <f>+CK12</f>
        <v>245616426.10361105</v>
      </c>
      <c r="CW12" s="419">
        <f t="shared" ref="CW12" si="46">+CQ12</f>
        <v>395823257.47646898</v>
      </c>
      <c r="CX12" s="421">
        <f t="shared" ref="CX12" si="47">+CV12+CW12</f>
        <v>641439683.58008003</v>
      </c>
      <c r="CZ12" s="642"/>
    </row>
    <row r="13" spans="1:104" s="417" customFormat="1" ht="15.6" x14ac:dyDescent="0.3">
      <c r="A13" s="449"/>
      <c r="B13" s="450" t="s">
        <v>230</v>
      </c>
      <c r="C13" s="406">
        <v>184441.087718</v>
      </c>
      <c r="D13" s="482"/>
      <c r="E13" s="407">
        <v>158576.67543</v>
      </c>
      <c r="F13" s="482"/>
      <c r="G13" s="407">
        <f t="shared" si="10"/>
        <v>343017.763148</v>
      </c>
      <c r="H13" s="517"/>
      <c r="I13" s="406">
        <v>239353.39210200001</v>
      </c>
      <c r="J13" s="482"/>
      <c r="K13" s="407">
        <v>566760.17523599998</v>
      </c>
      <c r="L13" s="482"/>
      <c r="M13" s="407">
        <f t="shared" si="11"/>
        <v>806113.56733800005</v>
      </c>
      <c r="N13" s="517"/>
      <c r="O13" s="422">
        <f t="shared" ref="O13:O16" si="48">+C13+I13</f>
        <v>423794.47982000001</v>
      </c>
      <c r="P13" s="423">
        <f t="shared" ref="P13:P16" si="49">+E13+K13</f>
        <v>725336.85066600004</v>
      </c>
      <c r="Q13" s="424">
        <f t="shared" ref="Q13:Q16" si="50">+O13+P13</f>
        <v>1149131.330486</v>
      </c>
      <c r="R13" s="413"/>
      <c r="S13" s="406">
        <v>625912.53441001265</v>
      </c>
      <c r="T13" s="482"/>
      <c r="U13" s="407">
        <v>232266.46558998714</v>
      </c>
      <c r="V13" s="482"/>
      <c r="W13" s="407">
        <f t="shared" si="12"/>
        <v>858178.99999999977</v>
      </c>
      <c r="X13" s="517">
        <f t="shared" si="13"/>
        <v>4.4258388257985981</v>
      </c>
      <c r="Y13" s="406">
        <v>1034296.887259818</v>
      </c>
      <c r="Z13" s="482"/>
      <c r="AA13" s="407">
        <v>909731.5427401819</v>
      </c>
      <c r="AB13" s="482"/>
      <c r="AC13" s="407">
        <f t="shared" si="14"/>
        <v>1944028.43</v>
      </c>
      <c r="AD13" s="517">
        <f t="shared" si="15"/>
        <v>1.4858967454445395</v>
      </c>
      <c r="AE13" s="585">
        <f t="shared" si="16"/>
        <v>1660209.4216698306</v>
      </c>
      <c r="AF13" s="423">
        <f t="shared" si="17"/>
        <v>1141998.0083301691</v>
      </c>
      <c r="AG13" s="424">
        <f t="shared" si="18"/>
        <v>2802207.4299999997</v>
      </c>
      <c r="AH13" s="413"/>
      <c r="AI13" s="406">
        <v>169858.32</v>
      </c>
      <c r="AJ13" s="482"/>
      <c r="AK13" s="407">
        <v>387856.02</v>
      </c>
      <c r="AL13" s="482"/>
      <c r="AM13" s="407">
        <f t="shared" si="19"/>
        <v>557714.34000000008</v>
      </c>
      <c r="AN13" s="517">
        <f t="shared" si="20"/>
        <v>9.0979647966591095</v>
      </c>
      <c r="AO13" s="406">
        <v>109757.15</v>
      </c>
      <c r="AP13" s="482"/>
      <c r="AQ13" s="407">
        <v>322492.14</v>
      </c>
      <c r="AR13" s="482"/>
      <c r="AS13" s="407">
        <f t="shared" si="21"/>
        <v>432249.29000000004</v>
      </c>
      <c r="AT13" s="517">
        <f t="shared" si="22"/>
        <v>1.6172273438143059</v>
      </c>
      <c r="AU13" s="422">
        <f t="shared" si="23"/>
        <v>279615.46999999997</v>
      </c>
      <c r="AV13" s="423">
        <f t="shared" si="24"/>
        <v>710348.16</v>
      </c>
      <c r="AW13" s="424">
        <f t="shared" si="25"/>
        <v>989963.63</v>
      </c>
      <c r="AX13" s="413"/>
      <c r="AY13" s="406">
        <v>1372358.92</v>
      </c>
      <c r="AZ13" s="482"/>
      <c r="BA13" s="407">
        <v>217057.57</v>
      </c>
      <c r="BB13" s="482"/>
      <c r="BC13" s="407">
        <f t="shared" si="26"/>
        <v>1589416.49</v>
      </c>
      <c r="BD13" s="484">
        <f t="shared" si="27"/>
        <v>6.9804628560135269</v>
      </c>
      <c r="BE13" s="406">
        <v>0</v>
      </c>
      <c r="BF13" s="482"/>
      <c r="BG13" s="407">
        <v>0</v>
      </c>
      <c r="BH13" s="482"/>
      <c r="BI13" s="407">
        <f t="shared" si="28"/>
        <v>0</v>
      </c>
      <c r="BJ13" s="517">
        <f t="shared" si="29"/>
        <v>0</v>
      </c>
      <c r="BK13" s="422">
        <f t="shared" si="30"/>
        <v>1372358.92</v>
      </c>
      <c r="BL13" s="423">
        <f t="shared" si="31"/>
        <v>217057.57</v>
      </c>
      <c r="BM13" s="424">
        <f t="shared" si="32"/>
        <v>1589416.49</v>
      </c>
      <c r="BN13" s="413"/>
      <c r="BO13" s="406">
        <v>0</v>
      </c>
      <c r="BP13" s="482"/>
      <c r="BQ13" s="407">
        <v>0</v>
      </c>
      <c r="BR13" s="482"/>
      <c r="BS13" s="407">
        <f t="shared" si="33"/>
        <v>0</v>
      </c>
      <c r="BT13" s="517">
        <f t="shared" si="34"/>
        <v>0</v>
      </c>
      <c r="BU13" s="406">
        <v>0</v>
      </c>
      <c r="BV13" s="482"/>
      <c r="BW13" s="407">
        <v>0</v>
      </c>
      <c r="BX13" s="482"/>
      <c r="BY13" s="407">
        <f t="shared" si="35"/>
        <v>0</v>
      </c>
      <c r="BZ13" s="517">
        <f t="shared" si="36"/>
        <v>0</v>
      </c>
      <c r="CA13" s="422">
        <f t="shared" si="37"/>
        <v>0</v>
      </c>
      <c r="CB13" s="423">
        <f t="shared" si="38"/>
        <v>0</v>
      </c>
      <c r="CC13" s="424">
        <f t="shared" si="39"/>
        <v>0</v>
      </c>
      <c r="CE13" s="454"/>
      <c r="CF13" s="450" t="s">
        <v>230</v>
      </c>
      <c r="CG13" s="418">
        <f t="shared" si="40"/>
        <v>2352570.8621280128</v>
      </c>
      <c r="CH13" s="419"/>
      <c r="CI13" s="419">
        <f t="shared" si="41"/>
        <v>995756.73101998726</v>
      </c>
      <c r="CJ13" s="425"/>
      <c r="CK13" s="419">
        <f t="shared" ref="CK13:CK28" si="51">+CG13+CI13</f>
        <v>3348327.5931480001</v>
      </c>
      <c r="CL13" s="426"/>
      <c r="CM13" s="418">
        <f t="shared" si="43"/>
        <v>1383407.4293618179</v>
      </c>
      <c r="CN13" s="419"/>
      <c r="CO13" s="419">
        <f t="shared" si="44"/>
        <v>1798983.8579761819</v>
      </c>
      <c r="CP13" s="425"/>
      <c r="CQ13" s="419">
        <f t="shared" ref="CQ13:CQ16" si="52">+CM13+CO13</f>
        <v>3182391.2873379998</v>
      </c>
      <c r="CR13" s="426"/>
      <c r="CT13" s="454"/>
      <c r="CU13" s="450" t="s">
        <v>230</v>
      </c>
      <c r="CV13" s="418">
        <f t="shared" ref="CV13:CV16" si="53">+CK13</f>
        <v>3348327.5931480001</v>
      </c>
      <c r="CW13" s="419">
        <f t="shared" ref="CW13:CW16" si="54">+CQ13</f>
        <v>3182391.2873379998</v>
      </c>
      <c r="CX13" s="421">
        <f t="shared" ref="CX13:CX16" si="55">+CV13+CW13</f>
        <v>6530718.8804860003</v>
      </c>
      <c r="CZ13" s="642"/>
    </row>
    <row r="14" spans="1:104" s="417" customFormat="1" ht="15.6" x14ac:dyDescent="0.3">
      <c r="A14" s="449"/>
      <c r="B14" s="450" t="s">
        <v>231</v>
      </c>
      <c r="C14" s="406">
        <v>29617.53</v>
      </c>
      <c r="D14" s="482"/>
      <c r="E14" s="407">
        <v>0</v>
      </c>
      <c r="F14" s="482"/>
      <c r="G14" s="407">
        <f t="shared" si="10"/>
        <v>29617.53</v>
      </c>
      <c r="H14" s="517"/>
      <c r="I14" s="406">
        <v>0</v>
      </c>
      <c r="J14" s="482"/>
      <c r="K14" s="407">
        <v>0</v>
      </c>
      <c r="L14" s="482"/>
      <c r="M14" s="407">
        <f t="shared" si="11"/>
        <v>0</v>
      </c>
      <c r="N14" s="517"/>
      <c r="O14" s="422">
        <f t="shared" si="48"/>
        <v>29617.53</v>
      </c>
      <c r="P14" s="423">
        <f t="shared" si="49"/>
        <v>0</v>
      </c>
      <c r="Q14" s="424">
        <f t="shared" si="50"/>
        <v>29617.53</v>
      </c>
      <c r="R14" s="413"/>
      <c r="S14" s="406">
        <v>41060.407519078726</v>
      </c>
      <c r="T14" s="482"/>
      <c r="U14" s="407">
        <v>15236.882480921262</v>
      </c>
      <c r="V14" s="482"/>
      <c r="W14" s="407">
        <f t="shared" si="12"/>
        <v>56297.289999999986</v>
      </c>
      <c r="X14" s="517">
        <f t="shared" si="13"/>
        <v>0.29033888252828743</v>
      </c>
      <c r="Y14" s="406">
        <v>0</v>
      </c>
      <c r="Z14" s="482"/>
      <c r="AA14" s="407">
        <v>0</v>
      </c>
      <c r="AB14" s="482"/>
      <c r="AC14" s="407">
        <f t="shared" si="14"/>
        <v>0</v>
      </c>
      <c r="AD14" s="517">
        <f t="shared" si="15"/>
        <v>0</v>
      </c>
      <c r="AE14" s="585">
        <f t="shared" si="16"/>
        <v>41060.407519078726</v>
      </c>
      <c r="AF14" s="423">
        <f t="shared" si="17"/>
        <v>15236.882480921262</v>
      </c>
      <c r="AG14" s="424">
        <f t="shared" si="18"/>
        <v>56297.289999999986</v>
      </c>
      <c r="AH14" s="413"/>
      <c r="AI14" s="406">
        <v>44185.37</v>
      </c>
      <c r="AJ14" s="482"/>
      <c r="AK14" s="407">
        <v>5350.75</v>
      </c>
      <c r="AL14" s="482"/>
      <c r="AM14" s="407">
        <f t="shared" si="19"/>
        <v>49536.12</v>
      </c>
      <c r="AN14" s="517">
        <f t="shared" si="20"/>
        <v>0.80808012919854488</v>
      </c>
      <c r="AO14" s="406">
        <v>0</v>
      </c>
      <c r="AP14" s="482"/>
      <c r="AQ14" s="407">
        <v>0</v>
      </c>
      <c r="AR14" s="482"/>
      <c r="AS14" s="407">
        <f t="shared" si="21"/>
        <v>0</v>
      </c>
      <c r="AT14" s="517">
        <f t="shared" si="22"/>
        <v>0</v>
      </c>
      <c r="AU14" s="422">
        <f t="shared" si="23"/>
        <v>44185.37</v>
      </c>
      <c r="AV14" s="423">
        <f t="shared" si="24"/>
        <v>5350.75</v>
      </c>
      <c r="AW14" s="424">
        <f t="shared" si="25"/>
        <v>49536.12</v>
      </c>
      <c r="AX14" s="413"/>
      <c r="AY14" s="406">
        <v>75804.72</v>
      </c>
      <c r="AZ14" s="482"/>
      <c r="BA14" s="407">
        <v>15287.87</v>
      </c>
      <c r="BB14" s="482"/>
      <c r="BC14" s="407">
        <f t="shared" si="26"/>
        <v>91092.59</v>
      </c>
      <c r="BD14" s="484">
        <f t="shared" si="27"/>
        <v>0.4000640769450361</v>
      </c>
      <c r="BE14" s="406">
        <v>0</v>
      </c>
      <c r="BF14" s="482"/>
      <c r="BG14" s="407">
        <v>0</v>
      </c>
      <c r="BH14" s="482"/>
      <c r="BI14" s="407">
        <f t="shared" si="28"/>
        <v>0</v>
      </c>
      <c r="BJ14" s="517">
        <f t="shared" si="29"/>
        <v>0</v>
      </c>
      <c r="BK14" s="422">
        <f t="shared" si="30"/>
        <v>75804.72</v>
      </c>
      <c r="BL14" s="423">
        <f t="shared" si="31"/>
        <v>15287.87</v>
      </c>
      <c r="BM14" s="424">
        <f t="shared" si="32"/>
        <v>91092.59</v>
      </c>
      <c r="BN14" s="413"/>
      <c r="BO14" s="406">
        <v>0</v>
      </c>
      <c r="BP14" s="482"/>
      <c r="BQ14" s="407">
        <v>0</v>
      </c>
      <c r="BR14" s="482"/>
      <c r="BS14" s="407">
        <f t="shared" si="33"/>
        <v>0</v>
      </c>
      <c r="BT14" s="517">
        <f t="shared" si="34"/>
        <v>0</v>
      </c>
      <c r="BU14" s="406">
        <v>0</v>
      </c>
      <c r="BV14" s="482"/>
      <c r="BW14" s="407">
        <v>0</v>
      </c>
      <c r="BX14" s="482"/>
      <c r="BY14" s="407">
        <f t="shared" si="35"/>
        <v>0</v>
      </c>
      <c r="BZ14" s="517">
        <f t="shared" si="36"/>
        <v>0</v>
      </c>
      <c r="CA14" s="422">
        <f t="shared" si="37"/>
        <v>0</v>
      </c>
      <c r="CB14" s="423">
        <f t="shared" si="38"/>
        <v>0</v>
      </c>
      <c r="CC14" s="424">
        <f t="shared" si="39"/>
        <v>0</v>
      </c>
      <c r="CE14" s="454"/>
      <c r="CF14" s="450" t="s">
        <v>231</v>
      </c>
      <c r="CG14" s="418">
        <f t="shared" si="40"/>
        <v>190668.02751907872</v>
      </c>
      <c r="CH14" s="419"/>
      <c r="CI14" s="419">
        <f t="shared" si="41"/>
        <v>35875.502480921263</v>
      </c>
      <c r="CJ14" s="425"/>
      <c r="CK14" s="419">
        <f t="shared" si="51"/>
        <v>226543.52999999997</v>
      </c>
      <c r="CL14" s="426"/>
      <c r="CM14" s="418">
        <f t="shared" si="43"/>
        <v>0</v>
      </c>
      <c r="CN14" s="419"/>
      <c r="CO14" s="419">
        <f t="shared" si="44"/>
        <v>0</v>
      </c>
      <c r="CP14" s="425"/>
      <c r="CQ14" s="419">
        <f t="shared" si="52"/>
        <v>0</v>
      </c>
      <c r="CR14" s="426"/>
      <c r="CT14" s="454"/>
      <c r="CU14" s="450" t="s">
        <v>231</v>
      </c>
      <c r="CV14" s="418">
        <f t="shared" si="53"/>
        <v>226543.52999999997</v>
      </c>
      <c r="CW14" s="419">
        <f t="shared" si="54"/>
        <v>0</v>
      </c>
      <c r="CX14" s="421">
        <f t="shared" si="55"/>
        <v>226543.52999999997</v>
      </c>
      <c r="CZ14" s="642"/>
    </row>
    <row r="15" spans="1:104" s="417" customFormat="1" ht="15.6" x14ac:dyDescent="0.3">
      <c r="A15" s="449"/>
      <c r="B15" s="450" t="s">
        <v>232</v>
      </c>
      <c r="C15" s="406">
        <v>1802087.6372</v>
      </c>
      <c r="D15" s="482"/>
      <c r="E15" s="407">
        <v>1045862.5558999999</v>
      </c>
      <c r="F15" s="482"/>
      <c r="G15" s="407">
        <f t="shared" si="10"/>
        <v>2847950.1930999998</v>
      </c>
      <c r="H15" s="517"/>
      <c r="I15" s="406">
        <v>3301361.3325000005</v>
      </c>
      <c r="J15" s="482"/>
      <c r="K15" s="407">
        <v>3876579.0510999998</v>
      </c>
      <c r="L15" s="482"/>
      <c r="M15" s="407">
        <f t="shared" si="11"/>
        <v>7177940.3836000003</v>
      </c>
      <c r="N15" s="517"/>
      <c r="O15" s="422">
        <f t="shared" si="48"/>
        <v>5103448.9697000002</v>
      </c>
      <c r="P15" s="423">
        <f t="shared" si="49"/>
        <v>4922441.6069999998</v>
      </c>
      <c r="Q15" s="424">
        <f t="shared" si="50"/>
        <v>10025890.5767</v>
      </c>
      <c r="R15" s="413"/>
      <c r="S15" s="406">
        <v>2574286.0100000002</v>
      </c>
      <c r="T15" s="482"/>
      <c r="U15" s="407">
        <v>1845951.68</v>
      </c>
      <c r="V15" s="482"/>
      <c r="W15" s="407">
        <f t="shared" si="12"/>
        <v>4420237.6900000004</v>
      </c>
      <c r="X15" s="517">
        <f t="shared" si="13"/>
        <v>22.796245990242497</v>
      </c>
      <c r="Y15" s="406">
        <v>6017798.5500000007</v>
      </c>
      <c r="Z15" s="482"/>
      <c r="AA15" s="407">
        <v>4298875.8600000003</v>
      </c>
      <c r="AB15" s="482"/>
      <c r="AC15" s="407">
        <f t="shared" si="14"/>
        <v>10316674.41</v>
      </c>
      <c r="AD15" s="517">
        <f t="shared" si="15"/>
        <v>7.8854365980799805</v>
      </c>
      <c r="AE15" s="585">
        <f t="shared" si="16"/>
        <v>8592084.5600000005</v>
      </c>
      <c r="AF15" s="423">
        <f t="shared" si="17"/>
        <v>6144827.54</v>
      </c>
      <c r="AG15" s="424">
        <f t="shared" si="18"/>
        <v>14736912.100000001</v>
      </c>
      <c r="AH15" s="413"/>
      <c r="AI15" s="406">
        <v>799623.03</v>
      </c>
      <c r="AJ15" s="482"/>
      <c r="AK15" s="407">
        <v>1149941.92</v>
      </c>
      <c r="AL15" s="482"/>
      <c r="AM15" s="407">
        <f t="shared" si="19"/>
        <v>1949564.95</v>
      </c>
      <c r="AN15" s="517">
        <f t="shared" si="20"/>
        <v>31.80315084582633</v>
      </c>
      <c r="AO15" s="406">
        <v>1532871.05</v>
      </c>
      <c r="AP15" s="482"/>
      <c r="AQ15" s="407">
        <v>1273320.31</v>
      </c>
      <c r="AR15" s="482"/>
      <c r="AS15" s="407">
        <f t="shared" si="21"/>
        <v>2806191.3600000003</v>
      </c>
      <c r="AT15" s="517">
        <f t="shared" si="22"/>
        <v>10.499148302516483</v>
      </c>
      <c r="AU15" s="422">
        <f t="shared" si="23"/>
        <v>2332494.08</v>
      </c>
      <c r="AV15" s="423">
        <f t="shared" si="24"/>
        <v>2423262.23</v>
      </c>
      <c r="AW15" s="424">
        <f t="shared" si="25"/>
        <v>4755756.3100000005</v>
      </c>
      <c r="AX15" s="413"/>
      <c r="AY15" s="406">
        <v>3764306.9999999995</v>
      </c>
      <c r="AZ15" s="482"/>
      <c r="BA15" s="407">
        <v>1679345.1299999992</v>
      </c>
      <c r="BB15" s="482"/>
      <c r="BC15" s="407">
        <f t="shared" si="26"/>
        <v>5443652.129999999</v>
      </c>
      <c r="BD15" s="484">
        <f t="shared" si="27"/>
        <v>23.907648960231885</v>
      </c>
      <c r="BE15" s="406">
        <v>7362932.0400000028</v>
      </c>
      <c r="BF15" s="482"/>
      <c r="BG15" s="407">
        <v>4357713.0700000031</v>
      </c>
      <c r="BH15" s="482"/>
      <c r="BI15" s="407">
        <f t="shared" si="28"/>
        <v>11720645.110000007</v>
      </c>
      <c r="BJ15" s="517">
        <f t="shared" si="29"/>
        <v>8.4191024883112409</v>
      </c>
      <c r="BK15" s="422">
        <f t="shared" si="30"/>
        <v>11127239.040000003</v>
      </c>
      <c r="BL15" s="423">
        <f t="shared" si="31"/>
        <v>6037058.200000002</v>
      </c>
      <c r="BM15" s="424">
        <f t="shared" si="32"/>
        <v>17164297.240000006</v>
      </c>
      <c r="BN15" s="413"/>
      <c r="BO15" s="406">
        <v>0</v>
      </c>
      <c r="BP15" s="482"/>
      <c r="BQ15" s="407">
        <v>0</v>
      </c>
      <c r="BR15" s="482"/>
      <c r="BS15" s="407">
        <f t="shared" si="33"/>
        <v>0</v>
      </c>
      <c r="BT15" s="517">
        <f t="shared" si="34"/>
        <v>0</v>
      </c>
      <c r="BU15" s="406">
        <v>0</v>
      </c>
      <c r="BV15" s="482"/>
      <c r="BW15" s="407">
        <v>0</v>
      </c>
      <c r="BX15" s="482"/>
      <c r="BY15" s="407">
        <f t="shared" si="35"/>
        <v>0</v>
      </c>
      <c r="BZ15" s="517">
        <f t="shared" si="36"/>
        <v>0</v>
      </c>
      <c r="CA15" s="422">
        <f t="shared" si="37"/>
        <v>0</v>
      </c>
      <c r="CB15" s="423">
        <f t="shared" si="38"/>
        <v>0</v>
      </c>
      <c r="CC15" s="424">
        <f t="shared" si="39"/>
        <v>0</v>
      </c>
      <c r="CE15" s="454"/>
      <c r="CF15" s="450" t="s">
        <v>232</v>
      </c>
      <c r="CG15" s="418">
        <f t="shared" si="40"/>
        <v>8940303.6772000007</v>
      </c>
      <c r="CH15" s="419"/>
      <c r="CI15" s="419">
        <f t="shared" si="41"/>
        <v>5721101.2858999986</v>
      </c>
      <c r="CJ15" s="425"/>
      <c r="CK15" s="419">
        <f t="shared" si="51"/>
        <v>14661404.963099999</v>
      </c>
      <c r="CL15" s="426"/>
      <c r="CM15" s="418">
        <f t="shared" si="43"/>
        <v>18214962.972500004</v>
      </c>
      <c r="CN15" s="419"/>
      <c r="CO15" s="419">
        <f t="shared" si="44"/>
        <v>13806488.291100003</v>
      </c>
      <c r="CP15" s="425"/>
      <c r="CQ15" s="419">
        <f t="shared" si="52"/>
        <v>32021451.263600007</v>
      </c>
      <c r="CR15" s="426"/>
      <c r="CT15" s="454"/>
      <c r="CU15" s="450" t="s">
        <v>232</v>
      </c>
      <c r="CV15" s="418">
        <f t="shared" si="53"/>
        <v>14661404.963099999</v>
      </c>
      <c r="CW15" s="419">
        <f t="shared" si="54"/>
        <v>32021451.263600007</v>
      </c>
      <c r="CX15" s="421">
        <f t="shared" si="55"/>
        <v>46682856.226700008</v>
      </c>
      <c r="CZ15" s="642"/>
    </row>
    <row r="16" spans="1:104" s="417" customFormat="1" ht="15.6" x14ac:dyDescent="0.3">
      <c r="A16" s="449"/>
      <c r="B16" s="450" t="s">
        <v>233</v>
      </c>
      <c r="C16" s="406">
        <v>2614.714872</v>
      </c>
      <c r="D16" s="482"/>
      <c r="E16" s="407">
        <v>5413.9682519999997</v>
      </c>
      <c r="F16" s="482"/>
      <c r="G16" s="407">
        <f t="shared" si="10"/>
        <v>8028.6831239999992</v>
      </c>
      <c r="H16" s="517"/>
      <c r="I16" s="406">
        <v>1267.579236</v>
      </c>
      <c r="J16" s="482"/>
      <c r="K16" s="407">
        <v>10060.288392</v>
      </c>
      <c r="L16" s="482"/>
      <c r="M16" s="407">
        <f t="shared" si="11"/>
        <v>11327.867628</v>
      </c>
      <c r="N16" s="517"/>
      <c r="O16" s="422">
        <f t="shared" si="48"/>
        <v>3882.2941080000001</v>
      </c>
      <c r="P16" s="423">
        <f t="shared" si="49"/>
        <v>15474.256644000001</v>
      </c>
      <c r="Q16" s="424">
        <f t="shared" si="50"/>
        <v>19356.550752000003</v>
      </c>
      <c r="R16" s="413"/>
      <c r="S16" s="406">
        <v>7163.3292519206043</v>
      </c>
      <c r="T16" s="482"/>
      <c r="U16" s="407">
        <v>2658.2007480793945</v>
      </c>
      <c r="V16" s="482"/>
      <c r="W16" s="407">
        <f t="shared" si="12"/>
        <v>9821.5299999999988</v>
      </c>
      <c r="X16" s="517">
        <f t="shared" si="13"/>
        <v>5.0652030407112865E-2</v>
      </c>
      <c r="Y16" s="406">
        <v>15349.901182205051</v>
      </c>
      <c r="Z16" s="482"/>
      <c r="AA16" s="407">
        <v>13501.238817794949</v>
      </c>
      <c r="AB16" s="482"/>
      <c r="AC16" s="407">
        <f t="shared" si="14"/>
        <v>28851.14</v>
      </c>
      <c r="AD16" s="517">
        <f t="shared" si="15"/>
        <v>2.2052051485875013E-2</v>
      </c>
      <c r="AE16" s="585">
        <f t="shared" si="16"/>
        <v>22513.230434125653</v>
      </c>
      <c r="AF16" s="423">
        <f t="shared" si="17"/>
        <v>16159.439565874343</v>
      </c>
      <c r="AG16" s="424">
        <f t="shared" si="18"/>
        <v>38672.67</v>
      </c>
      <c r="AH16" s="413"/>
      <c r="AI16" s="406">
        <v>1128.45</v>
      </c>
      <c r="AJ16" s="482"/>
      <c r="AK16" s="407">
        <v>4018.53</v>
      </c>
      <c r="AL16" s="482"/>
      <c r="AM16" s="407">
        <f t="shared" si="19"/>
        <v>5146.9800000000005</v>
      </c>
      <c r="AN16" s="517">
        <f t="shared" si="20"/>
        <v>8.396241496876071E-2</v>
      </c>
      <c r="AO16" s="406">
        <v>1553.03</v>
      </c>
      <c r="AP16" s="482"/>
      <c r="AQ16" s="407">
        <v>8410.26</v>
      </c>
      <c r="AR16" s="482"/>
      <c r="AS16" s="407">
        <f t="shared" si="21"/>
        <v>9963.2900000000009</v>
      </c>
      <c r="AT16" s="517">
        <f t="shared" si="22"/>
        <v>3.7276880252022242E-2</v>
      </c>
      <c r="AU16" s="422">
        <f t="shared" si="23"/>
        <v>2681.48</v>
      </c>
      <c r="AV16" s="423">
        <f t="shared" si="24"/>
        <v>12428.79</v>
      </c>
      <c r="AW16" s="424">
        <f t="shared" si="25"/>
        <v>15110.27</v>
      </c>
      <c r="AX16" s="413"/>
      <c r="AY16" s="406">
        <v>638404.86555500003</v>
      </c>
      <c r="AZ16" s="482"/>
      <c r="BA16" s="407">
        <v>897374.32456099999</v>
      </c>
      <c r="BB16" s="482"/>
      <c r="BC16" s="407">
        <f t="shared" si="26"/>
        <v>1535779.1901159999</v>
      </c>
      <c r="BD16" s="484">
        <f t="shared" si="27"/>
        <v>6.7448964189639646</v>
      </c>
      <c r="BE16" s="406">
        <v>1446365.6436090001</v>
      </c>
      <c r="BF16" s="482"/>
      <c r="BG16" s="407">
        <v>1863620.4915980001</v>
      </c>
      <c r="BH16" s="482"/>
      <c r="BI16" s="407">
        <f t="shared" si="28"/>
        <v>3309986.1352070002</v>
      </c>
      <c r="BJ16" s="517">
        <f t="shared" si="29"/>
        <v>2.3776091030536244</v>
      </c>
      <c r="BK16" s="422">
        <f t="shared" si="30"/>
        <v>2084770.5091640002</v>
      </c>
      <c r="BL16" s="423">
        <f t="shared" si="31"/>
        <v>2760994.8161590002</v>
      </c>
      <c r="BM16" s="424">
        <f t="shared" si="32"/>
        <v>4845765.3253230006</v>
      </c>
      <c r="BN16" s="413"/>
      <c r="BO16" s="406">
        <v>0</v>
      </c>
      <c r="BP16" s="482"/>
      <c r="BQ16" s="407">
        <v>0</v>
      </c>
      <c r="BR16" s="482"/>
      <c r="BS16" s="407">
        <f t="shared" si="33"/>
        <v>0</v>
      </c>
      <c r="BT16" s="517">
        <f t="shared" si="34"/>
        <v>0</v>
      </c>
      <c r="BU16" s="406">
        <v>0</v>
      </c>
      <c r="BV16" s="482"/>
      <c r="BW16" s="407">
        <v>0</v>
      </c>
      <c r="BX16" s="482"/>
      <c r="BY16" s="407">
        <f t="shared" si="35"/>
        <v>0</v>
      </c>
      <c r="BZ16" s="517">
        <f t="shared" si="36"/>
        <v>0</v>
      </c>
      <c r="CA16" s="422">
        <f t="shared" si="37"/>
        <v>0</v>
      </c>
      <c r="CB16" s="423">
        <f t="shared" si="38"/>
        <v>0</v>
      </c>
      <c r="CC16" s="424">
        <f t="shared" si="39"/>
        <v>0</v>
      </c>
      <c r="CE16" s="454"/>
      <c r="CF16" s="450" t="s">
        <v>233</v>
      </c>
      <c r="CG16" s="418">
        <f t="shared" si="40"/>
        <v>649311.35967892059</v>
      </c>
      <c r="CH16" s="419"/>
      <c r="CI16" s="419">
        <f t="shared" si="41"/>
        <v>909465.0235610794</v>
      </c>
      <c r="CJ16" s="425"/>
      <c r="CK16" s="419">
        <f t="shared" si="51"/>
        <v>1558776.3832399999</v>
      </c>
      <c r="CL16" s="426"/>
      <c r="CM16" s="418">
        <f t="shared" si="43"/>
        <v>1464536.1540272052</v>
      </c>
      <c r="CN16" s="419"/>
      <c r="CO16" s="419">
        <f t="shared" si="44"/>
        <v>1895592.2788077949</v>
      </c>
      <c r="CP16" s="425"/>
      <c r="CQ16" s="419">
        <f t="shared" si="52"/>
        <v>3360128.4328350001</v>
      </c>
      <c r="CR16" s="426"/>
      <c r="CT16" s="454"/>
      <c r="CU16" s="450" t="s">
        <v>233</v>
      </c>
      <c r="CV16" s="418">
        <f t="shared" si="53"/>
        <v>1558776.3832399999</v>
      </c>
      <c r="CW16" s="419">
        <f t="shared" si="54"/>
        <v>3360128.4328350001</v>
      </c>
      <c r="CX16" s="421">
        <f t="shared" si="55"/>
        <v>4918904.816075</v>
      </c>
      <c r="CZ16" s="642"/>
    </row>
    <row r="17" spans="1:105" s="417" customFormat="1" ht="15.6" x14ac:dyDescent="0.3">
      <c r="A17" s="449"/>
      <c r="B17" s="450" t="s">
        <v>234</v>
      </c>
      <c r="C17" s="406">
        <v>59944.397918352952</v>
      </c>
      <c r="D17" s="482"/>
      <c r="E17" s="407">
        <v>0</v>
      </c>
      <c r="F17" s="482"/>
      <c r="G17" s="407">
        <f t="shared" si="10"/>
        <v>59944.397918352952</v>
      </c>
      <c r="H17" s="517"/>
      <c r="I17" s="406">
        <v>216647.28824319356</v>
      </c>
      <c r="J17" s="482"/>
      <c r="K17" s="407">
        <v>0</v>
      </c>
      <c r="L17" s="482"/>
      <c r="M17" s="407">
        <f t="shared" si="11"/>
        <v>216647.28824319356</v>
      </c>
      <c r="N17" s="517"/>
      <c r="O17" s="422">
        <f t="shared" ref="O17:O28" si="56">+C17+I17</f>
        <v>276591.6861615465</v>
      </c>
      <c r="P17" s="423">
        <f t="shared" ref="P17:P28" si="57">+E17+K17</f>
        <v>0</v>
      </c>
      <c r="Q17" s="424">
        <f t="shared" ref="Q17:Q20" si="58">+O17+P17</f>
        <v>276591.6861615465</v>
      </c>
      <c r="R17" s="413"/>
      <c r="S17" s="406">
        <v>188931.50804200699</v>
      </c>
      <c r="T17" s="482"/>
      <c r="U17" s="407">
        <v>70109.561957992977</v>
      </c>
      <c r="V17" s="482"/>
      <c r="W17" s="407">
        <f t="shared" si="12"/>
        <v>259041.06999999995</v>
      </c>
      <c r="X17" s="517">
        <f t="shared" si="13"/>
        <v>1.3359381027529369</v>
      </c>
      <c r="Y17" s="406">
        <v>375732.43114585022</v>
      </c>
      <c r="Z17" s="482"/>
      <c r="AA17" s="407">
        <v>330481.16885414976</v>
      </c>
      <c r="AB17" s="482"/>
      <c r="AC17" s="407">
        <f t="shared" si="14"/>
        <v>706213.6</v>
      </c>
      <c r="AD17" s="517">
        <f t="shared" si="15"/>
        <v>0.53978659655130246</v>
      </c>
      <c r="AE17" s="585">
        <f t="shared" si="16"/>
        <v>564663.93918785721</v>
      </c>
      <c r="AF17" s="423">
        <f t="shared" si="17"/>
        <v>400590.73081214272</v>
      </c>
      <c r="AG17" s="424">
        <f t="shared" si="18"/>
        <v>965254.66999999993</v>
      </c>
      <c r="AH17" s="413"/>
      <c r="AI17" s="406">
        <v>37364.076135657167</v>
      </c>
      <c r="AJ17" s="482"/>
      <c r="AK17" s="407">
        <v>0</v>
      </c>
      <c r="AL17" s="482"/>
      <c r="AM17" s="407">
        <f t="shared" si="19"/>
        <v>37364.076135657167</v>
      </c>
      <c r="AN17" s="517">
        <f t="shared" si="20"/>
        <v>0.60951821561894859</v>
      </c>
      <c r="AO17" s="406">
        <v>0</v>
      </c>
      <c r="AP17" s="482"/>
      <c r="AQ17" s="407">
        <v>0</v>
      </c>
      <c r="AR17" s="482"/>
      <c r="AS17" s="407">
        <f t="shared" si="21"/>
        <v>0</v>
      </c>
      <c r="AT17" s="517">
        <f t="shared" si="22"/>
        <v>0</v>
      </c>
      <c r="AU17" s="422">
        <f t="shared" si="23"/>
        <v>37364.076135657167</v>
      </c>
      <c r="AV17" s="423">
        <f t="shared" si="24"/>
        <v>0</v>
      </c>
      <c r="AW17" s="424">
        <f t="shared" si="25"/>
        <v>37364.076135657167</v>
      </c>
      <c r="AX17" s="413"/>
      <c r="AY17" s="406">
        <v>312717.10760705121</v>
      </c>
      <c r="AZ17" s="482"/>
      <c r="BA17" s="407">
        <v>0</v>
      </c>
      <c r="BB17" s="482"/>
      <c r="BC17" s="407">
        <f t="shared" si="26"/>
        <v>312717.10760705121</v>
      </c>
      <c r="BD17" s="484">
        <f t="shared" si="27"/>
        <v>1.3734034897870011</v>
      </c>
      <c r="BE17" s="406">
        <v>900648.93922382256</v>
      </c>
      <c r="BF17" s="482"/>
      <c r="BG17" s="407">
        <v>0</v>
      </c>
      <c r="BH17" s="482"/>
      <c r="BI17" s="407">
        <f t="shared" si="28"/>
        <v>900648.93922382256</v>
      </c>
      <c r="BJ17" s="517">
        <f t="shared" si="29"/>
        <v>0.64694866657507388</v>
      </c>
      <c r="BK17" s="422">
        <f t="shared" si="30"/>
        <v>1213366.0468308737</v>
      </c>
      <c r="BL17" s="423">
        <f t="shared" si="31"/>
        <v>0</v>
      </c>
      <c r="BM17" s="424">
        <f t="shared" si="32"/>
        <v>1213366.0468308737</v>
      </c>
      <c r="BN17" s="413"/>
      <c r="BO17" s="406">
        <v>0</v>
      </c>
      <c r="BP17" s="482"/>
      <c r="BQ17" s="407">
        <v>0</v>
      </c>
      <c r="BR17" s="482"/>
      <c r="BS17" s="407">
        <f t="shared" si="33"/>
        <v>0</v>
      </c>
      <c r="BT17" s="517">
        <f t="shared" si="34"/>
        <v>0</v>
      </c>
      <c r="BU17" s="406">
        <v>0</v>
      </c>
      <c r="BV17" s="482"/>
      <c r="BW17" s="407">
        <v>0</v>
      </c>
      <c r="BX17" s="482"/>
      <c r="BY17" s="407">
        <f t="shared" si="35"/>
        <v>0</v>
      </c>
      <c r="BZ17" s="517">
        <f t="shared" si="36"/>
        <v>0</v>
      </c>
      <c r="CA17" s="422">
        <f t="shared" si="37"/>
        <v>0</v>
      </c>
      <c r="CB17" s="423">
        <f t="shared" si="38"/>
        <v>0</v>
      </c>
      <c r="CC17" s="424">
        <f t="shared" si="39"/>
        <v>0</v>
      </c>
      <c r="CE17" s="454"/>
      <c r="CF17" s="450" t="s">
        <v>234</v>
      </c>
      <c r="CG17" s="418">
        <f t="shared" si="40"/>
        <v>598957.08970306837</v>
      </c>
      <c r="CH17" s="419"/>
      <c r="CI17" s="419">
        <f t="shared" si="41"/>
        <v>70109.561957992977</v>
      </c>
      <c r="CJ17" s="425"/>
      <c r="CK17" s="419">
        <f t="shared" si="51"/>
        <v>669066.65166106133</v>
      </c>
      <c r="CL17" s="426"/>
      <c r="CM17" s="418">
        <f t="shared" si="43"/>
        <v>1493028.6586128664</v>
      </c>
      <c r="CN17" s="419"/>
      <c r="CO17" s="419">
        <f t="shared" si="44"/>
        <v>330481.16885414976</v>
      </c>
      <c r="CP17" s="425"/>
      <c r="CQ17" s="419">
        <f t="shared" ref="CQ17:CQ28" si="59">+CM17+CO17</f>
        <v>1823509.8274670162</v>
      </c>
      <c r="CR17" s="426"/>
      <c r="CT17" s="454"/>
      <c r="CU17" s="450" t="s">
        <v>234</v>
      </c>
      <c r="CV17" s="418">
        <f t="shared" ref="CV17:CV28" si="60">+CK17</f>
        <v>669066.65166106133</v>
      </c>
      <c r="CW17" s="419">
        <f t="shared" ref="CW17:CW28" si="61">+CQ17</f>
        <v>1823509.8274670162</v>
      </c>
      <c r="CX17" s="421">
        <f t="shared" ref="CX17:CX28" si="62">+CV17+CW17</f>
        <v>2492576.4791280776</v>
      </c>
      <c r="CZ17" s="642"/>
    </row>
    <row r="18" spans="1:105" s="417" customFormat="1" ht="15.6" x14ac:dyDescent="0.3">
      <c r="A18" s="449"/>
      <c r="B18" s="450" t="s">
        <v>235</v>
      </c>
      <c r="C18" s="406">
        <v>0</v>
      </c>
      <c r="D18" s="482"/>
      <c r="E18" s="407">
        <v>0</v>
      </c>
      <c r="F18" s="482"/>
      <c r="G18" s="407">
        <f t="shared" si="10"/>
        <v>0</v>
      </c>
      <c r="H18" s="517"/>
      <c r="I18" s="406">
        <v>0</v>
      </c>
      <c r="J18" s="482"/>
      <c r="K18" s="407">
        <v>0</v>
      </c>
      <c r="L18" s="482"/>
      <c r="M18" s="407">
        <f t="shared" si="11"/>
        <v>0</v>
      </c>
      <c r="N18" s="517"/>
      <c r="O18" s="422">
        <f t="shared" si="56"/>
        <v>0</v>
      </c>
      <c r="P18" s="423">
        <f>+E18+K18</f>
        <v>0</v>
      </c>
      <c r="Q18" s="424">
        <f t="shared" si="58"/>
        <v>0</v>
      </c>
      <c r="R18" s="413"/>
      <c r="S18" s="406">
        <v>0</v>
      </c>
      <c r="T18" s="482"/>
      <c r="U18" s="407">
        <v>0</v>
      </c>
      <c r="V18" s="482"/>
      <c r="W18" s="407">
        <f t="shared" si="12"/>
        <v>0</v>
      </c>
      <c r="X18" s="517">
        <f t="shared" si="13"/>
        <v>0</v>
      </c>
      <c r="Y18" s="406">
        <v>0</v>
      </c>
      <c r="Z18" s="482"/>
      <c r="AA18" s="407">
        <v>0</v>
      </c>
      <c r="AB18" s="482"/>
      <c r="AC18" s="407">
        <f t="shared" si="14"/>
        <v>0</v>
      </c>
      <c r="AD18" s="517">
        <f t="shared" si="15"/>
        <v>0</v>
      </c>
      <c r="AE18" s="585">
        <f t="shared" si="16"/>
        <v>0</v>
      </c>
      <c r="AF18" s="423">
        <f>+U18+AA18</f>
        <v>0</v>
      </c>
      <c r="AG18" s="424">
        <f t="shared" si="18"/>
        <v>0</v>
      </c>
      <c r="AH18" s="413"/>
      <c r="AI18" s="406">
        <v>0</v>
      </c>
      <c r="AJ18" s="482"/>
      <c r="AK18" s="407">
        <v>0</v>
      </c>
      <c r="AL18" s="482"/>
      <c r="AM18" s="407">
        <f t="shared" si="19"/>
        <v>0</v>
      </c>
      <c r="AN18" s="517">
        <f t="shared" si="20"/>
        <v>0</v>
      </c>
      <c r="AO18" s="406">
        <v>0</v>
      </c>
      <c r="AP18" s="482"/>
      <c r="AQ18" s="407">
        <v>0</v>
      </c>
      <c r="AR18" s="482"/>
      <c r="AS18" s="407">
        <f t="shared" si="21"/>
        <v>0</v>
      </c>
      <c r="AT18" s="517">
        <f t="shared" si="22"/>
        <v>0</v>
      </c>
      <c r="AU18" s="422">
        <f t="shared" si="23"/>
        <v>0</v>
      </c>
      <c r="AV18" s="423">
        <f>+AK18+AQ18</f>
        <v>0</v>
      </c>
      <c r="AW18" s="424">
        <f t="shared" si="25"/>
        <v>0</v>
      </c>
      <c r="AX18" s="413"/>
      <c r="AY18" s="406">
        <v>0</v>
      </c>
      <c r="AZ18" s="482"/>
      <c r="BA18" s="407">
        <v>0</v>
      </c>
      <c r="BB18" s="482"/>
      <c r="BC18" s="407">
        <f t="shared" si="26"/>
        <v>0</v>
      </c>
      <c r="BD18" s="484">
        <f t="shared" si="27"/>
        <v>0</v>
      </c>
      <c r="BE18" s="406">
        <v>0</v>
      </c>
      <c r="BF18" s="482"/>
      <c r="BG18" s="407">
        <v>0</v>
      </c>
      <c r="BH18" s="482"/>
      <c r="BI18" s="407">
        <f t="shared" si="28"/>
        <v>0</v>
      </c>
      <c r="BJ18" s="517">
        <f t="shared" si="29"/>
        <v>0</v>
      </c>
      <c r="BK18" s="422">
        <f t="shared" si="30"/>
        <v>0</v>
      </c>
      <c r="BL18" s="423">
        <f>+BA18+BG18</f>
        <v>0</v>
      </c>
      <c r="BM18" s="424">
        <f t="shared" si="32"/>
        <v>0</v>
      </c>
      <c r="BN18" s="413"/>
      <c r="BO18" s="406">
        <v>0</v>
      </c>
      <c r="BP18" s="482"/>
      <c r="BQ18" s="407">
        <v>0</v>
      </c>
      <c r="BR18" s="482"/>
      <c r="BS18" s="407">
        <f t="shared" si="33"/>
        <v>0</v>
      </c>
      <c r="BT18" s="517">
        <f t="shared" si="34"/>
        <v>0</v>
      </c>
      <c r="BU18" s="406">
        <v>0</v>
      </c>
      <c r="BV18" s="482"/>
      <c r="BW18" s="407">
        <v>0</v>
      </c>
      <c r="BX18" s="482"/>
      <c r="BY18" s="407">
        <f t="shared" si="35"/>
        <v>0</v>
      </c>
      <c r="BZ18" s="517">
        <f t="shared" si="36"/>
        <v>0</v>
      </c>
      <c r="CA18" s="422">
        <f t="shared" si="37"/>
        <v>0</v>
      </c>
      <c r="CB18" s="423">
        <f>+BQ18+BW18</f>
        <v>0</v>
      </c>
      <c r="CC18" s="424">
        <f t="shared" si="39"/>
        <v>0</v>
      </c>
      <c r="CE18" s="454"/>
      <c r="CF18" s="450" t="s">
        <v>235</v>
      </c>
      <c r="CG18" s="418">
        <f t="shared" si="40"/>
        <v>0</v>
      </c>
      <c r="CH18" s="419"/>
      <c r="CI18" s="419">
        <f t="shared" si="41"/>
        <v>0</v>
      </c>
      <c r="CJ18" s="425"/>
      <c r="CK18" s="419">
        <f t="shared" si="51"/>
        <v>0</v>
      </c>
      <c r="CL18" s="426"/>
      <c r="CM18" s="418">
        <f t="shared" si="43"/>
        <v>0</v>
      </c>
      <c r="CN18" s="419"/>
      <c r="CO18" s="419">
        <f t="shared" si="44"/>
        <v>0</v>
      </c>
      <c r="CP18" s="425"/>
      <c r="CQ18" s="419">
        <f t="shared" si="59"/>
        <v>0</v>
      </c>
      <c r="CR18" s="426"/>
      <c r="CT18" s="454"/>
      <c r="CU18" s="450" t="s">
        <v>235</v>
      </c>
      <c r="CV18" s="418">
        <f t="shared" si="60"/>
        <v>0</v>
      </c>
      <c r="CW18" s="419">
        <f t="shared" si="61"/>
        <v>0</v>
      </c>
      <c r="CX18" s="421">
        <f t="shared" si="62"/>
        <v>0</v>
      </c>
      <c r="CZ18" s="642"/>
    </row>
    <row r="19" spans="1:105" s="417" customFormat="1" ht="15.6" x14ac:dyDescent="0.3">
      <c r="A19" s="449"/>
      <c r="B19" s="450" t="s">
        <v>236</v>
      </c>
      <c r="C19" s="406">
        <v>0</v>
      </c>
      <c r="D19" s="482"/>
      <c r="E19" s="407">
        <v>0</v>
      </c>
      <c r="F19" s="482"/>
      <c r="G19" s="407">
        <f t="shared" si="10"/>
        <v>0</v>
      </c>
      <c r="H19" s="517"/>
      <c r="I19" s="406">
        <v>0</v>
      </c>
      <c r="J19" s="482"/>
      <c r="K19" s="407">
        <v>0</v>
      </c>
      <c r="L19" s="482"/>
      <c r="M19" s="407">
        <f t="shared" si="11"/>
        <v>0</v>
      </c>
      <c r="N19" s="517"/>
      <c r="O19" s="422">
        <f t="shared" si="56"/>
        <v>0</v>
      </c>
      <c r="P19" s="423">
        <f t="shared" si="57"/>
        <v>0</v>
      </c>
      <c r="Q19" s="424">
        <f t="shared" si="58"/>
        <v>0</v>
      </c>
      <c r="R19" s="413"/>
      <c r="S19" s="406">
        <v>0</v>
      </c>
      <c r="T19" s="482"/>
      <c r="U19" s="407">
        <v>0</v>
      </c>
      <c r="V19" s="482"/>
      <c r="W19" s="407">
        <f t="shared" si="12"/>
        <v>0</v>
      </c>
      <c r="X19" s="517">
        <f t="shared" si="13"/>
        <v>0</v>
      </c>
      <c r="Y19" s="406">
        <v>0</v>
      </c>
      <c r="Z19" s="482"/>
      <c r="AA19" s="407">
        <v>0</v>
      </c>
      <c r="AB19" s="482"/>
      <c r="AC19" s="407">
        <f t="shared" si="14"/>
        <v>0</v>
      </c>
      <c r="AD19" s="517">
        <f t="shared" si="15"/>
        <v>0</v>
      </c>
      <c r="AE19" s="585">
        <f t="shared" si="16"/>
        <v>0</v>
      </c>
      <c r="AF19" s="423">
        <f t="shared" ref="AF19" si="63">+U19+AA19</f>
        <v>0</v>
      </c>
      <c r="AG19" s="424">
        <f t="shared" si="18"/>
        <v>0</v>
      </c>
      <c r="AH19" s="413"/>
      <c r="AI19" s="406">
        <v>0</v>
      </c>
      <c r="AJ19" s="482"/>
      <c r="AK19" s="407">
        <v>0</v>
      </c>
      <c r="AL19" s="482"/>
      <c r="AM19" s="407">
        <f t="shared" si="19"/>
        <v>0</v>
      </c>
      <c r="AN19" s="517">
        <f t="shared" si="20"/>
        <v>0</v>
      </c>
      <c r="AO19" s="406">
        <v>0</v>
      </c>
      <c r="AP19" s="482"/>
      <c r="AQ19" s="407">
        <v>0</v>
      </c>
      <c r="AR19" s="482"/>
      <c r="AS19" s="407">
        <f t="shared" si="21"/>
        <v>0</v>
      </c>
      <c r="AT19" s="517">
        <f t="shared" si="22"/>
        <v>0</v>
      </c>
      <c r="AU19" s="422">
        <f t="shared" si="23"/>
        <v>0</v>
      </c>
      <c r="AV19" s="423">
        <f t="shared" ref="AV19" si="64">+AK19+AQ19</f>
        <v>0</v>
      </c>
      <c r="AW19" s="424">
        <f t="shared" si="25"/>
        <v>0</v>
      </c>
      <c r="AX19" s="413"/>
      <c r="AY19" s="406">
        <v>0</v>
      </c>
      <c r="AZ19" s="482"/>
      <c r="BA19" s="407">
        <v>0</v>
      </c>
      <c r="BB19" s="482"/>
      <c r="BC19" s="407">
        <f t="shared" si="26"/>
        <v>0</v>
      </c>
      <c r="BD19" s="484">
        <f t="shared" si="27"/>
        <v>0</v>
      </c>
      <c r="BE19" s="406">
        <v>0</v>
      </c>
      <c r="BF19" s="482"/>
      <c r="BG19" s="407">
        <v>0</v>
      </c>
      <c r="BH19" s="482"/>
      <c r="BI19" s="407">
        <f t="shared" si="28"/>
        <v>0</v>
      </c>
      <c r="BJ19" s="517">
        <f t="shared" si="29"/>
        <v>0</v>
      </c>
      <c r="BK19" s="422">
        <f t="shared" si="30"/>
        <v>0</v>
      </c>
      <c r="BL19" s="423">
        <f t="shared" ref="BL19" si="65">+BA19+BG19</f>
        <v>0</v>
      </c>
      <c r="BM19" s="424">
        <f t="shared" si="32"/>
        <v>0</v>
      </c>
      <c r="BN19" s="413"/>
      <c r="BO19" s="406">
        <v>0</v>
      </c>
      <c r="BP19" s="482"/>
      <c r="BQ19" s="407">
        <v>0</v>
      </c>
      <c r="BR19" s="482"/>
      <c r="BS19" s="407">
        <f t="shared" si="33"/>
        <v>0</v>
      </c>
      <c r="BT19" s="517">
        <f t="shared" si="34"/>
        <v>0</v>
      </c>
      <c r="BU19" s="406">
        <v>0</v>
      </c>
      <c r="BV19" s="482"/>
      <c r="BW19" s="407">
        <v>0</v>
      </c>
      <c r="BX19" s="482"/>
      <c r="BY19" s="407">
        <f t="shared" si="35"/>
        <v>0</v>
      </c>
      <c r="BZ19" s="517">
        <f t="shared" si="36"/>
        <v>0</v>
      </c>
      <c r="CA19" s="422">
        <f t="shared" si="37"/>
        <v>0</v>
      </c>
      <c r="CB19" s="423">
        <f t="shared" ref="CB19" si="66">+BQ19+BW19</f>
        <v>0</v>
      </c>
      <c r="CC19" s="424">
        <f t="shared" si="39"/>
        <v>0</v>
      </c>
      <c r="CE19" s="454"/>
      <c r="CF19" s="450" t="s">
        <v>236</v>
      </c>
      <c r="CG19" s="418">
        <f t="shared" si="40"/>
        <v>0</v>
      </c>
      <c r="CH19" s="419"/>
      <c r="CI19" s="419">
        <f t="shared" si="41"/>
        <v>0</v>
      </c>
      <c r="CJ19" s="425"/>
      <c r="CK19" s="419">
        <f t="shared" si="51"/>
        <v>0</v>
      </c>
      <c r="CL19" s="426"/>
      <c r="CM19" s="418">
        <f t="shared" si="43"/>
        <v>0</v>
      </c>
      <c r="CN19" s="419"/>
      <c r="CO19" s="419">
        <f t="shared" si="44"/>
        <v>0</v>
      </c>
      <c r="CP19" s="425"/>
      <c r="CQ19" s="419">
        <f t="shared" si="59"/>
        <v>0</v>
      </c>
      <c r="CR19" s="426"/>
      <c r="CT19" s="454"/>
      <c r="CU19" s="450" t="s">
        <v>236</v>
      </c>
      <c r="CV19" s="418">
        <f t="shared" si="60"/>
        <v>0</v>
      </c>
      <c r="CW19" s="419">
        <f t="shared" si="61"/>
        <v>0</v>
      </c>
      <c r="CX19" s="421">
        <f t="shared" si="62"/>
        <v>0</v>
      </c>
      <c r="CZ19" s="642"/>
    </row>
    <row r="20" spans="1:105" s="417" customFormat="1" ht="15.6" customHeight="1" x14ac:dyDescent="0.3">
      <c r="A20" s="449"/>
      <c r="B20" s="450" t="s">
        <v>237</v>
      </c>
      <c r="C20" s="406">
        <v>0</v>
      </c>
      <c r="D20" s="482"/>
      <c r="E20" s="407">
        <v>0</v>
      </c>
      <c r="F20" s="482"/>
      <c r="G20" s="407">
        <f t="shared" si="10"/>
        <v>0</v>
      </c>
      <c r="H20" s="517"/>
      <c r="I20" s="406">
        <v>0</v>
      </c>
      <c r="J20" s="482"/>
      <c r="K20" s="407">
        <v>0</v>
      </c>
      <c r="L20" s="482"/>
      <c r="M20" s="407">
        <f t="shared" si="11"/>
        <v>0</v>
      </c>
      <c r="N20" s="517"/>
      <c r="O20" s="422">
        <f t="shared" si="56"/>
        <v>0</v>
      </c>
      <c r="P20" s="423">
        <f>+E20+K20</f>
        <v>0</v>
      </c>
      <c r="Q20" s="424">
        <f t="shared" si="58"/>
        <v>0</v>
      </c>
      <c r="R20" s="413"/>
      <c r="S20" s="406">
        <v>0</v>
      </c>
      <c r="T20" s="482"/>
      <c r="U20" s="407">
        <v>0</v>
      </c>
      <c r="V20" s="482"/>
      <c r="W20" s="407">
        <f t="shared" si="12"/>
        <v>0</v>
      </c>
      <c r="X20" s="517">
        <f t="shared" si="13"/>
        <v>0</v>
      </c>
      <c r="Y20" s="406">
        <v>0</v>
      </c>
      <c r="Z20" s="482"/>
      <c r="AA20" s="407">
        <v>0</v>
      </c>
      <c r="AB20" s="482"/>
      <c r="AC20" s="407">
        <f t="shared" si="14"/>
        <v>0</v>
      </c>
      <c r="AD20" s="517">
        <f t="shared" si="15"/>
        <v>0</v>
      </c>
      <c r="AE20" s="585">
        <f t="shared" si="16"/>
        <v>0</v>
      </c>
      <c r="AF20" s="423">
        <f>+U20+AA20</f>
        <v>0</v>
      </c>
      <c r="AG20" s="424">
        <f t="shared" si="18"/>
        <v>0</v>
      </c>
      <c r="AH20" s="413"/>
      <c r="AI20" s="406">
        <v>0</v>
      </c>
      <c r="AJ20" s="482"/>
      <c r="AK20" s="407">
        <v>0</v>
      </c>
      <c r="AL20" s="482"/>
      <c r="AM20" s="407">
        <f t="shared" si="19"/>
        <v>0</v>
      </c>
      <c r="AN20" s="517">
        <f t="shared" si="20"/>
        <v>0</v>
      </c>
      <c r="AO20" s="406">
        <v>0</v>
      </c>
      <c r="AP20" s="482"/>
      <c r="AQ20" s="407">
        <v>0</v>
      </c>
      <c r="AR20" s="482"/>
      <c r="AS20" s="407">
        <f t="shared" si="21"/>
        <v>0</v>
      </c>
      <c r="AT20" s="517">
        <f t="shared" si="22"/>
        <v>0</v>
      </c>
      <c r="AU20" s="422">
        <f t="shared" si="23"/>
        <v>0</v>
      </c>
      <c r="AV20" s="423">
        <f>+AK20+AQ20</f>
        <v>0</v>
      </c>
      <c r="AW20" s="424">
        <f t="shared" si="25"/>
        <v>0</v>
      </c>
      <c r="AX20" s="413"/>
      <c r="AY20" s="406">
        <v>0</v>
      </c>
      <c r="AZ20" s="482"/>
      <c r="BA20" s="407">
        <v>0</v>
      </c>
      <c r="BB20" s="482"/>
      <c r="BC20" s="407">
        <f t="shared" si="26"/>
        <v>0</v>
      </c>
      <c r="BD20" s="484">
        <f t="shared" si="27"/>
        <v>0</v>
      </c>
      <c r="BE20" s="406">
        <v>0</v>
      </c>
      <c r="BF20" s="482"/>
      <c r="BG20" s="407">
        <v>0</v>
      </c>
      <c r="BH20" s="482"/>
      <c r="BI20" s="407">
        <f t="shared" si="28"/>
        <v>0</v>
      </c>
      <c r="BJ20" s="517">
        <f t="shared" si="29"/>
        <v>0</v>
      </c>
      <c r="BK20" s="422">
        <f t="shared" si="30"/>
        <v>0</v>
      </c>
      <c r="BL20" s="423">
        <f>+BA20+BG20</f>
        <v>0</v>
      </c>
      <c r="BM20" s="424">
        <f t="shared" si="32"/>
        <v>0</v>
      </c>
      <c r="BN20" s="413"/>
      <c r="BO20" s="406">
        <v>0</v>
      </c>
      <c r="BP20" s="482"/>
      <c r="BQ20" s="407">
        <v>0</v>
      </c>
      <c r="BR20" s="482"/>
      <c r="BS20" s="407">
        <f t="shared" si="33"/>
        <v>0</v>
      </c>
      <c r="BT20" s="517">
        <f t="shared" si="34"/>
        <v>0</v>
      </c>
      <c r="BU20" s="406">
        <v>0</v>
      </c>
      <c r="BV20" s="482"/>
      <c r="BW20" s="407">
        <v>0</v>
      </c>
      <c r="BX20" s="482"/>
      <c r="BY20" s="407">
        <f t="shared" si="35"/>
        <v>0</v>
      </c>
      <c r="BZ20" s="517">
        <f t="shared" si="36"/>
        <v>0</v>
      </c>
      <c r="CA20" s="422">
        <f t="shared" si="37"/>
        <v>0</v>
      </c>
      <c r="CB20" s="423">
        <f>+BQ20+BW20</f>
        <v>0</v>
      </c>
      <c r="CC20" s="424">
        <f t="shared" si="39"/>
        <v>0</v>
      </c>
      <c r="CE20" s="454"/>
      <c r="CF20" s="450" t="s">
        <v>237</v>
      </c>
      <c r="CG20" s="418">
        <f t="shared" si="40"/>
        <v>0</v>
      </c>
      <c r="CH20" s="419"/>
      <c r="CI20" s="419">
        <f t="shared" si="41"/>
        <v>0</v>
      </c>
      <c r="CJ20" s="425"/>
      <c r="CK20" s="419">
        <f t="shared" si="51"/>
        <v>0</v>
      </c>
      <c r="CL20" s="426"/>
      <c r="CM20" s="418">
        <f t="shared" si="43"/>
        <v>0</v>
      </c>
      <c r="CN20" s="419"/>
      <c r="CO20" s="419">
        <f t="shared" si="44"/>
        <v>0</v>
      </c>
      <c r="CP20" s="425"/>
      <c r="CQ20" s="419">
        <f t="shared" si="59"/>
        <v>0</v>
      </c>
      <c r="CR20" s="426"/>
      <c r="CT20" s="454"/>
      <c r="CU20" s="450" t="s">
        <v>237</v>
      </c>
      <c r="CV20" s="418">
        <f t="shared" si="60"/>
        <v>0</v>
      </c>
      <c r="CW20" s="419">
        <f t="shared" si="61"/>
        <v>0</v>
      </c>
      <c r="CX20" s="421">
        <f t="shared" si="62"/>
        <v>0</v>
      </c>
      <c r="CZ20" s="642"/>
    </row>
    <row r="21" spans="1:105" s="417" customFormat="1" ht="15.6" x14ac:dyDescent="0.3">
      <c r="A21" s="449"/>
      <c r="B21" s="450" t="s">
        <v>238</v>
      </c>
      <c r="C21" s="406">
        <v>0</v>
      </c>
      <c r="D21" s="482"/>
      <c r="E21" s="407">
        <v>0</v>
      </c>
      <c r="F21" s="482"/>
      <c r="G21" s="407">
        <f t="shared" si="10"/>
        <v>0</v>
      </c>
      <c r="H21" s="517"/>
      <c r="I21" s="406">
        <v>0</v>
      </c>
      <c r="J21" s="482"/>
      <c r="K21" s="407">
        <v>0</v>
      </c>
      <c r="L21" s="482"/>
      <c r="M21" s="407">
        <f t="shared" si="11"/>
        <v>0</v>
      </c>
      <c r="N21" s="517"/>
      <c r="O21" s="422">
        <f>+C21+I21</f>
        <v>0</v>
      </c>
      <c r="P21" s="423">
        <f>+E21+K21</f>
        <v>0</v>
      </c>
      <c r="Q21" s="424">
        <f>+O21+P21</f>
        <v>0</v>
      </c>
      <c r="R21" s="413"/>
      <c r="S21" s="406">
        <v>0</v>
      </c>
      <c r="T21" s="482"/>
      <c r="U21" s="407">
        <v>0</v>
      </c>
      <c r="V21" s="482"/>
      <c r="W21" s="407">
        <f t="shared" si="12"/>
        <v>0</v>
      </c>
      <c r="X21" s="517">
        <f t="shared" si="13"/>
        <v>0</v>
      </c>
      <c r="Y21" s="406">
        <v>0</v>
      </c>
      <c r="Z21" s="482"/>
      <c r="AA21" s="407">
        <v>0</v>
      </c>
      <c r="AB21" s="482"/>
      <c r="AC21" s="407">
        <f t="shared" si="14"/>
        <v>0</v>
      </c>
      <c r="AD21" s="517">
        <f t="shared" si="15"/>
        <v>0</v>
      </c>
      <c r="AE21" s="585">
        <f t="shared" si="16"/>
        <v>0</v>
      </c>
      <c r="AF21" s="423">
        <f t="shared" ref="AF21" si="67">+U21+AA21</f>
        <v>0</v>
      </c>
      <c r="AG21" s="424">
        <f t="shared" si="18"/>
        <v>0</v>
      </c>
      <c r="AH21" s="413"/>
      <c r="AI21" s="406">
        <v>0</v>
      </c>
      <c r="AJ21" s="482"/>
      <c r="AK21" s="407">
        <v>0</v>
      </c>
      <c r="AL21" s="482"/>
      <c r="AM21" s="407">
        <f t="shared" si="19"/>
        <v>0</v>
      </c>
      <c r="AN21" s="517">
        <f t="shared" si="20"/>
        <v>0</v>
      </c>
      <c r="AO21" s="406">
        <v>0</v>
      </c>
      <c r="AP21" s="482"/>
      <c r="AQ21" s="407">
        <v>0</v>
      </c>
      <c r="AR21" s="482"/>
      <c r="AS21" s="407">
        <f t="shared" si="21"/>
        <v>0</v>
      </c>
      <c r="AT21" s="517">
        <f t="shared" si="22"/>
        <v>0</v>
      </c>
      <c r="AU21" s="422">
        <f t="shared" si="23"/>
        <v>0</v>
      </c>
      <c r="AV21" s="423">
        <f t="shared" ref="AV21" si="68">+AK21+AQ21</f>
        <v>0</v>
      </c>
      <c r="AW21" s="424">
        <f t="shared" si="25"/>
        <v>0</v>
      </c>
      <c r="AX21" s="413"/>
      <c r="AY21" s="406">
        <v>0</v>
      </c>
      <c r="AZ21" s="482"/>
      <c r="BA21" s="407">
        <v>0</v>
      </c>
      <c r="BB21" s="482"/>
      <c r="BC21" s="407">
        <f t="shared" si="26"/>
        <v>0</v>
      </c>
      <c r="BD21" s="484">
        <f t="shared" si="27"/>
        <v>0</v>
      </c>
      <c r="BE21" s="406">
        <v>0</v>
      </c>
      <c r="BF21" s="482"/>
      <c r="BG21" s="407">
        <v>0</v>
      </c>
      <c r="BH21" s="482"/>
      <c r="BI21" s="407">
        <f t="shared" si="28"/>
        <v>0</v>
      </c>
      <c r="BJ21" s="517">
        <f t="shared" si="29"/>
        <v>0</v>
      </c>
      <c r="BK21" s="422">
        <f t="shared" si="30"/>
        <v>0</v>
      </c>
      <c r="BL21" s="423">
        <f t="shared" ref="BL21" si="69">+BA21+BG21</f>
        <v>0</v>
      </c>
      <c r="BM21" s="424">
        <f t="shared" si="32"/>
        <v>0</v>
      </c>
      <c r="BN21" s="413"/>
      <c r="BO21" s="406">
        <v>0</v>
      </c>
      <c r="BP21" s="482"/>
      <c r="BQ21" s="407">
        <v>0</v>
      </c>
      <c r="BR21" s="482"/>
      <c r="BS21" s="407">
        <f t="shared" si="33"/>
        <v>0</v>
      </c>
      <c r="BT21" s="517">
        <f t="shared" si="34"/>
        <v>0</v>
      </c>
      <c r="BU21" s="406">
        <v>0</v>
      </c>
      <c r="BV21" s="482"/>
      <c r="BW21" s="407">
        <v>0</v>
      </c>
      <c r="BX21" s="482"/>
      <c r="BY21" s="407">
        <f t="shared" si="35"/>
        <v>0</v>
      </c>
      <c r="BZ21" s="517">
        <f t="shared" si="36"/>
        <v>0</v>
      </c>
      <c r="CA21" s="422">
        <f t="shared" si="37"/>
        <v>0</v>
      </c>
      <c r="CB21" s="423">
        <f t="shared" ref="CB21" si="70">+BQ21+BW21</f>
        <v>0</v>
      </c>
      <c r="CC21" s="424">
        <f t="shared" si="39"/>
        <v>0</v>
      </c>
      <c r="CE21" s="454"/>
      <c r="CF21" s="450" t="s">
        <v>238</v>
      </c>
      <c r="CG21" s="418">
        <f t="shared" si="40"/>
        <v>0</v>
      </c>
      <c r="CH21" s="419"/>
      <c r="CI21" s="419">
        <f t="shared" si="41"/>
        <v>0</v>
      </c>
      <c r="CJ21" s="425"/>
      <c r="CK21" s="419">
        <f t="shared" si="51"/>
        <v>0</v>
      </c>
      <c r="CL21" s="426"/>
      <c r="CM21" s="418">
        <f t="shared" si="43"/>
        <v>0</v>
      </c>
      <c r="CN21" s="419"/>
      <c r="CO21" s="419">
        <f t="shared" si="44"/>
        <v>0</v>
      </c>
      <c r="CP21" s="425"/>
      <c r="CQ21" s="419">
        <f t="shared" si="59"/>
        <v>0</v>
      </c>
      <c r="CR21" s="426"/>
      <c r="CT21" s="454"/>
      <c r="CU21" s="450" t="s">
        <v>238</v>
      </c>
      <c r="CV21" s="437">
        <f t="shared" si="60"/>
        <v>0</v>
      </c>
      <c r="CW21" s="419">
        <f t="shared" si="61"/>
        <v>0</v>
      </c>
      <c r="CX21" s="438">
        <f t="shared" si="62"/>
        <v>0</v>
      </c>
      <c r="CZ21" s="642"/>
    </row>
    <row r="22" spans="1:105" s="417" customFormat="1" ht="15.6" x14ac:dyDescent="0.3">
      <c r="A22" s="449"/>
      <c r="B22" s="485" t="s">
        <v>239</v>
      </c>
      <c r="C22" s="439">
        <v>26478708.483984355</v>
      </c>
      <c r="D22" s="483"/>
      <c r="E22" s="440">
        <v>10577993.001083001</v>
      </c>
      <c r="F22" s="483"/>
      <c r="G22" s="440">
        <f>SUM(G12:G21)</f>
        <v>37056701.485067353</v>
      </c>
      <c r="H22" s="516"/>
      <c r="I22" s="439">
        <v>35079501.433232203</v>
      </c>
      <c r="J22" s="483"/>
      <c r="K22" s="440">
        <v>36824085.56933099</v>
      </c>
      <c r="L22" s="483"/>
      <c r="M22" s="440">
        <f>SUM(M12:M21)</f>
        <v>71903587.002563179</v>
      </c>
      <c r="N22" s="516">
        <f t="shared" ref="N22:N29" si="71">+M22/$M$131</f>
        <v>117.78417413916706</v>
      </c>
      <c r="O22" s="441">
        <f>SUM(O12:O21)</f>
        <v>61558209.917216554</v>
      </c>
      <c r="P22" s="442">
        <f>SUM(P12:P21)</f>
        <v>47402078.570413999</v>
      </c>
      <c r="Q22" s="443">
        <f>SUM(Q12:Q21)</f>
        <v>108960288.48763055</v>
      </c>
      <c r="R22" s="413"/>
      <c r="S22" s="439">
        <v>49678843.828848578</v>
      </c>
      <c r="T22" s="483"/>
      <c r="U22" s="440">
        <v>19325724.901151415</v>
      </c>
      <c r="V22" s="483"/>
      <c r="W22" s="440">
        <f>SUM(W12:W21)</f>
        <v>69004568.729999989</v>
      </c>
      <c r="X22" s="516">
        <f t="shared" si="13"/>
        <v>355.87342435869658</v>
      </c>
      <c r="Y22" s="439">
        <v>67374562.769622296</v>
      </c>
      <c r="Z22" s="483"/>
      <c r="AA22" s="440">
        <v>58266150.110377699</v>
      </c>
      <c r="AB22" s="483"/>
      <c r="AC22" s="440">
        <f>SUM(AC12:AC21)</f>
        <v>125640712.88</v>
      </c>
      <c r="AD22" s="516">
        <f t="shared" si="15"/>
        <v>96.032096795890908</v>
      </c>
      <c r="AE22" s="586">
        <f>SUM(AE12:AE21)</f>
        <v>117053406.59847085</v>
      </c>
      <c r="AF22" s="442">
        <f>SUM(AF12:AF21)</f>
        <v>77591875.011529118</v>
      </c>
      <c r="AG22" s="443">
        <f>SUM(AG12:AG21)</f>
        <v>194645281.60999995</v>
      </c>
      <c r="AH22" s="413"/>
      <c r="AI22" s="439">
        <v>12794947.707175657</v>
      </c>
      <c r="AJ22" s="483"/>
      <c r="AK22" s="440">
        <v>14621032.043892002</v>
      </c>
      <c r="AL22" s="483"/>
      <c r="AM22" s="440">
        <f>SUM(AM12:AM21)</f>
        <v>27415979.751067661</v>
      </c>
      <c r="AN22" s="516">
        <f t="shared" si="20"/>
        <v>447.23544071169573</v>
      </c>
      <c r="AO22" s="439">
        <v>17772079.406820003</v>
      </c>
      <c r="AP22" s="483"/>
      <c r="AQ22" s="440">
        <v>20520625.695905</v>
      </c>
      <c r="AR22" s="483"/>
      <c r="AS22" s="440">
        <f>SUM(AS12:AS21)</f>
        <v>38292705.102724999</v>
      </c>
      <c r="AT22" s="516">
        <f t="shared" si="22"/>
        <v>143.2691994953756</v>
      </c>
      <c r="AU22" s="441">
        <f>SUM(AU12:AU21)</f>
        <v>30567027.11399566</v>
      </c>
      <c r="AV22" s="442">
        <f>SUM(AV12:AV21)</f>
        <v>35141657.739797004</v>
      </c>
      <c r="AW22" s="443">
        <f>SUM(AW12:AW21)</f>
        <v>65708684.853792667</v>
      </c>
      <c r="AX22" s="413"/>
      <c r="AY22" s="439">
        <v>80069377.498067081</v>
      </c>
      <c r="AZ22" s="483"/>
      <c r="BA22" s="440">
        <v>52533917.760558031</v>
      </c>
      <c r="BB22" s="483"/>
      <c r="BC22" s="440">
        <f>SUM(BC12:BC21)</f>
        <v>132603295.25862511</v>
      </c>
      <c r="BD22" s="486">
        <f t="shared" si="27"/>
        <v>582.37245112376252</v>
      </c>
      <c r="BE22" s="439">
        <v>112296121.43831682</v>
      </c>
      <c r="BF22" s="483"/>
      <c r="BG22" s="440">
        <v>88077611.864103988</v>
      </c>
      <c r="BH22" s="483"/>
      <c r="BI22" s="440">
        <f>SUM(BI12:BI21)</f>
        <v>200373733.30242079</v>
      </c>
      <c r="BJ22" s="516">
        <f t="shared" si="29"/>
        <v>143.93124105424118</v>
      </c>
      <c r="BK22" s="441">
        <f>SUM(BK12:BK21)</f>
        <v>192365498.93638387</v>
      </c>
      <c r="BL22" s="442">
        <f>SUM(BL12:BL21)</f>
        <v>140611529.62466201</v>
      </c>
      <c r="BM22" s="443">
        <f>SUM(BM12:BM21)</f>
        <v>332977028.56104594</v>
      </c>
      <c r="BN22" s="413"/>
      <c r="BO22" s="439">
        <v>0</v>
      </c>
      <c r="BP22" s="483"/>
      <c r="BQ22" s="440">
        <v>0</v>
      </c>
      <c r="BR22" s="483"/>
      <c r="BS22" s="440">
        <f>SUM(BS12:BS21)</f>
        <v>0</v>
      </c>
      <c r="BT22" s="516">
        <f t="shared" si="34"/>
        <v>0</v>
      </c>
      <c r="BU22" s="439">
        <v>0</v>
      </c>
      <c r="BV22" s="483"/>
      <c r="BW22" s="440">
        <v>0</v>
      </c>
      <c r="BX22" s="483"/>
      <c r="BY22" s="440">
        <f>SUM(BY12:BY21)</f>
        <v>0</v>
      </c>
      <c r="BZ22" s="516">
        <f t="shared" si="36"/>
        <v>0</v>
      </c>
      <c r="CA22" s="441">
        <f>SUM(CA12:CA21)</f>
        <v>0</v>
      </c>
      <c r="CB22" s="442">
        <f>SUM(CB12:CB21)</f>
        <v>0</v>
      </c>
      <c r="CC22" s="443">
        <f>SUM(CC12:CC21)</f>
        <v>0</v>
      </c>
      <c r="CE22" s="454"/>
      <c r="CF22" s="450" t="s">
        <v>239</v>
      </c>
      <c r="CG22" s="441">
        <f>SUM(CG12:CG21)</f>
        <v>169021877.51807567</v>
      </c>
      <c r="CH22" s="419"/>
      <c r="CI22" s="442">
        <f>SUM(CI12:CI21)</f>
        <v>97058667.706684455</v>
      </c>
      <c r="CJ22" s="425"/>
      <c r="CK22" s="442">
        <f>SUM(CK12:CK21)</f>
        <v>266080545.22476012</v>
      </c>
      <c r="CL22" s="426"/>
      <c r="CM22" s="441">
        <f>SUM(CM12:CM21)</f>
        <v>232522265.04799131</v>
      </c>
      <c r="CN22" s="419"/>
      <c r="CO22" s="442">
        <f>SUM(CO12:CO21)</f>
        <v>203688473.23971766</v>
      </c>
      <c r="CP22" s="425"/>
      <c r="CQ22" s="442">
        <f>SUM(CQ12:CQ21)</f>
        <v>436210738.287709</v>
      </c>
      <c r="CR22" s="426"/>
      <c r="CT22" s="454"/>
      <c r="CU22" s="485" t="s">
        <v>239</v>
      </c>
      <c r="CV22" s="444">
        <f>SUM(CV12:CV21)</f>
        <v>266080545.22476012</v>
      </c>
      <c r="CW22" s="442">
        <f t="shared" ref="CW22:CX22" si="72">SUM(CW12:CW21)</f>
        <v>436210738.287709</v>
      </c>
      <c r="CX22" s="445">
        <f t="shared" si="72"/>
        <v>702291283.51246917</v>
      </c>
      <c r="CZ22" s="642"/>
    </row>
    <row r="23" spans="1:105" s="417" customFormat="1" ht="15.6" x14ac:dyDescent="0.3">
      <c r="A23" s="449">
        <v>3</v>
      </c>
      <c r="B23" s="450" t="s">
        <v>240</v>
      </c>
      <c r="C23" s="406">
        <v>0</v>
      </c>
      <c r="D23" s="482"/>
      <c r="E23" s="407">
        <v>0</v>
      </c>
      <c r="F23" s="482"/>
      <c r="G23" s="407">
        <f t="shared" si="10"/>
        <v>0</v>
      </c>
      <c r="H23" s="517"/>
      <c r="I23" s="406">
        <v>0</v>
      </c>
      <c r="J23" s="482"/>
      <c r="K23" s="407">
        <v>0</v>
      </c>
      <c r="L23" s="482"/>
      <c r="M23" s="407">
        <f t="shared" ref="M23:M28" si="73">+I23+K23</f>
        <v>0</v>
      </c>
      <c r="N23" s="517"/>
      <c r="O23" s="422">
        <f t="shared" si="56"/>
        <v>0</v>
      </c>
      <c r="P23" s="423">
        <f t="shared" si="57"/>
        <v>0</v>
      </c>
      <c r="Q23" s="424">
        <f t="shared" ref="Q23:Q28" si="74">+O23+P23</f>
        <v>0</v>
      </c>
      <c r="R23" s="413"/>
      <c r="S23" s="406">
        <v>0</v>
      </c>
      <c r="T23" s="482"/>
      <c r="U23" s="407">
        <v>0</v>
      </c>
      <c r="V23" s="482"/>
      <c r="W23" s="407">
        <f t="shared" ref="W23:W28" si="75">+S23+U23</f>
        <v>0</v>
      </c>
      <c r="X23" s="517">
        <f t="shared" si="13"/>
        <v>0</v>
      </c>
      <c r="Y23" s="406">
        <v>0</v>
      </c>
      <c r="Z23" s="482"/>
      <c r="AA23" s="407">
        <v>0</v>
      </c>
      <c r="AB23" s="482"/>
      <c r="AC23" s="407">
        <f t="shared" ref="AC23:AC28" si="76">+Y23+AA23</f>
        <v>0</v>
      </c>
      <c r="AD23" s="517">
        <f t="shared" si="15"/>
        <v>0</v>
      </c>
      <c r="AE23" s="585">
        <f t="shared" ref="AE23:AE28" si="77">+S23+Y23</f>
        <v>0</v>
      </c>
      <c r="AF23" s="423">
        <f t="shared" ref="AF23:AF28" si="78">+U23+AA23</f>
        <v>0</v>
      </c>
      <c r="AG23" s="424">
        <f t="shared" ref="AG23:AG28" si="79">+AE23+AF23</f>
        <v>0</v>
      </c>
      <c r="AH23" s="413"/>
      <c r="AI23" s="406">
        <v>0</v>
      </c>
      <c r="AJ23" s="482"/>
      <c r="AK23" s="407">
        <v>0</v>
      </c>
      <c r="AL23" s="482"/>
      <c r="AM23" s="407">
        <f t="shared" ref="AM23:AM28" si="80">+AI23+AK23</f>
        <v>0</v>
      </c>
      <c r="AN23" s="517">
        <f t="shared" si="20"/>
        <v>0</v>
      </c>
      <c r="AO23" s="406">
        <v>0</v>
      </c>
      <c r="AP23" s="482"/>
      <c r="AQ23" s="407">
        <v>0</v>
      </c>
      <c r="AR23" s="482"/>
      <c r="AS23" s="407">
        <f t="shared" ref="AS23:AS28" si="81">+AO23+AQ23</f>
        <v>0</v>
      </c>
      <c r="AT23" s="517">
        <f t="shared" si="22"/>
        <v>0</v>
      </c>
      <c r="AU23" s="422">
        <f t="shared" ref="AU23:AU28" si="82">+AI23+AO23</f>
        <v>0</v>
      </c>
      <c r="AV23" s="423">
        <f t="shared" ref="AV23:AV28" si="83">+AK23+AQ23</f>
        <v>0</v>
      </c>
      <c r="AW23" s="424">
        <f t="shared" ref="AW23:AW28" si="84">+AU23+AV23</f>
        <v>0</v>
      </c>
      <c r="AX23" s="413"/>
      <c r="AY23" s="406">
        <v>0</v>
      </c>
      <c r="AZ23" s="482"/>
      <c r="BA23" s="407">
        <v>0</v>
      </c>
      <c r="BB23" s="482"/>
      <c r="BC23" s="407">
        <f t="shared" ref="BC23:BC28" si="85">+AY23+BA23</f>
        <v>0</v>
      </c>
      <c r="BD23" s="484">
        <f t="shared" si="27"/>
        <v>0</v>
      </c>
      <c r="BE23" s="406">
        <v>0</v>
      </c>
      <c r="BF23" s="482"/>
      <c r="BG23" s="407">
        <v>0</v>
      </c>
      <c r="BH23" s="482"/>
      <c r="BI23" s="407">
        <f t="shared" ref="BI23:BI28" si="86">+BE23+BG23</f>
        <v>0</v>
      </c>
      <c r="BJ23" s="517">
        <f t="shared" si="29"/>
        <v>0</v>
      </c>
      <c r="BK23" s="422">
        <f t="shared" ref="BK23:BK28" si="87">+AY23+BE23</f>
        <v>0</v>
      </c>
      <c r="BL23" s="423">
        <f t="shared" ref="BL23:BL28" si="88">+BA23+BG23</f>
        <v>0</v>
      </c>
      <c r="BM23" s="424">
        <f t="shared" ref="BM23:BM28" si="89">+BK23+BL23</f>
        <v>0</v>
      </c>
      <c r="BN23" s="413"/>
      <c r="BO23" s="406">
        <v>0</v>
      </c>
      <c r="BP23" s="482"/>
      <c r="BQ23" s="407">
        <v>0</v>
      </c>
      <c r="BR23" s="482"/>
      <c r="BS23" s="407">
        <f t="shared" ref="BS23:BS28" si="90">+BO23+BQ23</f>
        <v>0</v>
      </c>
      <c r="BT23" s="517">
        <f t="shared" si="34"/>
        <v>0</v>
      </c>
      <c r="BU23" s="406">
        <v>0</v>
      </c>
      <c r="BV23" s="482"/>
      <c r="BW23" s="407">
        <v>0</v>
      </c>
      <c r="BX23" s="482"/>
      <c r="BY23" s="407">
        <f t="shared" ref="BY23:BY28" si="91">+BU23+BW23</f>
        <v>0</v>
      </c>
      <c r="BZ23" s="517">
        <f t="shared" si="36"/>
        <v>0</v>
      </c>
      <c r="CA23" s="422">
        <f t="shared" ref="CA23:CA28" si="92">+BO23+BU23</f>
        <v>0</v>
      </c>
      <c r="CB23" s="423">
        <f t="shared" ref="CB23:CB28" si="93">+BQ23+BW23</f>
        <v>0</v>
      </c>
      <c r="CC23" s="424">
        <f t="shared" ref="CC23:CC28" si="94">+CA23+CB23</f>
        <v>0</v>
      </c>
      <c r="CE23" s="454">
        <v>3</v>
      </c>
      <c r="CF23" s="450" t="s">
        <v>240</v>
      </c>
      <c r="CG23" s="418">
        <f t="shared" ref="CG23:CG28" si="95">+C23+S23+AI23+AY23+BO23</f>
        <v>0</v>
      </c>
      <c r="CH23" s="419"/>
      <c r="CI23" s="419">
        <f t="shared" ref="CI23:CI28" si="96">+E23+U23+AK23+BA23+BQ23</f>
        <v>0</v>
      </c>
      <c r="CJ23" s="425"/>
      <c r="CK23" s="419">
        <f t="shared" si="51"/>
        <v>0</v>
      </c>
      <c r="CL23" s="426"/>
      <c r="CM23" s="418">
        <f t="shared" ref="CM23:CM28" si="97">+I23+Y23+AO23+BE23+BU23</f>
        <v>0</v>
      </c>
      <c r="CN23" s="419"/>
      <c r="CO23" s="419">
        <f t="shared" ref="CO23:CO28" si="98">+K23+AA23+AQ23+BG23+BW23</f>
        <v>0</v>
      </c>
      <c r="CP23" s="425"/>
      <c r="CQ23" s="419">
        <f t="shared" si="59"/>
        <v>0</v>
      </c>
      <c r="CR23" s="426"/>
      <c r="CT23" s="454">
        <v>3</v>
      </c>
      <c r="CU23" s="450" t="s">
        <v>240</v>
      </c>
      <c r="CV23" s="437">
        <f t="shared" si="60"/>
        <v>0</v>
      </c>
      <c r="CW23" s="419">
        <f t="shared" si="61"/>
        <v>0</v>
      </c>
      <c r="CX23" s="438">
        <f t="shared" si="62"/>
        <v>0</v>
      </c>
      <c r="CZ23" s="642"/>
    </row>
    <row r="24" spans="1:105" s="417" customFormat="1" ht="15.6" x14ac:dyDescent="0.3">
      <c r="A24" s="449"/>
      <c r="B24" s="450" t="s">
        <v>241</v>
      </c>
      <c r="C24" s="406">
        <v>3129891.5</v>
      </c>
      <c r="D24" s="482"/>
      <c r="E24" s="407">
        <v>0</v>
      </c>
      <c r="F24" s="482"/>
      <c r="G24" s="407">
        <f t="shared" si="10"/>
        <v>3129891.5</v>
      </c>
      <c r="H24" s="517"/>
      <c r="I24" s="406">
        <v>3129891.5</v>
      </c>
      <c r="J24" s="482"/>
      <c r="K24" s="407">
        <v>0</v>
      </c>
      <c r="L24" s="482"/>
      <c r="M24" s="407">
        <f t="shared" si="73"/>
        <v>3129891.5</v>
      </c>
      <c r="N24" s="517"/>
      <c r="O24" s="422">
        <f>+C24+I24</f>
        <v>6259783</v>
      </c>
      <c r="P24" s="423">
        <f>+E24+K24</f>
        <v>0</v>
      </c>
      <c r="Q24" s="424">
        <f t="shared" si="74"/>
        <v>6259783</v>
      </c>
      <c r="R24" s="413"/>
      <c r="S24" s="406">
        <v>-574938.25000000012</v>
      </c>
      <c r="T24" s="482"/>
      <c r="U24" s="407">
        <v>-88139.039999999106</v>
      </c>
      <c r="V24" s="482"/>
      <c r="W24" s="407">
        <f t="shared" si="75"/>
        <v>-663077.28999999922</v>
      </c>
      <c r="X24" s="517">
        <f t="shared" si="13"/>
        <v>-3.4196516281420473</v>
      </c>
      <c r="Y24" s="406">
        <v>765984.97999998287</v>
      </c>
      <c r="Z24" s="482"/>
      <c r="AA24" s="407">
        <v>-102904.91000001132</v>
      </c>
      <c r="AB24" s="482"/>
      <c r="AC24" s="407">
        <f t="shared" si="76"/>
        <v>663080.06999997154</v>
      </c>
      <c r="AD24" s="517">
        <f t="shared" si="15"/>
        <v>0.50681795738043567</v>
      </c>
      <c r="AE24" s="585">
        <f t="shared" si="77"/>
        <v>191046.72999998275</v>
      </c>
      <c r="AF24" s="423">
        <f t="shared" si="78"/>
        <v>-191043.95000001043</v>
      </c>
      <c r="AG24" s="424">
        <f t="shared" si="79"/>
        <v>2.7799999723210931</v>
      </c>
      <c r="AH24" s="413"/>
      <c r="AI24" s="406">
        <v>0</v>
      </c>
      <c r="AJ24" s="482"/>
      <c r="AK24" s="407">
        <v>0</v>
      </c>
      <c r="AL24" s="482"/>
      <c r="AM24" s="407">
        <f t="shared" si="80"/>
        <v>0</v>
      </c>
      <c r="AN24" s="517">
        <f t="shared" si="20"/>
        <v>0</v>
      </c>
      <c r="AO24" s="406">
        <v>0</v>
      </c>
      <c r="AP24" s="482"/>
      <c r="AQ24" s="407">
        <v>0</v>
      </c>
      <c r="AR24" s="482"/>
      <c r="AS24" s="407">
        <f t="shared" si="81"/>
        <v>0</v>
      </c>
      <c r="AT24" s="517">
        <f t="shared" si="22"/>
        <v>0</v>
      </c>
      <c r="AU24" s="422">
        <f t="shared" si="82"/>
        <v>0</v>
      </c>
      <c r="AV24" s="423">
        <f t="shared" si="83"/>
        <v>0</v>
      </c>
      <c r="AW24" s="424">
        <f t="shared" si="84"/>
        <v>0</v>
      </c>
      <c r="AX24" s="413"/>
      <c r="AY24" s="406">
        <v>0</v>
      </c>
      <c r="AZ24" s="482"/>
      <c r="BA24" s="407">
        <v>2149443.2400000002</v>
      </c>
      <c r="BB24" s="482"/>
      <c r="BC24" s="407">
        <f t="shared" si="85"/>
        <v>2149443.2400000002</v>
      </c>
      <c r="BD24" s="484">
        <f t="shared" si="27"/>
        <v>9.4400107160895068</v>
      </c>
      <c r="BE24" s="406">
        <v>0</v>
      </c>
      <c r="BF24" s="482"/>
      <c r="BG24" s="407">
        <v>6151845.54</v>
      </c>
      <c r="BH24" s="482"/>
      <c r="BI24" s="407">
        <f t="shared" si="86"/>
        <v>6151845.54</v>
      </c>
      <c r="BJ24" s="517">
        <f t="shared" si="29"/>
        <v>4.4189562611473345</v>
      </c>
      <c r="BK24" s="422">
        <f t="shared" si="87"/>
        <v>0</v>
      </c>
      <c r="BL24" s="423">
        <f t="shared" si="88"/>
        <v>8301288.7800000003</v>
      </c>
      <c r="BM24" s="424">
        <f t="shared" si="89"/>
        <v>8301288.7800000003</v>
      </c>
      <c r="BN24" s="413"/>
      <c r="BO24" s="406">
        <v>0</v>
      </c>
      <c r="BP24" s="482"/>
      <c r="BQ24" s="407">
        <v>0</v>
      </c>
      <c r="BR24" s="482"/>
      <c r="BS24" s="407">
        <f t="shared" si="90"/>
        <v>0</v>
      </c>
      <c r="BT24" s="517">
        <f t="shared" si="34"/>
        <v>0</v>
      </c>
      <c r="BU24" s="406">
        <v>0</v>
      </c>
      <c r="BV24" s="482"/>
      <c r="BW24" s="407">
        <v>0</v>
      </c>
      <c r="BX24" s="482"/>
      <c r="BY24" s="407">
        <f t="shared" si="91"/>
        <v>0</v>
      </c>
      <c r="BZ24" s="517">
        <f t="shared" si="36"/>
        <v>0</v>
      </c>
      <c r="CA24" s="422">
        <f t="shared" si="92"/>
        <v>0</v>
      </c>
      <c r="CB24" s="423">
        <f t="shared" si="93"/>
        <v>0</v>
      </c>
      <c r="CC24" s="424">
        <f t="shared" si="94"/>
        <v>0</v>
      </c>
      <c r="CE24" s="454"/>
      <c r="CF24" s="450" t="s">
        <v>241</v>
      </c>
      <c r="CG24" s="418">
        <f t="shared" si="95"/>
        <v>2554953.25</v>
      </c>
      <c r="CH24" s="419"/>
      <c r="CI24" s="419">
        <f t="shared" si="96"/>
        <v>2061304.2000000011</v>
      </c>
      <c r="CJ24" s="425"/>
      <c r="CK24" s="419">
        <f t="shared" si="51"/>
        <v>4616257.4500000011</v>
      </c>
      <c r="CL24" s="426"/>
      <c r="CM24" s="418">
        <f t="shared" si="97"/>
        <v>3895876.4799999828</v>
      </c>
      <c r="CN24" s="419"/>
      <c r="CO24" s="419">
        <f t="shared" si="98"/>
        <v>6048940.6299999887</v>
      </c>
      <c r="CP24" s="425"/>
      <c r="CQ24" s="419">
        <f t="shared" si="59"/>
        <v>9944817.1099999715</v>
      </c>
      <c r="CR24" s="426"/>
      <c r="CT24" s="454"/>
      <c r="CU24" s="450" t="s">
        <v>241</v>
      </c>
      <c r="CV24" s="437">
        <f t="shared" si="60"/>
        <v>4616257.4500000011</v>
      </c>
      <c r="CW24" s="419">
        <f t="shared" si="61"/>
        <v>9944817.1099999715</v>
      </c>
      <c r="CX24" s="438">
        <f t="shared" si="62"/>
        <v>14561074.559999973</v>
      </c>
      <c r="CZ24" s="642"/>
    </row>
    <row r="25" spans="1:105" s="417" customFormat="1" ht="15.6" x14ac:dyDescent="0.3">
      <c r="A25" s="449">
        <v>4</v>
      </c>
      <c r="B25" s="450" t="s">
        <v>2</v>
      </c>
      <c r="C25" s="406">
        <v>0</v>
      </c>
      <c r="D25" s="482"/>
      <c r="E25" s="407">
        <v>0</v>
      </c>
      <c r="F25" s="482"/>
      <c r="G25" s="407">
        <f t="shared" si="10"/>
        <v>0</v>
      </c>
      <c r="H25" s="517"/>
      <c r="I25" s="406">
        <v>0</v>
      </c>
      <c r="J25" s="482"/>
      <c r="K25" s="407">
        <v>0</v>
      </c>
      <c r="L25" s="482"/>
      <c r="M25" s="407">
        <f t="shared" si="73"/>
        <v>0</v>
      </c>
      <c r="N25" s="517"/>
      <c r="O25" s="422">
        <f t="shared" si="56"/>
        <v>0</v>
      </c>
      <c r="P25" s="423">
        <f t="shared" si="57"/>
        <v>0</v>
      </c>
      <c r="Q25" s="424">
        <f t="shared" si="74"/>
        <v>0</v>
      </c>
      <c r="R25" s="413"/>
      <c r="S25" s="406">
        <v>0</v>
      </c>
      <c r="T25" s="482"/>
      <c r="U25" s="407">
        <v>0</v>
      </c>
      <c r="V25" s="482"/>
      <c r="W25" s="407">
        <f t="shared" si="75"/>
        <v>0</v>
      </c>
      <c r="X25" s="517">
        <f t="shared" si="13"/>
        <v>0</v>
      </c>
      <c r="Y25" s="406">
        <v>0</v>
      </c>
      <c r="Z25" s="482"/>
      <c r="AA25" s="407">
        <v>0</v>
      </c>
      <c r="AB25" s="482"/>
      <c r="AC25" s="407">
        <f t="shared" si="76"/>
        <v>0</v>
      </c>
      <c r="AD25" s="517">
        <f t="shared" si="15"/>
        <v>0</v>
      </c>
      <c r="AE25" s="585">
        <f t="shared" si="77"/>
        <v>0</v>
      </c>
      <c r="AF25" s="423">
        <f t="shared" si="78"/>
        <v>0</v>
      </c>
      <c r="AG25" s="424">
        <f t="shared" si="79"/>
        <v>0</v>
      </c>
      <c r="AH25" s="413"/>
      <c r="AI25" s="406">
        <v>0</v>
      </c>
      <c r="AJ25" s="482"/>
      <c r="AK25" s="407">
        <v>0</v>
      </c>
      <c r="AL25" s="482"/>
      <c r="AM25" s="407">
        <f t="shared" si="80"/>
        <v>0</v>
      </c>
      <c r="AN25" s="517">
        <f t="shared" si="20"/>
        <v>0</v>
      </c>
      <c r="AO25" s="406">
        <v>0</v>
      </c>
      <c r="AP25" s="482"/>
      <c r="AQ25" s="407">
        <v>0</v>
      </c>
      <c r="AR25" s="482"/>
      <c r="AS25" s="407">
        <f t="shared" si="81"/>
        <v>0</v>
      </c>
      <c r="AT25" s="517">
        <f t="shared" si="22"/>
        <v>0</v>
      </c>
      <c r="AU25" s="422">
        <f t="shared" si="82"/>
        <v>0</v>
      </c>
      <c r="AV25" s="423">
        <f t="shared" si="83"/>
        <v>0</v>
      </c>
      <c r="AW25" s="424">
        <f t="shared" si="84"/>
        <v>0</v>
      </c>
      <c r="AX25" s="413"/>
      <c r="AY25" s="406">
        <v>0</v>
      </c>
      <c r="AZ25" s="482"/>
      <c r="BA25" s="407">
        <v>0</v>
      </c>
      <c r="BB25" s="482"/>
      <c r="BC25" s="407">
        <f t="shared" si="85"/>
        <v>0</v>
      </c>
      <c r="BD25" s="484">
        <f t="shared" si="27"/>
        <v>0</v>
      </c>
      <c r="BE25" s="406">
        <v>0</v>
      </c>
      <c r="BF25" s="482"/>
      <c r="BG25" s="407">
        <v>0</v>
      </c>
      <c r="BH25" s="482"/>
      <c r="BI25" s="407">
        <f t="shared" si="86"/>
        <v>0</v>
      </c>
      <c r="BJ25" s="517">
        <f t="shared" si="29"/>
        <v>0</v>
      </c>
      <c r="BK25" s="422">
        <f t="shared" si="87"/>
        <v>0</v>
      </c>
      <c r="BL25" s="423">
        <f t="shared" si="88"/>
        <v>0</v>
      </c>
      <c r="BM25" s="424">
        <f t="shared" si="89"/>
        <v>0</v>
      </c>
      <c r="BN25" s="413"/>
      <c r="BO25" s="406">
        <v>0</v>
      </c>
      <c r="BP25" s="482"/>
      <c r="BQ25" s="407">
        <v>0</v>
      </c>
      <c r="BR25" s="482"/>
      <c r="BS25" s="407">
        <f t="shared" si="90"/>
        <v>0</v>
      </c>
      <c r="BT25" s="517">
        <f t="shared" si="34"/>
        <v>0</v>
      </c>
      <c r="BU25" s="406">
        <v>0</v>
      </c>
      <c r="BV25" s="482"/>
      <c r="BW25" s="407">
        <v>0</v>
      </c>
      <c r="BX25" s="482"/>
      <c r="BY25" s="407">
        <f t="shared" si="91"/>
        <v>0</v>
      </c>
      <c r="BZ25" s="517">
        <f t="shared" si="36"/>
        <v>0</v>
      </c>
      <c r="CA25" s="422">
        <f t="shared" si="92"/>
        <v>0</v>
      </c>
      <c r="CB25" s="423">
        <f t="shared" si="93"/>
        <v>0</v>
      </c>
      <c r="CC25" s="424">
        <f t="shared" si="94"/>
        <v>0</v>
      </c>
      <c r="CE25" s="454">
        <v>4</v>
      </c>
      <c r="CF25" s="450" t="s">
        <v>2</v>
      </c>
      <c r="CG25" s="418">
        <f t="shared" si="95"/>
        <v>0</v>
      </c>
      <c r="CH25" s="419"/>
      <c r="CI25" s="419">
        <f t="shared" si="96"/>
        <v>0</v>
      </c>
      <c r="CJ25" s="425"/>
      <c r="CK25" s="419">
        <f t="shared" si="51"/>
        <v>0</v>
      </c>
      <c r="CL25" s="426"/>
      <c r="CM25" s="418">
        <f t="shared" si="97"/>
        <v>0</v>
      </c>
      <c r="CN25" s="419"/>
      <c r="CO25" s="419">
        <f t="shared" si="98"/>
        <v>0</v>
      </c>
      <c r="CP25" s="425"/>
      <c r="CQ25" s="419">
        <f t="shared" si="59"/>
        <v>0</v>
      </c>
      <c r="CR25" s="426"/>
      <c r="CT25" s="454">
        <v>4</v>
      </c>
      <c r="CU25" s="450" t="s">
        <v>2</v>
      </c>
      <c r="CV25" s="437">
        <f t="shared" si="60"/>
        <v>0</v>
      </c>
      <c r="CW25" s="419">
        <f t="shared" si="61"/>
        <v>0</v>
      </c>
      <c r="CX25" s="438">
        <f t="shared" si="62"/>
        <v>0</v>
      </c>
      <c r="CZ25" s="642"/>
    </row>
    <row r="26" spans="1:105" s="417" customFormat="1" ht="15.6" x14ac:dyDescent="0.3">
      <c r="A26" s="449">
        <v>5</v>
      </c>
      <c r="B26" s="450" t="s">
        <v>3</v>
      </c>
      <c r="C26" s="406">
        <v>0</v>
      </c>
      <c r="D26" s="482"/>
      <c r="E26" s="407">
        <v>0</v>
      </c>
      <c r="F26" s="482"/>
      <c r="G26" s="407">
        <f t="shared" si="10"/>
        <v>0</v>
      </c>
      <c r="H26" s="517"/>
      <c r="I26" s="406">
        <v>0</v>
      </c>
      <c r="J26" s="482"/>
      <c r="K26" s="407">
        <v>0</v>
      </c>
      <c r="L26" s="482"/>
      <c r="M26" s="407">
        <f t="shared" si="73"/>
        <v>0</v>
      </c>
      <c r="N26" s="517"/>
      <c r="O26" s="422">
        <f t="shared" si="56"/>
        <v>0</v>
      </c>
      <c r="P26" s="423">
        <f t="shared" si="57"/>
        <v>0</v>
      </c>
      <c r="Q26" s="424">
        <f t="shared" si="74"/>
        <v>0</v>
      </c>
      <c r="R26" s="413"/>
      <c r="S26" s="406">
        <v>0</v>
      </c>
      <c r="T26" s="482"/>
      <c r="U26" s="407">
        <v>0</v>
      </c>
      <c r="V26" s="482"/>
      <c r="W26" s="407">
        <f t="shared" si="75"/>
        <v>0</v>
      </c>
      <c r="X26" s="517">
        <f t="shared" si="13"/>
        <v>0</v>
      </c>
      <c r="Y26" s="406">
        <v>0</v>
      </c>
      <c r="Z26" s="482"/>
      <c r="AA26" s="407">
        <v>0</v>
      </c>
      <c r="AB26" s="482"/>
      <c r="AC26" s="407">
        <f t="shared" si="76"/>
        <v>0</v>
      </c>
      <c r="AD26" s="517">
        <f t="shared" si="15"/>
        <v>0</v>
      </c>
      <c r="AE26" s="585">
        <f t="shared" si="77"/>
        <v>0</v>
      </c>
      <c r="AF26" s="423">
        <f t="shared" si="78"/>
        <v>0</v>
      </c>
      <c r="AG26" s="424">
        <f t="shared" si="79"/>
        <v>0</v>
      </c>
      <c r="AH26" s="413"/>
      <c r="AI26" s="406">
        <v>0</v>
      </c>
      <c r="AJ26" s="482"/>
      <c r="AK26" s="407">
        <v>0</v>
      </c>
      <c r="AL26" s="482"/>
      <c r="AM26" s="407">
        <f t="shared" si="80"/>
        <v>0</v>
      </c>
      <c r="AN26" s="517">
        <f t="shared" si="20"/>
        <v>0</v>
      </c>
      <c r="AO26" s="406">
        <v>0</v>
      </c>
      <c r="AP26" s="482"/>
      <c r="AQ26" s="407">
        <v>0</v>
      </c>
      <c r="AR26" s="482"/>
      <c r="AS26" s="407">
        <f t="shared" si="81"/>
        <v>0</v>
      </c>
      <c r="AT26" s="517">
        <f t="shared" si="22"/>
        <v>0</v>
      </c>
      <c r="AU26" s="422">
        <f t="shared" si="82"/>
        <v>0</v>
      </c>
      <c r="AV26" s="423">
        <f t="shared" si="83"/>
        <v>0</v>
      </c>
      <c r="AW26" s="424">
        <f t="shared" si="84"/>
        <v>0</v>
      </c>
      <c r="AX26" s="413"/>
      <c r="AY26" s="406">
        <v>0</v>
      </c>
      <c r="AZ26" s="482"/>
      <c r="BA26" s="407">
        <v>0</v>
      </c>
      <c r="BB26" s="482"/>
      <c r="BC26" s="407">
        <f t="shared" si="85"/>
        <v>0</v>
      </c>
      <c r="BD26" s="484">
        <f t="shared" si="27"/>
        <v>0</v>
      </c>
      <c r="BE26" s="406">
        <v>0</v>
      </c>
      <c r="BF26" s="482"/>
      <c r="BG26" s="407">
        <v>0</v>
      </c>
      <c r="BH26" s="482"/>
      <c r="BI26" s="407">
        <f t="shared" si="86"/>
        <v>0</v>
      </c>
      <c r="BJ26" s="517">
        <f t="shared" si="29"/>
        <v>0</v>
      </c>
      <c r="BK26" s="422">
        <f t="shared" si="87"/>
        <v>0</v>
      </c>
      <c r="BL26" s="423">
        <f t="shared" si="88"/>
        <v>0</v>
      </c>
      <c r="BM26" s="424">
        <f t="shared" si="89"/>
        <v>0</v>
      </c>
      <c r="BN26" s="413"/>
      <c r="BO26" s="406">
        <v>0</v>
      </c>
      <c r="BP26" s="482"/>
      <c r="BQ26" s="407">
        <v>0</v>
      </c>
      <c r="BR26" s="482"/>
      <c r="BS26" s="407">
        <f t="shared" si="90"/>
        <v>0</v>
      </c>
      <c r="BT26" s="517">
        <f t="shared" si="34"/>
        <v>0</v>
      </c>
      <c r="BU26" s="406">
        <v>0</v>
      </c>
      <c r="BV26" s="482"/>
      <c r="BW26" s="407">
        <v>0</v>
      </c>
      <c r="BX26" s="482"/>
      <c r="BY26" s="407">
        <f t="shared" si="91"/>
        <v>0</v>
      </c>
      <c r="BZ26" s="517">
        <f t="shared" si="36"/>
        <v>0</v>
      </c>
      <c r="CA26" s="422">
        <f t="shared" si="92"/>
        <v>0</v>
      </c>
      <c r="CB26" s="423">
        <f t="shared" si="93"/>
        <v>0</v>
      </c>
      <c r="CC26" s="424">
        <f t="shared" si="94"/>
        <v>0</v>
      </c>
      <c r="CE26" s="454">
        <v>5</v>
      </c>
      <c r="CF26" s="450" t="s">
        <v>3</v>
      </c>
      <c r="CG26" s="418">
        <f t="shared" si="95"/>
        <v>0</v>
      </c>
      <c r="CH26" s="419"/>
      <c r="CI26" s="419">
        <f t="shared" si="96"/>
        <v>0</v>
      </c>
      <c r="CJ26" s="425"/>
      <c r="CK26" s="419">
        <f t="shared" si="51"/>
        <v>0</v>
      </c>
      <c r="CL26" s="426"/>
      <c r="CM26" s="418">
        <f t="shared" si="97"/>
        <v>0</v>
      </c>
      <c r="CN26" s="419"/>
      <c r="CO26" s="419">
        <f t="shared" si="98"/>
        <v>0</v>
      </c>
      <c r="CP26" s="425"/>
      <c r="CQ26" s="419">
        <f t="shared" si="59"/>
        <v>0</v>
      </c>
      <c r="CR26" s="426"/>
      <c r="CT26" s="454">
        <v>5</v>
      </c>
      <c r="CU26" s="450" t="s">
        <v>3</v>
      </c>
      <c r="CV26" s="418">
        <f t="shared" si="60"/>
        <v>0</v>
      </c>
      <c r="CW26" s="419">
        <f t="shared" si="61"/>
        <v>0</v>
      </c>
      <c r="CX26" s="421">
        <f t="shared" si="62"/>
        <v>0</v>
      </c>
      <c r="CZ26" s="642"/>
    </row>
    <row r="27" spans="1:105" s="417" customFormat="1" ht="15.6" x14ac:dyDescent="0.3">
      <c r="A27" s="449">
        <v>6</v>
      </c>
      <c r="B27" s="450" t="s">
        <v>242</v>
      </c>
      <c r="C27" s="406">
        <v>0</v>
      </c>
      <c r="D27" s="482"/>
      <c r="E27" s="407">
        <v>0</v>
      </c>
      <c r="F27" s="482"/>
      <c r="G27" s="407">
        <f t="shared" si="10"/>
        <v>0</v>
      </c>
      <c r="H27" s="517"/>
      <c r="I27" s="406">
        <v>0</v>
      </c>
      <c r="J27" s="482"/>
      <c r="K27" s="407">
        <v>0</v>
      </c>
      <c r="L27" s="482"/>
      <c r="M27" s="407">
        <f t="shared" si="73"/>
        <v>0</v>
      </c>
      <c r="N27" s="517"/>
      <c r="O27" s="422">
        <f t="shared" si="56"/>
        <v>0</v>
      </c>
      <c r="P27" s="423">
        <f t="shared" si="57"/>
        <v>0</v>
      </c>
      <c r="Q27" s="424">
        <f t="shared" si="74"/>
        <v>0</v>
      </c>
      <c r="R27" s="413"/>
      <c r="S27" s="406">
        <v>0</v>
      </c>
      <c r="T27" s="482"/>
      <c r="U27" s="407">
        <v>0</v>
      </c>
      <c r="V27" s="482"/>
      <c r="W27" s="407">
        <f t="shared" si="75"/>
        <v>0</v>
      </c>
      <c r="X27" s="517">
        <f t="shared" si="13"/>
        <v>0</v>
      </c>
      <c r="Y27" s="406">
        <v>0</v>
      </c>
      <c r="Z27" s="482"/>
      <c r="AA27" s="407">
        <v>0</v>
      </c>
      <c r="AB27" s="482"/>
      <c r="AC27" s="407">
        <f t="shared" si="76"/>
        <v>0</v>
      </c>
      <c r="AD27" s="517">
        <f t="shared" si="15"/>
        <v>0</v>
      </c>
      <c r="AE27" s="585">
        <f t="shared" si="77"/>
        <v>0</v>
      </c>
      <c r="AF27" s="423">
        <f t="shared" si="78"/>
        <v>0</v>
      </c>
      <c r="AG27" s="424">
        <f t="shared" si="79"/>
        <v>0</v>
      </c>
      <c r="AH27" s="413"/>
      <c r="AI27" s="406">
        <v>0</v>
      </c>
      <c r="AJ27" s="482"/>
      <c r="AK27" s="407">
        <v>0</v>
      </c>
      <c r="AL27" s="482"/>
      <c r="AM27" s="407">
        <f t="shared" si="80"/>
        <v>0</v>
      </c>
      <c r="AN27" s="517">
        <f t="shared" si="20"/>
        <v>0</v>
      </c>
      <c r="AO27" s="406">
        <v>0</v>
      </c>
      <c r="AP27" s="482"/>
      <c r="AQ27" s="407">
        <v>0</v>
      </c>
      <c r="AR27" s="482"/>
      <c r="AS27" s="407">
        <f t="shared" si="81"/>
        <v>0</v>
      </c>
      <c r="AT27" s="517">
        <f t="shared" si="22"/>
        <v>0</v>
      </c>
      <c r="AU27" s="422">
        <f t="shared" si="82"/>
        <v>0</v>
      </c>
      <c r="AV27" s="423">
        <f t="shared" si="83"/>
        <v>0</v>
      </c>
      <c r="AW27" s="424">
        <f t="shared" si="84"/>
        <v>0</v>
      </c>
      <c r="AX27" s="413"/>
      <c r="AY27" s="406">
        <v>0</v>
      </c>
      <c r="AZ27" s="482"/>
      <c r="BA27" s="407">
        <v>0</v>
      </c>
      <c r="BB27" s="482"/>
      <c r="BC27" s="407">
        <f t="shared" si="85"/>
        <v>0</v>
      </c>
      <c r="BD27" s="484">
        <f t="shared" si="27"/>
        <v>0</v>
      </c>
      <c r="BE27" s="406">
        <v>36658.509861687657</v>
      </c>
      <c r="BF27" s="482"/>
      <c r="BG27" s="407">
        <v>33031.060138312343</v>
      </c>
      <c r="BH27" s="482"/>
      <c r="BI27" s="407">
        <f t="shared" si="86"/>
        <v>69689.570000000007</v>
      </c>
      <c r="BJ27" s="517">
        <f t="shared" si="29"/>
        <v>5.0058987938791037E-2</v>
      </c>
      <c r="BK27" s="422">
        <f t="shared" si="87"/>
        <v>36658.509861687657</v>
      </c>
      <c r="BL27" s="423">
        <f t="shared" si="88"/>
        <v>33031.060138312343</v>
      </c>
      <c r="BM27" s="424">
        <f t="shared" si="89"/>
        <v>69689.570000000007</v>
      </c>
      <c r="BN27" s="413"/>
      <c r="BO27" s="406">
        <v>0</v>
      </c>
      <c r="BP27" s="482"/>
      <c r="BQ27" s="407">
        <v>0</v>
      </c>
      <c r="BR27" s="482"/>
      <c r="BS27" s="407">
        <f t="shared" si="90"/>
        <v>0</v>
      </c>
      <c r="BT27" s="517">
        <f t="shared" si="34"/>
        <v>0</v>
      </c>
      <c r="BU27" s="406">
        <v>0</v>
      </c>
      <c r="BV27" s="482"/>
      <c r="BW27" s="407">
        <v>0</v>
      </c>
      <c r="BX27" s="482"/>
      <c r="BY27" s="407">
        <f t="shared" si="91"/>
        <v>0</v>
      </c>
      <c r="BZ27" s="517">
        <f t="shared" si="36"/>
        <v>0</v>
      </c>
      <c r="CA27" s="422">
        <f t="shared" si="92"/>
        <v>0</v>
      </c>
      <c r="CB27" s="423">
        <f t="shared" si="93"/>
        <v>0</v>
      </c>
      <c r="CC27" s="424">
        <f t="shared" si="94"/>
        <v>0</v>
      </c>
      <c r="CE27" s="454">
        <v>6</v>
      </c>
      <c r="CF27" s="450" t="s">
        <v>242</v>
      </c>
      <c r="CG27" s="418">
        <f t="shared" si="95"/>
        <v>0</v>
      </c>
      <c r="CH27" s="419"/>
      <c r="CI27" s="419">
        <f t="shared" si="96"/>
        <v>0</v>
      </c>
      <c r="CJ27" s="425"/>
      <c r="CK27" s="419">
        <f t="shared" si="51"/>
        <v>0</v>
      </c>
      <c r="CL27" s="426"/>
      <c r="CM27" s="418">
        <f t="shared" si="97"/>
        <v>36658.509861687657</v>
      </c>
      <c r="CN27" s="419"/>
      <c r="CO27" s="419">
        <f t="shared" si="98"/>
        <v>33031.060138312343</v>
      </c>
      <c r="CP27" s="425"/>
      <c r="CQ27" s="419">
        <f t="shared" si="59"/>
        <v>69689.570000000007</v>
      </c>
      <c r="CR27" s="426"/>
      <c r="CT27" s="454">
        <v>6</v>
      </c>
      <c r="CU27" s="450" t="s">
        <v>242</v>
      </c>
      <c r="CV27" s="418">
        <f t="shared" si="60"/>
        <v>0</v>
      </c>
      <c r="CW27" s="419">
        <f t="shared" si="61"/>
        <v>69689.570000000007</v>
      </c>
      <c r="CX27" s="421">
        <f t="shared" si="62"/>
        <v>69689.570000000007</v>
      </c>
      <c r="CZ27" s="642"/>
    </row>
    <row r="28" spans="1:105" s="417" customFormat="1" ht="15.6" x14ac:dyDescent="0.3">
      <c r="A28" s="449">
        <v>7</v>
      </c>
      <c r="B28" s="450" t="s">
        <v>243</v>
      </c>
      <c r="C28" s="406">
        <v>0</v>
      </c>
      <c r="D28" s="482"/>
      <c r="E28" s="407">
        <v>0</v>
      </c>
      <c r="F28" s="482"/>
      <c r="G28" s="407">
        <f t="shared" si="10"/>
        <v>0</v>
      </c>
      <c r="H28" s="517"/>
      <c r="I28" s="406">
        <v>0</v>
      </c>
      <c r="J28" s="482"/>
      <c r="K28" s="407">
        <v>0</v>
      </c>
      <c r="L28" s="482"/>
      <c r="M28" s="407">
        <f t="shared" si="73"/>
        <v>0</v>
      </c>
      <c r="N28" s="517"/>
      <c r="O28" s="422">
        <f t="shared" si="56"/>
        <v>0</v>
      </c>
      <c r="P28" s="423">
        <f t="shared" si="57"/>
        <v>0</v>
      </c>
      <c r="Q28" s="424">
        <f t="shared" si="74"/>
        <v>0</v>
      </c>
      <c r="R28" s="413"/>
      <c r="S28" s="406">
        <v>0</v>
      </c>
      <c r="T28" s="482"/>
      <c r="U28" s="407">
        <v>0</v>
      </c>
      <c r="V28" s="482"/>
      <c r="W28" s="407">
        <f t="shared" si="75"/>
        <v>0</v>
      </c>
      <c r="X28" s="517">
        <f t="shared" si="13"/>
        <v>0</v>
      </c>
      <c r="Y28" s="406">
        <v>0</v>
      </c>
      <c r="Z28" s="482"/>
      <c r="AA28" s="407">
        <v>0</v>
      </c>
      <c r="AB28" s="482"/>
      <c r="AC28" s="407">
        <f t="shared" si="76"/>
        <v>0</v>
      </c>
      <c r="AD28" s="517">
        <f t="shared" si="15"/>
        <v>0</v>
      </c>
      <c r="AE28" s="585">
        <f t="shared" si="77"/>
        <v>0</v>
      </c>
      <c r="AF28" s="423">
        <f t="shared" si="78"/>
        <v>0</v>
      </c>
      <c r="AG28" s="424">
        <f t="shared" si="79"/>
        <v>0</v>
      </c>
      <c r="AH28" s="413"/>
      <c r="AI28" s="406">
        <v>0</v>
      </c>
      <c r="AJ28" s="482"/>
      <c r="AK28" s="407">
        <v>0</v>
      </c>
      <c r="AL28" s="482"/>
      <c r="AM28" s="407">
        <f t="shared" si="80"/>
        <v>0</v>
      </c>
      <c r="AN28" s="517">
        <f t="shared" si="20"/>
        <v>0</v>
      </c>
      <c r="AO28" s="406">
        <v>0</v>
      </c>
      <c r="AP28" s="482"/>
      <c r="AQ28" s="407">
        <v>0</v>
      </c>
      <c r="AR28" s="482"/>
      <c r="AS28" s="407">
        <f t="shared" si="81"/>
        <v>0</v>
      </c>
      <c r="AT28" s="517">
        <f t="shared" si="22"/>
        <v>0</v>
      </c>
      <c r="AU28" s="422">
        <f t="shared" si="82"/>
        <v>0</v>
      </c>
      <c r="AV28" s="423">
        <f t="shared" si="83"/>
        <v>0</v>
      </c>
      <c r="AW28" s="424">
        <f t="shared" si="84"/>
        <v>0</v>
      </c>
      <c r="AX28" s="413"/>
      <c r="AY28" s="406">
        <v>0</v>
      </c>
      <c r="AZ28" s="482"/>
      <c r="BA28" s="407">
        <v>0</v>
      </c>
      <c r="BB28" s="482"/>
      <c r="BC28" s="407">
        <f t="shared" si="85"/>
        <v>0</v>
      </c>
      <c r="BD28" s="484">
        <f t="shared" si="27"/>
        <v>0</v>
      </c>
      <c r="BE28" s="406">
        <v>0</v>
      </c>
      <c r="BF28" s="482"/>
      <c r="BG28" s="407">
        <v>0</v>
      </c>
      <c r="BH28" s="482"/>
      <c r="BI28" s="407">
        <f t="shared" si="86"/>
        <v>0</v>
      </c>
      <c r="BJ28" s="517">
        <f t="shared" si="29"/>
        <v>0</v>
      </c>
      <c r="BK28" s="422">
        <f t="shared" si="87"/>
        <v>0</v>
      </c>
      <c r="BL28" s="423">
        <f t="shared" si="88"/>
        <v>0</v>
      </c>
      <c r="BM28" s="424">
        <f t="shared" si="89"/>
        <v>0</v>
      </c>
      <c r="BN28" s="413"/>
      <c r="BO28" s="406">
        <v>0</v>
      </c>
      <c r="BP28" s="482"/>
      <c r="BQ28" s="407">
        <v>0</v>
      </c>
      <c r="BR28" s="482"/>
      <c r="BS28" s="407">
        <f t="shared" si="90"/>
        <v>0</v>
      </c>
      <c r="BT28" s="517">
        <f t="shared" si="34"/>
        <v>0</v>
      </c>
      <c r="BU28" s="406">
        <v>0</v>
      </c>
      <c r="BV28" s="482"/>
      <c r="BW28" s="407">
        <v>0</v>
      </c>
      <c r="BX28" s="482"/>
      <c r="BY28" s="407">
        <f t="shared" si="91"/>
        <v>0</v>
      </c>
      <c r="BZ28" s="517">
        <f t="shared" si="36"/>
        <v>0</v>
      </c>
      <c r="CA28" s="422">
        <f t="shared" si="92"/>
        <v>0</v>
      </c>
      <c r="CB28" s="423">
        <f t="shared" si="93"/>
        <v>0</v>
      </c>
      <c r="CC28" s="424">
        <f t="shared" si="94"/>
        <v>0</v>
      </c>
      <c r="CE28" s="454">
        <v>7</v>
      </c>
      <c r="CF28" s="450" t="s">
        <v>243</v>
      </c>
      <c r="CG28" s="418">
        <f t="shared" si="95"/>
        <v>0</v>
      </c>
      <c r="CH28" s="419"/>
      <c r="CI28" s="419">
        <f t="shared" si="96"/>
        <v>0</v>
      </c>
      <c r="CJ28" s="425"/>
      <c r="CK28" s="419">
        <f t="shared" si="51"/>
        <v>0</v>
      </c>
      <c r="CL28" s="426"/>
      <c r="CM28" s="418">
        <f t="shared" si="97"/>
        <v>0</v>
      </c>
      <c r="CN28" s="419"/>
      <c r="CO28" s="419">
        <f t="shared" si="98"/>
        <v>0</v>
      </c>
      <c r="CP28" s="425"/>
      <c r="CQ28" s="419">
        <f t="shared" si="59"/>
        <v>0</v>
      </c>
      <c r="CR28" s="426"/>
      <c r="CT28" s="454">
        <v>7</v>
      </c>
      <c r="CU28" s="450" t="s">
        <v>243</v>
      </c>
      <c r="CV28" s="418">
        <f t="shared" si="60"/>
        <v>0</v>
      </c>
      <c r="CW28" s="419">
        <f t="shared" si="61"/>
        <v>0</v>
      </c>
      <c r="CX28" s="421">
        <f t="shared" si="62"/>
        <v>0</v>
      </c>
      <c r="CZ28" s="642"/>
    </row>
    <row r="29" spans="1:105" s="417" customFormat="1" ht="15.6" x14ac:dyDescent="0.3">
      <c r="A29" s="449">
        <v>8</v>
      </c>
      <c r="B29" s="450" t="s">
        <v>244</v>
      </c>
      <c r="C29" s="446">
        <v>317367819.88398433</v>
      </c>
      <c r="D29" s="483">
        <f>C29/$C$131</f>
        <v>2782.5369761082998</v>
      </c>
      <c r="E29" s="447">
        <v>84046422.491082996</v>
      </c>
      <c r="F29" s="483">
        <f>+E29/$E$131</f>
        <v>3107.3063624328229</v>
      </c>
      <c r="G29" s="447">
        <f>+G10+G22+G23+G24+G25+G26+G27+G28</f>
        <v>401414242.37506735</v>
      </c>
      <c r="H29" s="516">
        <f t="shared" ref="H29" si="99">+G29/$G$131</f>
        <v>2844.7910589636608</v>
      </c>
      <c r="I29" s="446">
        <v>168983326.92323223</v>
      </c>
      <c r="J29" s="483">
        <f>+I29/$I$131</f>
        <v>497.37257447559466</v>
      </c>
      <c r="K29" s="447">
        <v>228780164.72933102</v>
      </c>
      <c r="L29" s="483">
        <f>+K29/$K$131</f>
        <v>845.08976063317414</v>
      </c>
      <c r="M29" s="447">
        <f>+M10+M22+M23+M24+M25+M26+M27+M28</f>
        <v>397763491.65256321</v>
      </c>
      <c r="N29" s="518">
        <f t="shared" si="71"/>
        <v>651.57033633577339</v>
      </c>
      <c r="O29" s="427">
        <f>+O10+O22+O23+O24+O25+O26+O27+O28</f>
        <v>486351146.80721653</v>
      </c>
      <c r="P29" s="428">
        <f>+P10+P22+P23+P24+P25+P26+P27+P28</f>
        <v>312826587.22041404</v>
      </c>
      <c r="Q29" s="429">
        <f>+Q10+Q22+Q23+Q24+Q25+Q26+Q27+Q28</f>
        <v>799177734.02763057</v>
      </c>
      <c r="R29" s="413"/>
      <c r="S29" s="446">
        <v>480963237.6448487</v>
      </c>
      <c r="T29" s="483">
        <v>3580.6202737027538</v>
      </c>
      <c r="U29" s="447">
        <v>169867574.75015146</v>
      </c>
      <c r="V29" s="483">
        <v>2851.1795419475552</v>
      </c>
      <c r="W29" s="447">
        <f>+W10+W22+W23+W24+W25+W26+W27+W28</f>
        <v>650830812.39500022</v>
      </c>
      <c r="X29" s="518">
        <f t="shared" si="13"/>
        <v>3356.4935503243919</v>
      </c>
      <c r="Y29" s="446">
        <v>406732877.69962162</v>
      </c>
      <c r="Z29" s="483">
        <v>454.86638353937474</v>
      </c>
      <c r="AA29" s="447">
        <v>313943647.90037757</v>
      </c>
      <c r="AB29" s="483">
        <v>758.06347120260966</v>
      </c>
      <c r="AC29" s="447">
        <f>+AC10+AC22+AC23+AC24+AC25+AC26+AC27+AC28</f>
        <v>720676525.59999919</v>
      </c>
      <c r="AD29" s="518">
        <f t="shared" si="15"/>
        <v>550.84117463617406</v>
      </c>
      <c r="AE29" s="460">
        <f>+AE10+AE22+AE23+AE24+AE25+AE26+AE27+AE28</f>
        <v>887696115.34447038</v>
      </c>
      <c r="AF29" s="428">
        <f>+AF10+AF22+AF23+AF24+AF25+AF26+AF27+AF28</f>
        <v>483811222.65052897</v>
      </c>
      <c r="AG29" s="429">
        <f>+AG10+AG22+AG23+AG24+AG25+AG26+AG27+AG28</f>
        <v>1371507337.9949994</v>
      </c>
      <c r="AH29" s="413"/>
      <c r="AI29" s="446">
        <v>106172575.56617354</v>
      </c>
      <c r="AJ29" s="483">
        <v>2846.5260614540211</v>
      </c>
      <c r="AK29" s="447">
        <v>69062124.914134666</v>
      </c>
      <c r="AL29" s="483">
        <v>2877.3487590256923</v>
      </c>
      <c r="AM29" s="447">
        <f>+AM10+AM22+AM23+AM24+AM25+AM26+AM27+AM28</f>
        <v>175234700.4803082</v>
      </c>
      <c r="AN29" s="518">
        <f t="shared" si="20"/>
        <v>2858.5944842711897</v>
      </c>
      <c r="AO29" s="446">
        <v>69753684.27211158</v>
      </c>
      <c r="AP29" s="483">
        <v>490.06009872423601</v>
      </c>
      <c r="AQ29" s="447">
        <v>86718241.276183009</v>
      </c>
      <c r="AR29" s="483">
        <v>694.07353291700088</v>
      </c>
      <c r="AS29" s="447">
        <f>+AS10+AS22+AS23+AS24+AS25+AS26+AS27+AS28</f>
        <v>156471925.54829457</v>
      </c>
      <c r="AT29" s="518">
        <f t="shared" si="22"/>
        <v>585.4276279689858</v>
      </c>
      <c r="AU29" s="427">
        <f>+AU10+AU22+AU23+AU24+AU25+AU26+AU27+AU28</f>
        <v>175926259.83828515</v>
      </c>
      <c r="AV29" s="428">
        <f>+AV10+AV22+AV23+AV24+AV25+AV26+AV27+AV28</f>
        <v>155780366.19031766</v>
      </c>
      <c r="AW29" s="429">
        <f>+AW10+AW22+AW23+AW24+AW25+AW26+AW27+AW28</f>
        <v>331706626.02860284</v>
      </c>
      <c r="AX29" s="413"/>
      <c r="AY29" s="446">
        <v>545475220.66395521</v>
      </c>
      <c r="AZ29" s="483">
        <v>3247.3512172530486</v>
      </c>
      <c r="BA29" s="447">
        <v>201687498.40466994</v>
      </c>
      <c r="BB29" s="483">
        <v>3377.2430399768873</v>
      </c>
      <c r="BC29" s="447">
        <f>+BC10+BC22+BC23+BC24+BC25+BC26+BC27+BC28</f>
        <v>747162719.06862509</v>
      </c>
      <c r="BD29" s="486">
        <f t="shared" si="27"/>
        <v>3281.4190872378626</v>
      </c>
      <c r="BE29" s="446">
        <v>425254430.59614885</v>
      </c>
      <c r="BF29" s="483">
        <v>446.98816177941569</v>
      </c>
      <c r="BG29" s="447">
        <v>370067926.51627165</v>
      </c>
      <c r="BH29" s="483">
        <v>839.59111226284426</v>
      </c>
      <c r="BI29" s="447">
        <f>+BI10+BI22+BI23+BI24+BI25+BI26+BI27+BI28</f>
        <v>795322357.11242044</v>
      </c>
      <c r="BJ29" s="518">
        <f t="shared" si="29"/>
        <v>571.29111690804677</v>
      </c>
      <c r="BK29" s="427">
        <f>+BK10+BK22+BK23+BK24+BK25+BK26+BK27+BK28</f>
        <v>970729651.26010394</v>
      </c>
      <c r="BL29" s="428">
        <f>+BL10+BL22+BL23+BL24+BL25+BL26+BL27+BL28</f>
        <v>571755424.92094159</v>
      </c>
      <c r="BM29" s="429">
        <f>+BM10+BM22+BM23+BM24+BM25+BM26+BM27+BM28</f>
        <v>1542485076.1810453</v>
      </c>
      <c r="BN29" s="413"/>
      <c r="BO29" s="446">
        <v>338444812.59999996</v>
      </c>
      <c r="BP29" s="483">
        <v>2324.4037814635485</v>
      </c>
      <c r="BQ29" s="447">
        <v>71874764.40000008</v>
      </c>
      <c r="BR29" s="483">
        <v>2679.9941981431107</v>
      </c>
      <c r="BS29" s="447">
        <f>+BS10+BS22+BS23+BS24+BS25+BS26+BS27+BS28</f>
        <v>410319577.00000006</v>
      </c>
      <c r="BT29" s="516">
        <f t="shared" si="34"/>
        <v>2379.7126676100779</v>
      </c>
      <c r="BU29" s="446">
        <v>108853685.89999987</v>
      </c>
      <c r="BV29" s="483">
        <v>358.10903088482956</v>
      </c>
      <c r="BW29" s="447">
        <v>118616316.95000009</v>
      </c>
      <c r="BX29" s="483">
        <v>581.83471961975067</v>
      </c>
      <c r="BY29" s="447">
        <f>+BY10+BY22+BY23+BY24+BY25+BY26+BY27+BY28</f>
        <v>227470002.84999996</v>
      </c>
      <c r="BZ29" s="516">
        <f t="shared" si="36"/>
        <v>447.92196436237032</v>
      </c>
      <c r="CA29" s="427">
        <f>+CA10+CA22+CA23+CA24+CA25+CA26+CA27+CA28</f>
        <v>447298498.49999982</v>
      </c>
      <c r="CB29" s="428">
        <f>+CB10+CB22+CB23+CB24+CB25+CB26+CB27+CB28</f>
        <v>190491081.35000017</v>
      </c>
      <c r="CC29" s="429">
        <f>+CC10+CC22+CC23+CC24+CC25+CC26+CC27+CC28</f>
        <v>637789579.85000002</v>
      </c>
      <c r="CE29" s="454">
        <v>8</v>
      </c>
      <c r="CF29" s="450" t="s">
        <v>244</v>
      </c>
      <c r="CG29" s="446">
        <f>+CG10+CG22+CG23+CG24+CG25+CG26+CG27+CG28</f>
        <v>1788423666.3589616</v>
      </c>
      <c r="CH29" s="489">
        <f>+CG29/$CG$131</f>
        <v>2984.384707437478</v>
      </c>
      <c r="CI29" s="447">
        <f>+CI10+CI22+CI23+CI24+CI25+CI26+CI27+CI28</f>
        <v>596538384.96003914</v>
      </c>
      <c r="CJ29" s="489">
        <f>+CI29/$CI$131</f>
        <v>3025.5554392412614</v>
      </c>
      <c r="CK29" s="447">
        <f>+CK10+CK22+CK23+CK24+CK25+CK26+CK27+CK28</f>
        <v>2384962051.3190002</v>
      </c>
      <c r="CL29" s="619">
        <f>+CK29/$CK$131</f>
        <v>2994.5770940952534</v>
      </c>
      <c r="CM29" s="446">
        <f>+CM10+CM22+CM23+CM24+CM25+CM26+CM27+CM28</f>
        <v>1179578005.3911142</v>
      </c>
      <c r="CN29" s="489">
        <f>+CM29/$CM$131</f>
        <v>448.2334348675069</v>
      </c>
      <c r="CO29" s="447">
        <f>+CO10+CO22+CO23+CO24+CO25+CO26+CO27+CO28</f>
        <v>1118126297.3721631</v>
      </c>
      <c r="CP29" s="489">
        <f>+CO29/$CO$131</f>
        <v>768.77041393317995</v>
      </c>
      <c r="CQ29" s="447">
        <f>+CQ10+CQ22+CQ23+CQ24+CQ25+CQ26+CQ27+CQ28</f>
        <v>2297704302.763278</v>
      </c>
      <c r="CR29" s="619">
        <f>+CQ29/$CQ$131</f>
        <v>562.32897364527548</v>
      </c>
      <c r="CT29" s="454">
        <v>8</v>
      </c>
      <c r="CU29" s="450" t="s">
        <v>244</v>
      </c>
      <c r="CV29" s="635">
        <f>+CV10+CV22+CV23+CV24+CV25+CV26+CV27+CV28</f>
        <v>2384962051.3190002</v>
      </c>
      <c r="CW29" s="636">
        <f>+CW10+CW22+CW23+CW24+CW25+CW26+CW27+CW28</f>
        <v>2297704302.763278</v>
      </c>
      <c r="CX29" s="637">
        <f>+CX10+CX22+CX23+CX24+CX25+CX26+CX27+CX28</f>
        <v>4682666354.0822783</v>
      </c>
      <c r="CZ29" s="642"/>
      <c r="DA29" s="448"/>
    </row>
    <row r="30" spans="1:105" s="417" customFormat="1" ht="15.6" x14ac:dyDescent="0.3">
      <c r="A30" s="449"/>
      <c r="B30" s="450"/>
      <c r="C30" s="418"/>
      <c r="D30" s="482"/>
      <c r="E30" s="425"/>
      <c r="F30" s="482"/>
      <c r="G30" s="425"/>
      <c r="H30" s="517"/>
      <c r="I30" s="418"/>
      <c r="J30" s="482"/>
      <c r="K30" s="425"/>
      <c r="L30" s="482"/>
      <c r="M30" s="425"/>
      <c r="N30" s="517"/>
      <c r="O30" s="451"/>
      <c r="P30" s="452"/>
      <c r="Q30" s="453"/>
      <c r="R30" s="413"/>
      <c r="S30" s="418"/>
      <c r="T30" s="482"/>
      <c r="U30" s="425"/>
      <c r="V30" s="482"/>
      <c r="W30" s="425"/>
      <c r="X30" s="517"/>
      <c r="Y30" s="418"/>
      <c r="Z30" s="482"/>
      <c r="AA30" s="425"/>
      <c r="AB30" s="482"/>
      <c r="AC30" s="425"/>
      <c r="AD30" s="517"/>
      <c r="AE30" s="587"/>
      <c r="AF30" s="452"/>
      <c r="AG30" s="453"/>
      <c r="AH30" s="413"/>
      <c r="AI30" s="418"/>
      <c r="AJ30" s="482"/>
      <c r="AK30" s="425"/>
      <c r="AL30" s="482"/>
      <c r="AM30" s="425"/>
      <c r="AN30" s="517"/>
      <c r="AO30" s="418"/>
      <c r="AP30" s="482"/>
      <c r="AQ30" s="425"/>
      <c r="AR30" s="482"/>
      <c r="AS30" s="425"/>
      <c r="AT30" s="517"/>
      <c r="AU30" s="451"/>
      <c r="AV30" s="452"/>
      <c r="AW30" s="453"/>
      <c r="AX30" s="413"/>
      <c r="AY30" s="418"/>
      <c r="AZ30" s="482"/>
      <c r="BA30" s="425"/>
      <c r="BB30" s="482"/>
      <c r="BC30" s="425"/>
      <c r="BD30" s="484"/>
      <c r="BE30" s="418"/>
      <c r="BF30" s="482"/>
      <c r="BG30" s="425"/>
      <c r="BH30" s="482"/>
      <c r="BI30" s="425"/>
      <c r="BJ30" s="517"/>
      <c r="BK30" s="451"/>
      <c r="BL30" s="452"/>
      <c r="BM30" s="453"/>
      <c r="BN30" s="413"/>
      <c r="BO30" s="418"/>
      <c r="BP30" s="482"/>
      <c r="BQ30" s="425"/>
      <c r="BR30" s="482"/>
      <c r="BS30" s="425"/>
      <c r="BT30" s="517"/>
      <c r="BU30" s="418"/>
      <c r="BV30" s="482"/>
      <c r="BW30" s="425"/>
      <c r="BX30" s="482"/>
      <c r="BY30" s="425"/>
      <c r="BZ30" s="517"/>
      <c r="CA30" s="451"/>
      <c r="CB30" s="452"/>
      <c r="CC30" s="453"/>
      <c r="CE30" s="454"/>
      <c r="CF30" s="450"/>
      <c r="CG30" s="418"/>
      <c r="CH30" s="419"/>
      <c r="CI30" s="425"/>
      <c r="CJ30" s="425"/>
      <c r="CK30" s="419"/>
      <c r="CL30" s="426"/>
      <c r="CM30" s="418"/>
      <c r="CN30" s="419"/>
      <c r="CO30" s="425"/>
      <c r="CP30" s="425"/>
      <c r="CQ30" s="419"/>
      <c r="CR30" s="426"/>
      <c r="CT30" s="454"/>
      <c r="CU30" s="450"/>
      <c r="CV30" s="418"/>
      <c r="CW30" s="419"/>
      <c r="CX30" s="421"/>
      <c r="CZ30" s="642"/>
    </row>
    <row r="31" spans="1:105" s="417" customFormat="1" ht="15.6" x14ac:dyDescent="0.3">
      <c r="A31" s="487" t="s">
        <v>52</v>
      </c>
      <c r="B31" s="450"/>
      <c r="C31" s="418"/>
      <c r="D31" s="482"/>
      <c r="E31" s="425"/>
      <c r="F31" s="482"/>
      <c r="G31" s="425"/>
      <c r="H31" s="517"/>
      <c r="I31" s="418"/>
      <c r="J31" s="482"/>
      <c r="K31" s="425"/>
      <c r="L31" s="482"/>
      <c r="M31" s="425"/>
      <c r="N31" s="517"/>
      <c r="O31" s="451"/>
      <c r="P31" s="452"/>
      <c r="Q31" s="453"/>
      <c r="R31" s="413"/>
      <c r="S31" s="418"/>
      <c r="T31" s="482"/>
      <c r="U31" s="425"/>
      <c r="V31" s="482"/>
      <c r="W31" s="425"/>
      <c r="X31" s="517"/>
      <c r="Y31" s="418"/>
      <c r="Z31" s="482"/>
      <c r="AA31" s="425"/>
      <c r="AB31" s="482"/>
      <c r="AC31" s="425"/>
      <c r="AD31" s="517"/>
      <c r="AE31" s="587"/>
      <c r="AF31" s="452"/>
      <c r="AG31" s="453"/>
      <c r="AH31" s="413"/>
      <c r="AI31" s="418"/>
      <c r="AJ31" s="482"/>
      <c r="AK31" s="425"/>
      <c r="AL31" s="482"/>
      <c r="AM31" s="425"/>
      <c r="AN31" s="517"/>
      <c r="AO31" s="418"/>
      <c r="AP31" s="482"/>
      <c r="AQ31" s="425"/>
      <c r="AR31" s="482"/>
      <c r="AS31" s="425"/>
      <c r="AT31" s="517"/>
      <c r="AU31" s="451"/>
      <c r="AV31" s="452"/>
      <c r="AW31" s="453"/>
      <c r="AX31" s="413"/>
      <c r="AY31" s="418"/>
      <c r="AZ31" s="482"/>
      <c r="BA31" s="425"/>
      <c r="BB31" s="482"/>
      <c r="BC31" s="425"/>
      <c r="BD31" s="484"/>
      <c r="BE31" s="418"/>
      <c r="BF31" s="482"/>
      <c r="BG31" s="425"/>
      <c r="BH31" s="482"/>
      <c r="BI31" s="425"/>
      <c r="BJ31" s="517"/>
      <c r="BK31" s="451"/>
      <c r="BL31" s="452"/>
      <c r="BM31" s="453"/>
      <c r="BN31" s="413"/>
      <c r="BO31" s="418"/>
      <c r="BP31" s="482"/>
      <c r="BQ31" s="425"/>
      <c r="BR31" s="482"/>
      <c r="BS31" s="425"/>
      <c r="BT31" s="517"/>
      <c r="BU31" s="418"/>
      <c r="BV31" s="482"/>
      <c r="BW31" s="425"/>
      <c r="BX31" s="482"/>
      <c r="BY31" s="425"/>
      <c r="BZ31" s="517"/>
      <c r="CA31" s="451"/>
      <c r="CB31" s="452"/>
      <c r="CC31" s="453"/>
      <c r="CE31" s="488" t="s">
        <v>52</v>
      </c>
      <c r="CF31" s="450"/>
      <c r="CG31" s="418"/>
      <c r="CH31" s="419"/>
      <c r="CI31" s="425"/>
      <c r="CJ31" s="425"/>
      <c r="CK31" s="419"/>
      <c r="CL31" s="426"/>
      <c r="CM31" s="418"/>
      <c r="CN31" s="419"/>
      <c r="CO31" s="425"/>
      <c r="CP31" s="425"/>
      <c r="CQ31" s="419"/>
      <c r="CR31" s="426"/>
      <c r="CT31" s="488" t="s">
        <v>52</v>
      </c>
      <c r="CU31" s="450"/>
      <c r="CV31" s="418"/>
      <c r="CW31" s="419"/>
      <c r="CX31" s="421"/>
      <c r="CZ31" s="642"/>
    </row>
    <row r="32" spans="1:105" s="417" customFormat="1" ht="15.6" customHeight="1" x14ac:dyDescent="0.3">
      <c r="A32" s="487"/>
      <c r="B32" s="458" t="s">
        <v>63</v>
      </c>
      <c r="C32" s="418"/>
      <c r="D32" s="482"/>
      <c r="E32" s="419"/>
      <c r="F32" s="482"/>
      <c r="G32" s="419"/>
      <c r="H32" s="517"/>
      <c r="I32" s="418"/>
      <c r="J32" s="482"/>
      <c r="K32" s="419"/>
      <c r="L32" s="482"/>
      <c r="M32" s="419"/>
      <c r="N32" s="517"/>
      <c r="O32" s="451"/>
      <c r="P32" s="452"/>
      <c r="Q32" s="453"/>
      <c r="R32" s="413"/>
      <c r="S32" s="418"/>
      <c r="T32" s="482"/>
      <c r="U32" s="419"/>
      <c r="V32" s="482"/>
      <c r="W32" s="419"/>
      <c r="X32" s="517"/>
      <c r="Y32" s="418"/>
      <c r="Z32" s="482"/>
      <c r="AA32" s="419"/>
      <c r="AB32" s="482"/>
      <c r="AC32" s="419"/>
      <c r="AD32" s="517"/>
      <c r="AE32" s="587"/>
      <c r="AF32" s="452"/>
      <c r="AG32" s="453"/>
      <c r="AH32" s="413"/>
      <c r="AI32" s="418"/>
      <c r="AJ32" s="482"/>
      <c r="AK32" s="419"/>
      <c r="AL32" s="482"/>
      <c r="AM32" s="419"/>
      <c r="AN32" s="517"/>
      <c r="AO32" s="418"/>
      <c r="AP32" s="482"/>
      <c r="AQ32" s="419"/>
      <c r="AR32" s="482"/>
      <c r="AS32" s="419"/>
      <c r="AT32" s="517"/>
      <c r="AU32" s="451"/>
      <c r="AV32" s="452"/>
      <c r="AW32" s="453"/>
      <c r="AX32" s="413"/>
      <c r="AY32" s="418"/>
      <c r="AZ32" s="482"/>
      <c r="BA32" s="419"/>
      <c r="BB32" s="482"/>
      <c r="BC32" s="419"/>
      <c r="BD32" s="484"/>
      <c r="BE32" s="418"/>
      <c r="BF32" s="482"/>
      <c r="BG32" s="419"/>
      <c r="BH32" s="482"/>
      <c r="BI32" s="419"/>
      <c r="BJ32" s="517"/>
      <c r="BK32" s="451"/>
      <c r="BL32" s="452"/>
      <c r="BM32" s="453"/>
      <c r="BN32" s="413"/>
      <c r="BO32" s="418"/>
      <c r="BP32" s="482"/>
      <c r="BQ32" s="419"/>
      <c r="BR32" s="482"/>
      <c r="BS32" s="419"/>
      <c r="BT32" s="517"/>
      <c r="BU32" s="418"/>
      <c r="BV32" s="482"/>
      <c r="BW32" s="419"/>
      <c r="BX32" s="482"/>
      <c r="BY32" s="419"/>
      <c r="BZ32" s="517"/>
      <c r="CA32" s="451"/>
      <c r="CB32" s="452"/>
      <c r="CC32" s="453"/>
      <c r="CE32" s="488"/>
      <c r="CF32" s="458" t="s">
        <v>63</v>
      </c>
      <c r="CG32" s="418"/>
      <c r="CH32" s="419"/>
      <c r="CI32" s="425"/>
      <c r="CJ32" s="425"/>
      <c r="CK32" s="419"/>
      <c r="CL32" s="426"/>
      <c r="CM32" s="418"/>
      <c r="CN32" s="419"/>
      <c r="CO32" s="425"/>
      <c r="CP32" s="425"/>
      <c r="CQ32" s="419"/>
      <c r="CR32" s="426"/>
      <c r="CT32" s="488"/>
      <c r="CU32" s="458" t="s">
        <v>63</v>
      </c>
      <c r="CV32" s="418"/>
      <c r="CW32" s="419"/>
      <c r="CX32" s="421"/>
      <c r="CZ32" s="642"/>
    </row>
    <row r="33" spans="1:104" s="417" customFormat="1" ht="15.6" customHeight="1" x14ac:dyDescent="0.3">
      <c r="A33" s="449">
        <v>9</v>
      </c>
      <c r="B33" s="450" t="s">
        <v>19</v>
      </c>
      <c r="C33" s="406">
        <v>277162.02</v>
      </c>
      <c r="D33" s="483">
        <f t="shared" ref="D33:D71" si="100">C33/$C$131</f>
        <v>2.4300307740866409</v>
      </c>
      <c r="E33" s="407">
        <v>3171.6000000000004</v>
      </c>
      <c r="F33" s="483">
        <f t="shared" ref="F33:F71" si="101">+E33/$E$131</f>
        <v>0.11725820763087845</v>
      </c>
      <c r="G33" s="407">
        <f t="shared" ref="G33:G71" si="102">+C33+E33</f>
        <v>280333.62</v>
      </c>
      <c r="H33" s="516">
        <f t="shared" ref="H33:H88" si="103">+G33/$G$131</f>
        <v>1.9867022430105241</v>
      </c>
      <c r="I33" s="406">
        <v>0</v>
      </c>
      <c r="J33" s="483">
        <f t="shared" ref="J33:J88" si="104">+I33/$I$131</f>
        <v>0</v>
      </c>
      <c r="K33" s="407">
        <v>0</v>
      </c>
      <c r="L33" s="483">
        <f t="shared" ref="L33:L71" si="105">+K33/$K$131</f>
        <v>0</v>
      </c>
      <c r="M33" s="407">
        <f t="shared" ref="M33:M71" si="106">+I33+K33</f>
        <v>0</v>
      </c>
      <c r="N33" s="516">
        <f t="shared" ref="N33:N71" si="107">+M33/$M$131</f>
        <v>0</v>
      </c>
      <c r="O33" s="422">
        <f>+C33+I33</f>
        <v>277162.02</v>
      </c>
      <c r="P33" s="423">
        <f>+E33+K33</f>
        <v>3171.6000000000004</v>
      </c>
      <c r="Q33" s="424">
        <f>+O33+P33</f>
        <v>280333.62</v>
      </c>
      <c r="R33" s="413"/>
      <c r="S33" s="406">
        <v>42294.553285162256</v>
      </c>
      <c r="T33" s="483">
        <v>0.31486966800543653</v>
      </c>
      <c r="U33" s="407">
        <v>5785.8551174889026</v>
      </c>
      <c r="V33" s="483">
        <v>9.7113953430610342E-2</v>
      </c>
      <c r="W33" s="407">
        <f t="shared" ref="W33:W71" si="108">+S33+U33</f>
        <v>48080.408402651155</v>
      </c>
      <c r="X33" s="516">
        <f t="shared" ref="X33:X71" si="109">+W33/$W$131</f>
        <v>0.24796241607952035</v>
      </c>
      <c r="Y33" s="406">
        <v>0</v>
      </c>
      <c r="Z33" s="483">
        <v>0</v>
      </c>
      <c r="AA33" s="407">
        <v>0</v>
      </c>
      <c r="AB33" s="483">
        <v>0</v>
      </c>
      <c r="AC33" s="407">
        <f t="shared" ref="AC33:AC71" si="110">+Y33+AA33</f>
        <v>0</v>
      </c>
      <c r="AD33" s="516">
        <f t="shared" ref="AD33:AD71" si="111">+AC33/$AC$131</f>
        <v>0</v>
      </c>
      <c r="AE33" s="585">
        <f>+S33+Y33</f>
        <v>42294.553285162256</v>
      </c>
      <c r="AF33" s="423">
        <f>+U33+AA33</f>
        <v>5785.8551174889026</v>
      </c>
      <c r="AG33" s="424">
        <f>+AE33+AF33</f>
        <v>48080.408402651155</v>
      </c>
      <c r="AH33" s="413"/>
      <c r="AI33" s="406">
        <v>7226.846756997501</v>
      </c>
      <c r="AJ33" s="483">
        <v>0.19375443730388217</v>
      </c>
      <c r="AK33" s="407">
        <v>156.31702195282111</v>
      </c>
      <c r="AL33" s="483">
        <v>6.5126665258237277E-3</v>
      </c>
      <c r="AM33" s="407">
        <f t="shared" ref="AM33:AM71" si="112">+AI33+AK33</f>
        <v>7383.163778950322</v>
      </c>
      <c r="AN33" s="516">
        <f t="shared" ref="AN33:AN88" si="113">+AM33/$AM$131</f>
        <v>0.12044116374855748</v>
      </c>
      <c r="AO33" s="406">
        <v>0</v>
      </c>
      <c r="AP33" s="483">
        <v>0</v>
      </c>
      <c r="AQ33" s="407">
        <v>0</v>
      </c>
      <c r="AR33" s="483">
        <v>0</v>
      </c>
      <c r="AS33" s="407">
        <f t="shared" ref="AS33:AS71" si="114">+AO33+AQ33</f>
        <v>0</v>
      </c>
      <c r="AT33" s="516">
        <f t="shared" ref="AT33:AT71" si="115">+AS33/$AS$131</f>
        <v>0</v>
      </c>
      <c r="AU33" s="422">
        <f>+AI33+AO33</f>
        <v>7226.846756997501</v>
      </c>
      <c r="AV33" s="423">
        <f>+AK33+AQ33</f>
        <v>156.31702195282111</v>
      </c>
      <c r="AW33" s="424">
        <f>+AU33+AV33</f>
        <v>7383.163778950322</v>
      </c>
      <c r="AX33" s="413"/>
      <c r="AY33" s="406">
        <v>267499.55858879769</v>
      </c>
      <c r="AZ33" s="483">
        <v>1.5924921688296709</v>
      </c>
      <c r="BA33" s="407">
        <v>20477.422283599553</v>
      </c>
      <c r="BB33" s="483">
        <v>0.34289300244676402</v>
      </c>
      <c r="BC33" s="407">
        <f t="shared" ref="BC33:BC71" si="116">+AY33+BA33</f>
        <v>287976.98087239725</v>
      </c>
      <c r="BD33" s="516">
        <f t="shared" ref="BD33:BD71" si="117">+BC33/$BC$131</f>
        <v>1.2647488125448396</v>
      </c>
      <c r="BE33" s="406">
        <v>0</v>
      </c>
      <c r="BF33" s="483">
        <v>0</v>
      </c>
      <c r="BG33" s="407">
        <v>0</v>
      </c>
      <c r="BH33" s="483">
        <v>0</v>
      </c>
      <c r="BI33" s="407">
        <f t="shared" ref="BI33:BI71" si="118">+BE33+BG33</f>
        <v>0</v>
      </c>
      <c r="BJ33" s="516">
        <f t="shared" ref="BJ33:BJ71" si="119">+BI33/$BI$131</f>
        <v>0</v>
      </c>
      <c r="BK33" s="422">
        <f>+AY33+BE33</f>
        <v>267499.55858879769</v>
      </c>
      <c r="BL33" s="423">
        <f>+BA33+BG33</f>
        <v>20477.422283599553</v>
      </c>
      <c r="BM33" s="424">
        <f>+BK33+BL33</f>
        <v>287976.98087239725</v>
      </c>
      <c r="BN33" s="413"/>
      <c r="BO33" s="406">
        <v>460668.53334923112</v>
      </c>
      <c r="BP33" s="483">
        <v>3.1638235867534159</v>
      </c>
      <c r="BQ33" s="407">
        <v>2635.745891699125</v>
      </c>
      <c r="BR33" s="483">
        <v>9.8279051854995525E-2</v>
      </c>
      <c r="BS33" s="407">
        <f t="shared" ref="BS33:BS71" si="120">+BO33+BQ33</f>
        <v>463304.27924093022</v>
      </c>
      <c r="BT33" s="516">
        <f t="shared" ref="BT33:BT71" si="121">+BS33/$BS$131</f>
        <v>2.6870057488570631</v>
      </c>
      <c r="BU33" s="406">
        <v>0</v>
      </c>
      <c r="BV33" s="483">
        <v>0</v>
      </c>
      <c r="BW33" s="407">
        <v>0</v>
      </c>
      <c r="BX33" s="483">
        <v>0</v>
      </c>
      <c r="BY33" s="407">
        <f t="shared" ref="BY33:BY71" si="122">+BU33+BW33</f>
        <v>0</v>
      </c>
      <c r="BZ33" s="516">
        <f t="shared" ref="BZ33:BZ71" si="123">+BY33/$BY$131</f>
        <v>0</v>
      </c>
      <c r="CA33" s="422">
        <f>+BO33+BU33</f>
        <v>460668.53334923112</v>
      </c>
      <c r="CB33" s="423">
        <f>+BQ33+BW33</f>
        <v>2635.745891699125</v>
      </c>
      <c r="CC33" s="424">
        <f>+CA33+CB33</f>
        <v>463304.27924093022</v>
      </c>
      <c r="CE33" s="454">
        <v>9</v>
      </c>
      <c r="CF33" s="450" t="s">
        <v>19</v>
      </c>
      <c r="CG33" s="418">
        <f t="shared" ref="CG33:CG71" si="124">+C33+S33+AI33+AY33+BO33</f>
        <v>1054851.5119801885</v>
      </c>
      <c r="CH33" s="425">
        <f t="shared" ref="CH33:CH71" si="125">+CG33/$CG$131</f>
        <v>1.7602555704153338</v>
      </c>
      <c r="CI33" s="419">
        <f t="shared" ref="CI33:CI71" si="126">+E33+U33+AK33+BA33+BQ33</f>
        <v>32226.940314740401</v>
      </c>
      <c r="CJ33" s="425">
        <f t="shared" ref="CJ33:CJ71" si="127">+CI33/$CI$131</f>
        <v>0.1634503277872017</v>
      </c>
      <c r="CK33" s="419">
        <f t="shared" ref="CK33:CK81" si="128">+CG33+CI33</f>
        <v>1087078.452294929</v>
      </c>
      <c r="CL33" s="426">
        <f t="shared" ref="CL33:CL71" si="129">+CK33/$CK$131</f>
        <v>1.3649442476145697</v>
      </c>
      <c r="CM33" s="418">
        <f t="shared" ref="CM33:CM70" si="130">+I33+Y33+AO33+BE33+BU33</f>
        <v>0</v>
      </c>
      <c r="CN33" s="425">
        <f t="shared" ref="CN33:CN71" si="131">+CM33/$CM$131</f>
        <v>0</v>
      </c>
      <c r="CO33" s="419">
        <f t="shared" ref="CO33:CO71" si="132">+K33+AA33+AQ33+BG33+BW33</f>
        <v>0</v>
      </c>
      <c r="CP33" s="425">
        <f t="shared" ref="CP33:CP71" si="133">+CO33/$CO$131</f>
        <v>0</v>
      </c>
      <c r="CQ33" s="419">
        <f t="shared" ref="CQ33:CQ71" si="134">+CM33+CO33</f>
        <v>0</v>
      </c>
      <c r="CR33" s="426">
        <f t="shared" ref="CR33:CR71" si="135">+CQ33/$CQ$131</f>
        <v>0</v>
      </c>
      <c r="CT33" s="454">
        <v>9</v>
      </c>
      <c r="CU33" s="450" t="s">
        <v>19</v>
      </c>
      <c r="CV33" s="418">
        <f t="shared" ref="CV33:CV73" si="136">+CK33</f>
        <v>1087078.452294929</v>
      </c>
      <c r="CW33" s="419">
        <f t="shared" ref="CW33:CW73" si="137">+CQ33</f>
        <v>0</v>
      </c>
      <c r="CX33" s="421">
        <f t="shared" ref="CX33:CX75" si="138">+CV33+CW33</f>
        <v>1087078.452294929</v>
      </c>
      <c r="CZ33" s="642"/>
    </row>
    <row r="34" spans="1:104" s="417" customFormat="1" ht="15.6" customHeight="1" x14ac:dyDescent="0.3">
      <c r="A34" s="449">
        <v>10</v>
      </c>
      <c r="B34" s="450" t="s">
        <v>20</v>
      </c>
      <c r="C34" s="406">
        <v>4060206.16</v>
      </c>
      <c r="D34" s="483">
        <f t="shared" si="100"/>
        <v>35.598044486528664</v>
      </c>
      <c r="E34" s="407">
        <v>3763511.4899999998</v>
      </c>
      <c r="F34" s="483">
        <f t="shared" si="101"/>
        <v>139.14195097604258</v>
      </c>
      <c r="G34" s="407">
        <f t="shared" si="102"/>
        <v>7823717.6500000004</v>
      </c>
      <c r="H34" s="516">
        <f t="shared" si="103"/>
        <v>55.446069593565078</v>
      </c>
      <c r="I34" s="406">
        <v>2055886.5799999998</v>
      </c>
      <c r="J34" s="483">
        <f t="shared" si="104"/>
        <v>6.0511390072758946</v>
      </c>
      <c r="K34" s="407">
        <v>16309111.43</v>
      </c>
      <c r="L34" s="483">
        <f t="shared" si="105"/>
        <v>60.244134760654113</v>
      </c>
      <c r="M34" s="407">
        <f t="shared" si="106"/>
        <v>18364998.009999998</v>
      </c>
      <c r="N34" s="516">
        <f t="shared" si="107"/>
        <v>30.083424399928575</v>
      </c>
      <c r="O34" s="422">
        <f t="shared" ref="O34:O73" si="139">+C34+I34</f>
        <v>6116092.7400000002</v>
      </c>
      <c r="P34" s="423">
        <f t="shared" ref="P34:P73" si="140">+E34+K34</f>
        <v>20072622.919999998</v>
      </c>
      <c r="Q34" s="424">
        <f t="shared" ref="Q34:Q73" si="141">+O34+P34</f>
        <v>26188715.659999996</v>
      </c>
      <c r="R34" s="413"/>
      <c r="S34" s="406">
        <v>3412883.1189167737</v>
      </c>
      <c r="T34" s="483">
        <v>25.407843117512684</v>
      </c>
      <c r="U34" s="407">
        <v>12488065.334524227</v>
      </c>
      <c r="V34" s="483">
        <v>209.60866988694195</v>
      </c>
      <c r="W34" s="407">
        <f t="shared" si="108"/>
        <v>15900948.453441001</v>
      </c>
      <c r="X34" s="516">
        <f t="shared" si="109"/>
        <v>82.005077066977137</v>
      </c>
      <c r="Y34" s="406">
        <v>5403884.021365054</v>
      </c>
      <c r="Z34" s="483">
        <v>6.0433894495242617</v>
      </c>
      <c r="AA34" s="407">
        <v>18368937.885816596</v>
      </c>
      <c r="AB34" s="483">
        <v>44.35452320553388</v>
      </c>
      <c r="AC34" s="407">
        <f t="shared" si="110"/>
        <v>23772821.90718165</v>
      </c>
      <c r="AD34" s="516">
        <f t="shared" si="111"/>
        <v>18.17049491499148</v>
      </c>
      <c r="AE34" s="585">
        <f t="shared" ref="AE34:AE71" si="142">+S34+Y34</f>
        <v>8816767.1402818281</v>
      </c>
      <c r="AF34" s="423">
        <f t="shared" ref="AF34:AF71" si="143">+U34+AA34</f>
        <v>30857003.220340826</v>
      </c>
      <c r="AG34" s="424">
        <f t="shared" ref="AG34:AG71" si="144">+AE34+AF34</f>
        <v>39673770.360622652</v>
      </c>
      <c r="AH34" s="413"/>
      <c r="AI34" s="406">
        <v>929841.70390881295</v>
      </c>
      <c r="AJ34" s="483">
        <v>24.929400356814202</v>
      </c>
      <c r="AK34" s="407">
        <v>2636419.1033767494</v>
      </c>
      <c r="AL34" s="483">
        <v>109.84164250382257</v>
      </c>
      <c r="AM34" s="407">
        <f t="shared" si="112"/>
        <v>3566260.8072855622</v>
      </c>
      <c r="AN34" s="516">
        <f t="shared" si="113"/>
        <v>58.176225629036431</v>
      </c>
      <c r="AO34" s="406">
        <v>607023.12205834035</v>
      </c>
      <c r="AP34" s="483">
        <v>4.2646895892026695</v>
      </c>
      <c r="AQ34" s="407">
        <v>5015470.6525840703</v>
      </c>
      <c r="AR34" s="483">
        <v>40.142712581010798</v>
      </c>
      <c r="AS34" s="407">
        <f t="shared" si="114"/>
        <v>5622493.7746424107</v>
      </c>
      <c r="AT34" s="516">
        <f t="shared" si="115"/>
        <v>21.036126335285399</v>
      </c>
      <c r="AU34" s="422">
        <f t="shared" ref="AU34:AU71" si="145">+AI34+AO34</f>
        <v>1536864.8259671533</v>
      </c>
      <c r="AV34" s="423">
        <f t="shared" ref="AV34:AV71" si="146">+AK34+AQ34</f>
        <v>7651889.7559608202</v>
      </c>
      <c r="AW34" s="424">
        <f t="shared" ref="AW34:AW71" si="147">+AU34+AV34</f>
        <v>9188754.5819279738</v>
      </c>
      <c r="AX34" s="413"/>
      <c r="AY34" s="406">
        <v>6674485.5003218465</v>
      </c>
      <c r="AZ34" s="483">
        <v>39.734891325816385</v>
      </c>
      <c r="BA34" s="407">
        <v>11108576.266582644</v>
      </c>
      <c r="BB34" s="483">
        <v>186.01233183573464</v>
      </c>
      <c r="BC34" s="407">
        <f t="shared" si="116"/>
        <v>17783061.766904488</v>
      </c>
      <c r="BD34" s="516">
        <f t="shared" si="117"/>
        <v>78.100361303078628</v>
      </c>
      <c r="BE34" s="406">
        <v>6646361.5999450684</v>
      </c>
      <c r="BF34" s="483">
        <v>6.9860411563872997</v>
      </c>
      <c r="BG34" s="407">
        <v>25802063.184718706</v>
      </c>
      <c r="BH34" s="483">
        <v>58.538396266507164</v>
      </c>
      <c r="BI34" s="407">
        <f t="shared" si="118"/>
        <v>32448424.784663774</v>
      </c>
      <c r="BJ34" s="516">
        <f t="shared" si="119"/>
        <v>23.308155078704775</v>
      </c>
      <c r="BK34" s="422">
        <f t="shared" ref="BK34:BK71" si="148">+AY34+BE34</f>
        <v>13320847.100266915</v>
      </c>
      <c r="BL34" s="423">
        <f t="shared" ref="BL34:BL71" si="149">+BA34+BG34</f>
        <v>36910639.451301351</v>
      </c>
      <c r="BM34" s="424">
        <f t="shared" ref="BM34:BM71" si="150">+BK34+BL34</f>
        <v>50231486.55156827</v>
      </c>
      <c r="BN34" s="413"/>
      <c r="BO34" s="406">
        <v>3213532.2347864797</v>
      </c>
      <c r="BP34" s="483">
        <v>22.070205245606125</v>
      </c>
      <c r="BQ34" s="407">
        <v>4090896.5780918892</v>
      </c>
      <c r="BR34" s="483">
        <v>152.53725262283788</v>
      </c>
      <c r="BS34" s="407">
        <f t="shared" si="120"/>
        <v>7304428.8128783684</v>
      </c>
      <c r="BT34" s="516">
        <f t="shared" si="121"/>
        <v>42.363179214485037</v>
      </c>
      <c r="BU34" s="406">
        <v>1762428.4734344389</v>
      </c>
      <c r="BV34" s="483">
        <v>5.7980724070771892</v>
      </c>
      <c r="BW34" s="407">
        <v>13553455.834293945</v>
      </c>
      <c r="BX34" s="483">
        <v>66.482178658010383</v>
      </c>
      <c r="BY34" s="407">
        <f t="shared" si="122"/>
        <v>15315884.307728384</v>
      </c>
      <c r="BZ34" s="516">
        <f t="shared" si="123"/>
        <v>30.15923374119965</v>
      </c>
      <c r="CA34" s="422">
        <f t="shared" ref="CA34:CA71" si="151">+BO34+BU34</f>
        <v>4975960.7082209187</v>
      </c>
      <c r="CB34" s="423">
        <f t="shared" ref="CB34:CB71" si="152">+BQ34+BW34</f>
        <v>17644352.412385833</v>
      </c>
      <c r="CC34" s="424">
        <f t="shared" ref="CC34:CC71" si="153">+CA34+CB34</f>
        <v>22620313.12060675</v>
      </c>
      <c r="CE34" s="454">
        <v>10</v>
      </c>
      <c r="CF34" s="450" t="s">
        <v>20</v>
      </c>
      <c r="CG34" s="418">
        <f t="shared" si="124"/>
        <v>18290948.717933912</v>
      </c>
      <c r="CH34" s="425">
        <f t="shared" si="125"/>
        <v>30.522537061623012</v>
      </c>
      <c r="CI34" s="419">
        <f t="shared" si="126"/>
        <v>34087468.772575513</v>
      </c>
      <c r="CJ34" s="425">
        <f t="shared" si="127"/>
        <v>172.8866560057844</v>
      </c>
      <c r="CK34" s="419">
        <f t="shared" si="128"/>
        <v>52378417.490509421</v>
      </c>
      <c r="CL34" s="426">
        <f t="shared" si="129"/>
        <v>65.766752622034943</v>
      </c>
      <c r="CM34" s="418">
        <f t="shared" si="130"/>
        <v>16475583.796802903</v>
      </c>
      <c r="CN34" s="425">
        <f t="shared" si="131"/>
        <v>6.2606351448879227</v>
      </c>
      <c r="CO34" s="419">
        <f t="shared" si="132"/>
        <v>79049038.987413317</v>
      </c>
      <c r="CP34" s="425">
        <f t="shared" si="133"/>
        <v>54.35035609680024</v>
      </c>
      <c r="CQ34" s="419">
        <f t="shared" si="134"/>
        <v>95524622.784216225</v>
      </c>
      <c r="CR34" s="426">
        <f t="shared" si="135"/>
        <v>23.378231491101729</v>
      </c>
      <c r="CT34" s="454">
        <v>10</v>
      </c>
      <c r="CU34" s="450" t="s">
        <v>20</v>
      </c>
      <c r="CV34" s="418">
        <f t="shared" si="136"/>
        <v>52378417.490509421</v>
      </c>
      <c r="CW34" s="419">
        <f t="shared" si="137"/>
        <v>95524622.784216225</v>
      </c>
      <c r="CX34" s="421">
        <f t="shared" si="138"/>
        <v>147903040.27472565</v>
      </c>
      <c r="CZ34" s="642"/>
    </row>
    <row r="35" spans="1:104" s="417" customFormat="1" ht="15.6" customHeight="1" x14ac:dyDescent="0.3">
      <c r="A35" s="449">
        <v>11</v>
      </c>
      <c r="B35" s="450" t="s">
        <v>21</v>
      </c>
      <c r="C35" s="406">
        <v>18211.849999999999</v>
      </c>
      <c r="D35" s="483">
        <f t="shared" si="100"/>
        <v>0.15967323355865926</v>
      </c>
      <c r="E35" s="407">
        <v>2037.8799999999999</v>
      </c>
      <c r="F35" s="483">
        <f t="shared" si="101"/>
        <v>7.5343093759242821E-2</v>
      </c>
      <c r="G35" s="407">
        <f t="shared" si="102"/>
        <v>20249.73</v>
      </c>
      <c r="H35" s="516">
        <f t="shared" si="103"/>
        <v>0.14350823854576378</v>
      </c>
      <c r="I35" s="406">
        <v>45275.65</v>
      </c>
      <c r="J35" s="483">
        <f t="shared" si="104"/>
        <v>0.13326087852315807</v>
      </c>
      <c r="K35" s="407">
        <v>2062.6600000000003</v>
      </c>
      <c r="L35" s="483">
        <f t="shared" si="105"/>
        <v>7.6192481447415576E-3</v>
      </c>
      <c r="M35" s="407">
        <f t="shared" si="106"/>
        <v>47338.310000000005</v>
      </c>
      <c r="N35" s="516">
        <f t="shared" si="107"/>
        <v>7.754416686187178E-2</v>
      </c>
      <c r="O35" s="422">
        <f t="shared" si="139"/>
        <v>63487.5</v>
      </c>
      <c r="P35" s="423">
        <f t="shared" si="140"/>
        <v>4100.54</v>
      </c>
      <c r="Q35" s="424">
        <f t="shared" si="141"/>
        <v>67588.039999999994</v>
      </c>
      <c r="R35" s="413"/>
      <c r="S35" s="406">
        <v>1000.5203887337045</v>
      </c>
      <c r="T35" s="483">
        <v>7.4485601138568275E-3</v>
      </c>
      <c r="U35" s="407">
        <v>1749.4947557342987</v>
      </c>
      <c r="V35" s="483">
        <v>2.9364778202260879E-2</v>
      </c>
      <c r="W35" s="407">
        <f t="shared" si="108"/>
        <v>2750.0151444680032</v>
      </c>
      <c r="X35" s="516">
        <f t="shared" si="109"/>
        <v>1.4182500151973695E-2</v>
      </c>
      <c r="Y35" s="406">
        <v>1583501.1379612454</v>
      </c>
      <c r="Z35" s="483">
        <v>1.7708955322929534</v>
      </c>
      <c r="AA35" s="407">
        <v>34891.892153312241</v>
      </c>
      <c r="AB35" s="483">
        <v>8.4251645349296356E-2</v>
      </c>
      <c r="AC35" s="407">
        <f t="shared" si="110"/>
        <v>1618393.0301145576</v>
      </c>
      <c r="AD35" s="516">
        <f t="shared" si="111"/>
        <v>1.2370009096509704</v>
      </c>
      <c r="AE35" s="585">
        <f t="shared" si="142"/>
        <v>1584501.658349979</v>
      </c>
      <c r="AF35" s="423">
        <f t="shared" si="143"/>
        <v>36641.386909046538</v>
      </c>
      <c r="AG35" s="424">
        <f t="shared" si="144"/>
        <v>1621143.0452590254</v>
      </c>
      <c r="AH35" s="413"/>
      <c r="AI35" s="406">
        <v>0</v>
      </c>
      <c r="AJ35" s="483">
        <v>0</v>
      </c>
      <c r="AK35" s="407">
        <v>38.273586953422949</v>
      </c>
      <c r="AL35" s="483">
        <v>1.594599906400423E-3</v>
      </c>
      <c r="AM35" s="407">
        <f t="shared" si="112"/>
        <v>38.273586953422949</v>
      </c>
      <c r="AN35" s="516">
        <f t="shared" si="113"/>
        <v>6.24355017918516E-4</v>
      </c>
      <c r="AO35" s="406">
        <v>991.08971830690791</v>
      </c>
      <c r="AP35" s="483">
        <v>6.9629802391992799E-3</v>
      </c>
      <c r="AQ35" s="407">
        <v>0</v>
      </c>
      <c r="AR35" s="483">
        <v>0</v>
      </c>
      <c r="AS35" s="407">
        <f t="shared" si="114"/>
        <v>991.08971830690791</v>
      </c>
      <c r="AT35" s="516">
        <f t="shared" si="115"/>
        <v>3.7080856572815867E-3</v>
      </c>
      <c r="AU35" s="422">
        <f t="shared" si="145"/>
        <v>991.08971830690791</v>
      </c>
      <c r="AV35" s="423">
        <f t="shared" si="146"/>
        <v>38.273586953422949</v>
      </c>
      <c r="AW35" s="424">
        <f t="shared" si="147"/>
        <v>1029.3633052603309</v>
      </c>
      <c r="AX35" s="413"/>
      <c r="AY35" s="406">
        <v>4030.1427910503403</v>
      </c>
      <c r="AZ35" s="483">
        <v>2.3992453923554962E-2</v>
      </c>
      <c r="BA35" s="407">
        <v>431.40402016028327</v>
      </c>
      <c r="BB35" s="483">
        <v>7.2238301135606258E-3</v>
      </c>
      <c r="BC35" s="407">
        <f t="shared" si="116"/>
        <v>4461.5468112106237</v>
      </c>
      <c r="BD35" s="516">
        <f t="shared" si="117"/>
        <v>1.959439957491655E-2</v>
      </c>
      <c r="BE35" s="406">
        <v>121473.43156446019</v>
      </c>
      <c r="BF35" s="483">
        <v>0.12768164650023386</v>
      </c>
      <c r="BG35" s="407">
        <v>5834.7382729489673</v>
      </c>
      <c r="BH35" s="483">
        <v>1.3237554636155191E-2</v>
      </c>
      <c r="BI35" s="407">
        <f t="shared" si="118"/>
        <v>127308.16983740915</v>
      </c>
      <c r="BJ35" s="516">
        <f t="shared" si="119"/>
        <v>9.144723002883251E-2</v>
      </c>
      <c r="BK35" s="422">
        <f t="shared" si="148"/>
        <v>125503.57435551053</v>
      </c>
      <c r="BL35" s="423">
        <f t="shared" si="149"/>
        <v>6266.1422931092502</v>
      </c>
      <c r="BM35" s="424">
        <f t="shared" si="150"/>
        <v>131769.71664861977</v>
      </c>
      <c r="BN35" s="413"/>
      <c r="BO35" s="406">
        <v>2745.3421316894819</v>
      </c>
      <c r="BP35" s="483">
        <v>1.8854724299917462E-2</v>
      </c>
      <c r="BQ35" s="407">
        <v>242.35223021131296</v>
      </c>
      <c r="BR35" s="483">
        <v>9.036587128950108E-3</v>
      </c>
      <c r="BS35" s="407">
        <f t="shared" si="120"/>
        <v>2987.6943619007948</v>
      </c>
      <c r="BT35" s="516">
        <f t="shared" si="121"/>
        <v>1.7327601505015514E-2</v>
      </c>
      <c r="BU35" s="406">
        <v>24448.210475854154</v>
      </c>
      <c r="BV35" s="483">
        <v>8.0430211324396497E-2</v>
      </c>
      <c r="BW35" s="407">
        <v>85.697391884381645</v>
      </c>
      <c r="BX35" s="483">
        <v>4.2036137406130321E-4</v>
      </c>
      <c r="BY35" s="407">
        <f t="shared" si="122"/>
        <v>24533.907867738537</v>
      </c>
      <c r="BZ35" s="516">
        <f t="shared" si="123"/>
        <v>4.8310880854252641E-2</v>
      </c>
      <c r="CA35" s="422">
        <f t="shared" si="151"/>
        <v>27193.552607543636</v>
      </c>
      <c r="CB35" s="423">
        <f t="shared" si="152"/>
        <v>328.04962209569459</v>
      </c>
      <c r="CC35" s="424">
        <f t="shared" si="153"/>
        <v>27521.602229639331</v>
      </c>
      <c r="CE35" s="454">
        <v>11</v>
      </c>
      <c r="CF35" s="450" t="s">
        <v>21</v>
      </c>
      <c r="CG35" s="418">
        <f t="shared" si="124"/>
        <v>25987.855311473526</v>
      </c>
      <c r="CH35" s="425">
        <f t="shared" si="125"/>
        <v>4.3366546433909976E-2</v>
      </c>
      <c r="CI35" s="419">
        <f t="shared" si="126"/>
        <v>4499.4045930593184</v>
      </c>
      <c r="CJ35" s="425">
        <f t="shared" si="127"/>
        <v>2.2820322016310242E-2</v>
      </c>
      <c r="CK35" s="419">
        <f t="shared" si="128"/>
        <v>30487.259904532846</v>
      </c>
      <c r="CL35" s="426">
        <f t="shared" si="129"/>
        <v>3.8280043123265342E-2</v>
      </c>
      <c r="CM35" s="418">
        <f t="shared" si="130"/>
        <v>1775689.5197198666</v>
      </c>
      <c r="CN35" s="425">
        <f t="shared" si="131"/>
        <v>0.67475267345152301</v>
      </c>
      <c r="CO35" s="419">
        <f t="shared" si="132"/>
        <v>42874.987818145593</v>
      </c>
      <c r="CP35" s="425">
        <f t="shared" si="133"/>
        <v>2.9478800570026227E-2</v>
      </c>
      <c r="CQ35" s="419">
        <f t="shared" si="134"/>
        <v>1818564.5075380122</v>
      </c>
      <c r="CR35" s="426">
        <f t="shared" si="135"/>
        <v>0.44506663098542903</v>
      </c>
      <c r="CT35" s="454">
        <v>11</v>
      </c>
      <c r="CU35" s="450" t="s">
        <v>21</v>
      </c>
      <c r="CV35" s="418">
        <f t="shared" si="136"/>
        <v>30487.259904532846</v>
      </c>
      <c r="CW35" s="419">
        <f t="shared" si="137"/>
        <v>1818564.5075380122</v>
      </c>
      <c r="CX35" s="421">
        <f t="shared" si="138"/>
        <v>1849051.7674425452</v>
      </c>
      <c r="CZ35" s="642"/>
    </row>
    <row r="36" spans="1:104" s="417" customFormat="1" ht="15.6" customHeight="1" x14ac:dyDescent="0.3">
      <c r="A36" s="449">
        <v>12</v>
      </c>
      <c r="B36" s="450" t="s">
        <v>22</v>
      </c>
      <c r="C36" s="406">
        <v>12237600.859999999</v>
      </c>
      <c r="D36" s="483">
        <f t="shared" si="100"/>
        <v>107.2937291003621</v>
      </c>
      <c r="E36" s="407">
        <v>2965812.0300000003</v>
      </c>
      <c r="F36" s="483">
        <f t="shared" si="101"/>
        <v>109.649956743567</v>
      </c>
      <c r="G36" s="407">
        <f t="shared" si="102"/>
        <v>15203412.890000001</v>
      </c>
      <c r="H36" s="516">
        <f t="shared" si="103"/>
        <v>107.74538740654123</v>
      </c>
      <c r="I36" s="406">
        <v>6857027.0900000008</v>
      </c>
      <c r="J36" s="483">
        <f t="shared" si="104"/>
        <v>20.182448050342604</v>
      </c>
      <c r="K36" s="407">
        <v>9451567.0500000007</v>
      </c>
      <c r="L36" s="483">
        <f t="shared" si="105"/>
        <v>34.913090238145372</v>
      </c>
      <c r="M36" s="407">
        <f t="shared" si="106"/>
        <v>16308594.140000001</v>
      </c>
      <c r="N36" s="516">
        <f t="shared" si="107"/>
        <v>26.714860443364039</v>
      </c>
      <c r="O36" s="422">
        <f>+C36+I36</f>
        <v>19094627.949999999</v>
      </c>
      <c r="P36" s="423">
        <f>+E36+K36</f>
        <v>12417379.080000002</v>
      </c>
      <c r="Q36" s="424">
        <f t="shared" si="141"/>
        <v>31512007.030000001</v>
      </c>
      <c r="R36" s="413"/>
      <c r="S36" s="406">
        <v>8618673.0035848077</v>
      </c>
      <c r="T36" s="483">
        <v>64.163314103100021</v>
      </c>
      <c r="U36" s="407">
        <v>4926388.731424422</v>
      </c>
      <c r="V36" s="483">
        <v>82.688051485857571</v>
      </c>
      <c r="W36" s="407">
        <f t="shared" si="108"/>
        <v>13545061.735009231</v>
      </c>
      <c r="X36" s="516">
        <f t="shared" si="109"/>
        <v>69.855193525643003</v>
      </c>
      <c r="Y36" s="406">
        <v>12479390.594781071</v>
      </c>
      <c r="Z36" s="483">
        <v>13.956224293270681</v>
      </c>
      <c r="AA36" s="407">
        <v>6321068.4821276199</v>
      </c>
      <c r="AB36" s="483">
        <v>15.263156771343969</v>
      </c>
      <c r="AC36" s="407">
        <f t="shared" si="110"/>
        <v>18800459.076908693</v>
      </c>
      <c r="AD36" s="516">
        <f t="shared" si="111"/>
        <v>14.369924083487749</v>
      </c>
      <c r="AE36" s="585">
        <f t="shared" si="142"/>
        <v>21098063.598365881</v>
      </c>
      <c r="AF36" s="423">
        <f t="shared" si="143"/>
        <v>11247457.213552043</v>
      </c>
      <c r="AG36" s="424">
        <f t="shared" si="144"/>
        <v>32345520.811917923</v>
      </c>
      <c r="AH36" s="413"/>
      <c r="AI36" s="406">
        <v>6189661.3120601196</v>
      </c>
      <c r="AJ36" s="483">
        <v>165.94711150594171</v>
      </c>
      <c r="AK36" s="407">
        <v>6917144.0817454979</v>
      </c>
      <c r="AL36" s="483">
        <v>288.19032087932248</v>
      </c>
      <c r="AM36" s="407">
        <f t="shared" si="112"/>
        <v>13106805.393805617</v>
      </c>
      <c r="AN36" s="516">
        <f t="shared" si="113"/>
        <v>213.81062941559873</v>
      </c>
      <c r="AO36" s="406">
        <v>4552346.2988054249</v>
      </c>
      <c r="AP36" s="483">
        <v>31.982873734906772</v>
      </c>
      <c r="AQ36" s="407">
        <v>8615667.0882620923</v>
      </c>
      <c r="AR36" s="483">
        <v>68.957884827735427</v>
      </c>
      <c r="AS36" s="407">
        <f t="shared" si="114"/>
        <v>13168013.387067517</v>
      </c>
      <c r="AT36" s="516">
        <f t="shared" si="115"/>
        <v>49.267105362459752</v>
      </c>
      <c r="AU36" s="422">
        <f t="shared" si="145"/>
        <v>10742007.610865545</v>
      </c>
      <c r="AV36" s="423">
        <f t="shared" si="146"/>
        <v>15532811.17000759</v>
      </c>
      <c r="AW36" s="424">
        <f t="shared" si="147"/>
        <v>26274818.780873135</v>
      </c>
      <c r="AX36" s="413"/>
      <c r="AY36" s="406">
        <v>21689235.789464418</v>
      </c>
      <c r="AZ36" s="483">
        <v>129.12147715248145</v>
      </c>
      <c r="BA36" s="407">
        <v>11592887.18365391</v>
      </c>
      <c r="BB36" s="483">
        <v>194.1220842338827</v>
      </c>
      <c r="BC36" s="407">
        <f t="shared" si="116"/>
        <v>33282122.973118328</v>
      </c>
      <c r="BD36" s="516">
        <f t="shared" si="117"/>
        <v>146.16975767196612</v>
      </c>
      <c r="BE36" s="406">
        <v>32791344.815555528</v>
      </c>
      <c r="BF36" s="483">
        <v>34.467231583766306</v>
      </c>
      <c r="BG36" s="407">
        <v>22694729.006409436</v>
      </c>
      <c r="BH36" s="483">
        <v>51.488636014386749</v>
      </c>
      <c r="BI36" s="407">
        <f t="shared" si="118"/>
        <v>55486073.821964964</v>
      </c>
      <c r="BJ36" s="516">
        <f t="shared" si="119"/>
        <v>39.856418976679194</v>
      </c>
      <c r="BK36" s="422">
        <f t="shared" si="148"/>
        <v>54480580.605019942</v>
      </c>
      <c r="BL36" s="423">
        <f t="shared" si="149"/>
        <v>34287616.190063342</v>
      </c>
      <c r="BM36" s="424">
        <f t="shared" si="150"/>
        <v>88768196.795083284</v>
      </c>
      <c r="BN36" s="413"/>
      <c r="BO36" s="406">
        <v>16614421.631336108</v>
      </c>
      <c r="BP36" s="483">
        <v>114.1061201973566</v>
      </c>
      <c r="BQ36" s="407">
        <v>6500755.1187604768</v>
      </c>
      <c r="BR36" s="483">
        <v>242.39364326635879</v>
      </c>
      <c r="BS36" s="407">
        <f t="shared" si="120"/>
        <v>23115176.750096586</v>
      </c>
      <c r="BT36" s="516">
        <f t="shared" si="121"/>
        <v>134.06008879330363</v>
      </c>
      <c r="BU36" s="406">
        <v>7590798.1869124016</v>
      </c>
      <c r="BV36" s="483">
        <v>24.972359547427367</v>
      </c>
      <c r="BW36" s="407">
        <v>7980926.6329310099</v>
      </c>
      <c r="BX36" s="483">
        <v>39.147904176915276</v>
      </c>
      <c r="BY36" s="407">
        <f t="shared" si="122"/>
        <v>15571724.819843411</v>
      </c>
      <c r="BZ36" s="516">
        <f t="shared" si="123"/>
        <v>30.663021420077055</v>
      </c>
      <c r="CA36" s="422">
        <f t="shared" si="151"/>
        <v>24205219.81824851</v>
      </c>
      <c r="CB36" s="423">
        <f t="shared" si="152"/>
        <v>14481681.751691487</v>
      </c>
      <c r="CC36" s="424">
        <f t="shared" si="153"/>
        <v>38686901.569940001</v>
      </c>
      <c r="CE36" s="454">
        <v>12</v>
      </c>
      <c r="CF36" s="450" t="s">
        <v>22</v>
      </c>
      <c r="CG36" s="418">
        <f t="shared" si="124"/>
        <v>65349592.596445456</v>
      </c>
      <c r="CH36" s="425">
        <f t="shared" si="125"/>
        <v>109.05040480657358</v>
      </c>
      <c r="CI36" s="419">
        <f t="shared" si="126"/>
        <v>32902987.145584308</v>
      </c>
      <c r="CJ36" s="425">
        <f t="shared" si="127"/>
        <v>166.87913843511771</v>
      </c>
      <c r="CK36" s="419">
        <f t="shared" si="128"/>
        <v>98252579.742029756</v>
      </c>
      <c r="CL36" s="426">
        <f t="shared" si="129"/>
        <v>123.36671125166494</v>
      </c>
      <c r="CM36" s="418">
        <f t="shared" si="130"/>
        <v>64270906.986054428</v>
      </c>
      <c r="CN36" s="425">
        <f t="shared" si="131"/>
        <v>24.422606448021376</v>
      </c>
      <c r="CO36" s="419">
        <f t="shared" si="132"/>
        <v>55063958.25973016</v>
      </c>
      <c r="CP36" s="425">
        <f t="shared" si="133"/>
        <v>37.859356392583123</v>
      </c>
      <c r="CQ36" s="419">
        <f t="shared" si="134"/>
        <v>119334865.24578458</v>
      </c>
      <c r="CR36" s="426">
        <f t="shared" si="135"/>
        <v>29.205434403833674</v>
      </c>
      <c r="CT36" s="454">
        <v>12</v>
      </c>
      <c r="CU36" s="450" t="s">
        <v>22</v>
      </c>
      <c r="CV36" s="418">
        <f t="shared" si="136"/>
        <v>98252579.742029756</v>
      </c>
      <c r="CW36" s="419">
        <f t="shared" si="137"/>
        <v>119334865.24578458</v>
      </c>
      <c r="CX36" s="421">
        <f t="shared" si="138"/>
        <v>217587444.98781434</v>
      </c>
      <c r="CZ36" s="642"/>
    </row>
    <row r="37" spans="1:104" s="417" customFormat="1" ht="15.6" customHeight="1" x14ac:dyDescent="0.3">
      <c r="A37" s="449">
        <v>13</v>
      </c>
      <c r="B37" s="450" t="s">
        <v>245</v>
      </c>
      <c r="C37" s="406">
        <v>23606730.324996974</v>
      </c>
      <c r="D37" s="483">
        <f t="shared" si="100"/>
        <v>206.97309525059379</v>
      </c>
      <c r="E37" s="407">
        <v>1436078.7999999996</v>
      </c>
      <c r="F37" s="483">
        <f t="shared" si="101"/>
        <v>53.093714877255238</v>
      </c>
      <c r="G37" s="407">
        <f t="shared" si="102"/>
        <v>25042809.124996975</v>
      </c>
      <c r="H37" s="516">
        <f t="shared" si="103"/>
        <v>177.47641206900516</v>
      </c>
      <c r="I37" s="406">
        <v>0</v>
      </c>
      <c r="J37" s="483">
        <f t="shared" si="104"/>
        <v>0</v>
      </c>
      <c r="K37" s="407">
        <v>0</v>
      </c>
      <c r="L37" s="483">
        <f t="shared" si="105"/>
        <v>0</v>
      </c>
      <c r="M37" s="407">
        <f t="shared" si="106"/>
        <v>0</v>
      </c>
      <c r="N37" s="516">
        <f t="shared" si="107"/>
        <v>0</v>
      </c>
      <c r="O37" s="422">
        <f t="shared" si="139"/>
        <v>23606730.324996974</v>
      </c>
      <c r="P37" s="423">
        <f t="shared" si="140"/>
        <v>1436078.7999999996</v>
      </c>
      <c r="Q37" s="424">
        <f t="shared" si="141"/>
        <v>25042809.124996975</v>
      </c>
      <c r="R37" s="413"/>
      <c r="S37" s="406">
        <v>23932472.037750918</v>
      </c>
      <c r="T37" s="483">
        <v>178.16973912145946</v>
      </c>
      <c r="U37" s="407">
        <v>3289562.6357234046</v>
      </c>
      <c r="V37" s="483">
        <v>55.214385103954555</v>
      </c>
      <c r="W37" s="407">
        <f t="shared" si="108"/>
        <v>27222034.673474323</v>
      </c>
      <c r="X37" s="516">
        <f t="shared" si="109"/>
        <v>140.39068536412375</v>
      </c>
      <c r="Y37" s="406">
        <v>33379.289861562051</v>
      </c>
      <c r="Z37" s="483">
        <v>3.7329455514668784E-2</v>
      </c>
      <c r="AA37" s="407">
        <v>58070.790650346149</v>
      </c>
      <c r="AB37" s="483">
        <v>0.14022053139247004</v>
      </c>
      <c r="AC37" s="407">
        <f t="shared" si="110"/>
        <v>91450.080511908192</v>
      </c>
      <c r="AD37" s="516">
        <f t="shared" si="111"/>
        <v>6.9898863054839944E-2</v>
      </c>
      <c r="AE37" s="585">
        <f t="shared" si="142"/>
        <v>23965851.327612482</v>
      </c>
      <c r="AF37" s="423">
        <f t="shared" si="143"/>
        <v>3347633.4263737509</v>
      </c>
      <c r="AG37" s="424">
        <f t="shared" si="144"/>
        <v>27313484.753986232</v>
      </c>
      <c r="AH37" s="413"/>
      <c r="AI37" s="406">
        <v>1354419.8735028347</v>
      </c>
      <c r="AJ37" s="483">
        <v>36.312498284212303</v>
      </c>
      <c r="AK37" s="407">
        <v>125721.31752623338</v>
      </c>
      <c r="AL37" s="483">
        <v>5.2379517342818671</v>
      </c>
      <c r="AM37" s="407">
        <f t="shared" si="112"/>
        <v>1480141.1910290681</v>
      </c>
      <c r="AN37" s="516">
        <f t="shared" si="113"/>
        <v>24.145465669875989</v>
      </c>
      <c r="AO37" s="406">
        <v>0</v>
      </c>
      <c r="AP37" s="483">
        <v>0</v>
      </c>
      <c r="AQ37" s="407">
        <v>0</v>
      </c>
      <c r="AR37" s="483">
        <v>0</v>
      </c>
      <c r="AS37" s="407">
        <f t="shared" si="114"/>
        <v>0</v>
      </c>
      <c r="AT37" s="516">
        <f t="shared" si="115"/>
        <v>0</v>
      </c>
      <c r="AU37" s="422">
        <f t="shared" si="145"/>
        <v>1354419.8735028347</v>
      </c>
      <c r="AV37" s="423">
        <f t="shared" si="146"/>
        <v>125721.31752623338</v>
      </c>
      <c r="AW37" s="424">
        <f t="shared" si="147"/>
        <v>1480141.1910290681</v>
      </c>
      <c r="AX37" s="413"/>
      <c r="AY37" s="406">
        <v>40992071.929999799</v>
      </c>
      <c r="AZ37" s="483">
        <v>244.03611683328222</v>
      </c>
      <c r="BA37" s="407">
        <v>2789375.86</v>
      </c>
      <c r="BB37" s="483">
        <v>46.707903482263731</v>
      </c>
      <c r="BC37" s="407">
        <f t="shared" si="116"/>
        <v>43781447.789999798</v>
      </c>
      <c r="BD37" s="516">
        <f t="shared" si="117"/>
        <v>192.28111196995891</v>
      </c>
      <c r="BE37" s="406">
        <v>0</v>
      </c>
      <c r="BF37" s="483">
        <v>0</v>
      </c>
      <c r="BG37" s="407">
        <v>0</v>
      </c>
      <c r="BH37" s="483">
        <v>0</v>
      </c>
      <c r="BI37" s="407">
        <f t="shared" si="118"/>
        <v>0</v>
      </c>
      <c r="BJ37" s="516">
        <f t="shared" si="119"/>
        <v>0</v>
      </c>
      <c r="BK37" s="422">
        <f t="shared" si="148"/>
        <v>40992071.929999799</v>
      </c>
      <c r="BL37" s="423">
        <f t="shared" si="149"/>
        <v>2789375.86</v>
      </c>
      <c r="BM37" s="424">
        <f t="shared" si="150"/>
        <v>43781447.789999798</v>
      </c>
      <c r="BN37" s="413"/>
      <c r="BO37" s="406">
        <v>19034394.544014085</v>
      </c>
      <c r="BP37" s="483">
        <v>130.72624253297678</v>
      </c>
      <c r="BQ37" s="407">
        <v>851274.04489701556</v>
      </c>
      <c r="BR37" s="483">
        <v>31.741453629777975</v>
      </c>
      <c r="BS37" s="407">
        <f t="shared" si="120"/>
        <v>19885668.588911101</v>
      </c>
      <c r="BT37" s="516">
        <f t="shared" si="121"/>
        <v>115.33005027670801</v>
      </c>
      <c r="BU37" s="406">
        <v>6575155.584692575</v>
      </c>
      <c r="BV37" s="483">
        <v>21.631078221038315</v>
      </c>
      <c r="BW37" s="407">
        <v>0</v>
      </c>
      <c r="BX37" s="483">
        <v>0</v>
      </c>
      <c r="BY37" s="407">
        <f t="shared" si="122"/>
        <v>6575155.584692575</v>
      </c>
      <c r="BZ37" s="516">
        <f t="shared" si="123"/>
        <v>12.94745051472051</v>
      </c>
      <c r="CA37" s="422">
        <f t="shared" si="151"/>
        <v>25609550.12870666</v>
      </c>
      <c r="CB37" s="423">
        <f t="shared" si="152"/>
        <v>851274.04489701556</v>
      </c>
      <c r="CC37" s="424">
        <f t="shared" si="153"/>
        <v>26460824.173603676</v>
      </c>
      <c r="CE37" s="454">
        <v>13</v>
      </c>
      <c r="CF37" s="450" t="s">
        <v>245</v>
      </c>
      <c r="CG37" s="418">
        <f t="shared" si="124"/>
        <v>108920088.71026461</v>
      </c>
      <c r="CH37" s="425">
        <f t="shared" si="125"/>
        <v>181.75751819558133</v>
      </c>
      <c r="CI37" s="419">
        <f t="shared" si="126"/>
        <v>8492012.6581466533</v>
      </c>
      <c r="CJ37" s="425">
        <f t="shared" si="127"/>
        <v>43.070246166443042</v>
      </c>
      <c r="CK37" s="419">
        <f t="shared" si="128"/>
        <v>117412101.36841126</v>
      </c>
      <c r="CL37" s="426">
        <f t="shared" si="129"/>
        <v>147.42355717273682</v>
      </c>
      <c r="CM37" s="418">
        <f t="shared" si="130"/>
        <v>6608534.8745541368</v>
      </c>
      <c r="CN37" s="425">
        <f t="shared" si="131"/>
        <v>2.5112084768662162</v>
      </c>
      <c r="CO37" s="419">
        <f t="shared" si="132"/>
        <v>58070.790650346149</v>
      </c>
      <c r="CP37" s="425">
        <f t="shared" si="133"/>
        <v>3.9926711204820539E-2</v>
      </c>
      <c r="CQ37" s="419">
        <f t="shared" si="134"/>
        <v>6666605.6652044831</v>
      </c>
      <c r="CR37" s="426">
        <f t="shared" si="135"/>
        <v>1.6315526401303173</v>
      </c>
      <c r="CT37" s="454">
        <v>13</v>
      </c>
      <c r="CU37" s="450" t="s">
        <v>245</v>
      </c>
      <c r="CV37" s="418">
        <f t="shared" si="136"/>
        <v>117412101.36841126</v>
      </c>
      <c r="CW37" s="419">
        <f t="shared" si="137"/>
        <v>6666605.6652044831</v>
      </c>
      <c r="CX37" s="421">
        <f t="shared" si="138"/>
        <v>124078707.03361574</v>
      </c>
      <c r="CZ37" s="642"/>
    </row>
    <row r="38" spans="1:104" s="417" customFormat="1" ht="15.6" customHeight="1" x14ac:dyDescent="0.3">
      <c r="A38" s="449">
        <v>14</v>
      </c>
      <c r="B38" s="450" t="s">
        <v>246</v>
      </c>
      <c r="C38" s="406">
        <v>6235557.1325001875</v>
      </c>
      <c r="D38" s="483">
        <f t="shared" si="100"/>
        <v>54.670534316176891</v>
      </c>
      <c r="E38" s="407">
        <v>396443.52000000171</v>
      </c>
      <c r="F38" s="483">
        <f t="shared" si="101"/>
        <v>14.657036379769362</v>
      </c>
      <c r="G38" s="407">
        <f t="shared" si="102"/>
        <v>6632000.6525001889</v>
      </c>
      <c r="H38" s="516">
        <f t="shared" si="103"/>
        <v>47.000465274088015</v>
      </c>
      <c r="I38" s="406">
        <v>0</v>
      </c>
      <c r="J38" s="483">
        <f t="shared" si="104"/>
        <v>0</v>
      </c>
      <c r="K38" s="407">
        <v>0</v>
      </c>
      <c r="L38" s="483">
        <f t="shared" si="105"/>
        <v>0</v>
      </c>
      <c r="M38" s="407">
        <f t="shared" si="106"/>
        <v>0</v>
      </c>
      <c r="N38" s="516">
        <f t="shared" si="107"/>
        <v>0</v>
      </c>
      <c r="O38" s="422">
        <f t="shared" si="139"/>
        <v>6235557.1325001875</v>
      </c>
      <c r="P38" s="423">
        <f t="shared" si="140"/>
        <v>396443.52000000171</v>
      </c>
      <c r="Q38" s="424">
        <f t="shared" si="141"/>
        <v>6632000.6525001889</v>
      </c>
      <c r="R38" s="413"/>
      <c r="S38" s="406">
        <v>8302856.6954962434</v>
      </c>
      <c r="T38" s="483">
        <v>61.812160861024417</v>
      </c>
      <c r="U38" s="407">
        <v>882550.69659511955</v>
      </c>
      <c r="V38" s="483">
        <v>14.813365614742347</v>
      </c>
      <c r="W38" s="407">
        <f t="shared" si="108"/>
        <v>9185407.3920913637</v>
      </c>
      <c r="X38" s="516">
        <f t="shared" si="109"/>
        <v>47.371390661733059</v>
      </c>
      <c r="Y38" s="406">
        <v>12512.385317428201</v>
      </c>
      <c r="Z38" s="483">
        <v>1.3993123671189839E-2</v>
      </c>
      <c r="AA38" s="407">
        <v>53288.150072732817</v>
      </c>
      <c r="AB38" s="483">
        <v>0.12867213682539635</v>
      </c>
      <c r="AC38" s="407">
        <f t="shared" si="110"/>
        <v>65800.535390161021</v>
      </c>
      <c r="AD38" s="516">
        <f t="shared" si="111"/>
        <v>5.0293915395439204E-2</v>
      </c>
      <c r="AE38" s="585">
        <f t="shared" si="142"/>
        <v>8315369.0808136715</v>
      </c>
      <c r="AF38" s="423">
        <f t="shared" si="143"/>
        <v>935838.84666785237</v>
      </c>
      <c r="AG38" s="424">
        <f t="shared" si="144"/>
        <v>9251207.9274815246</v>
      </c>
      <c r="AH38" s="413"/>
      <c r="AI38" s="406">
        <v>710550.80510598177</v>
      </c>
      <c r="AJ38" s="483">
        <v>19.050130167188978</v>
      </c>
      <c r="AK38" s="407">
        <v>76132.938996532437</v>
      </c>
      <c r="AL38" s="483">
        <v>3.1719414630669291</v>
      </c>
      <c r="AM38" s="407">
        <f t="shared" si="112"/>
        <v>786683.74410251423</v>
      </c>
      <c r="AN38" s="516">
        <f t="shared" si="113"/>
        <v>12.833130684695425</v>
      </c>
      <c r="AO38" s="406">
        <v>1246.3044714907282</v>
      </c>
      <c r="AP38" s="483">
        <v>8.7560119399083033E-3</v>
      </c>
      <c r="AQ38" s="407">
        <v>0</v>
      </c>
      <c r="AR38" s="483">
        <v>0</v>
      </c>
      <c r="AS38" s="407">
        <f t="shared" si="114"/>
        <v>1246.3044714907282</v>
      </c>
      <c r="AT38" s="516">
        <f t="shared" si="115"/>
        <v>4.662951950743152E-3</v>
      </c>
      <c r="AU38" s="422">
        <f t="shared" si="145"/>
        <v>711797.10957747244</v>
      </c>
      <c r="AV38" s="423">
        <f t="shared" si="146"/>
        <v>76132.938996532437</v>
      </c>
      <c r="AW38" s="424">
        <f t="shared" si="147"/>
        <v>787930.0485740049</v>
      </c>
      <c r="AX38" s="413"/>
      <c r="AY38" s="406">
        <v>8859027.9999999907</v>
      </c>
      <c r="AZ38" s="483">
        <v>52.740022405530716</v>
      </c>
      <c r="BA38" s="407">
        <v>730273.71499999997</v>
      </c>
      <c r="BB38" s="483">
        <v>12.228382228795143</v>
      </c>
      <c r="BC38" s="407">
        <f t="shared" si="116"/>
        <v>9589301.7149999905</v>
      </c>
      <c r="BD38" s="516">
        <f t="shared" si="117"/>
        <v>42.114678473396388</v>
      </c>
      <c r="BE38" s="406">
        <v>0</v>
      </c>
      <c r="BF38" s="483">
        <v>0</v>
      </c>
      <c r="BG38" s="407">
        <v>0</v>
      </c>
      <c r="BH38" s="483">
        <v>0</v>
      </c>
      <c r="BI38" s="407">
        <f t="shared" si="118"/>
        <v>0</v>
      </c>
      <c r="BJ38" s="516">
        <f t="shared" si="119"/>
        <v>0</v>
      </c>
      <c r="BK38" s="422">
        <f t="shared" si="148"/>
        <v>8859027.9999999907</v>
      </c>
      <c r="BL38" s="423">
        <f t="shared" si="149"/>
        <v>730273.71499999997</v>
      </c>
      <c r="BM38" s="424">
        <f t="shared" si="150"/>
        <v>9589301.7149999905</v>
      </c>
      <c r="BN38" s="413"/>
      <c r="BO38" s="406">
        <v>4761725.9906494431</v>
      </c>
      <c r="BP38" s="483">
        <v>32.70303897977022</v>
      </c>
      <c r="BQ38" s="407">
        <v>345129.12036132679</v>
      </c>
      <c r="BR38" s="483">
        <v>12.868828828864864</v>
      </c>
      <c r="BS38" s="407">
        <f t="shared" si="120"/>
        <v>5106855.1110107703</v>
      </c>
      <c r="BT38" s="516">
        <f t="shared" si="121"/>
        <v>29.618006257892002</v>
      </c>
      <c r="BU38" s="406">
        <v>1434818.9014867593</v>
      </c>
      <c r="BV38" s="483">
        <v>4.7202958913002666</v>
      </c>
      <c r="BW38" s="407">
        <v>17232.245480011879</v>
      </c>
      <c r="BX38" s="483">
        <v>8.4527314412466414E-2</v>
      </c>
      <c r="BY38" s="407">
        <f t="shared" si="122"/>
        <v>1452051.1469667712</v>
      </c>
      <c r="BZ38" s="516">
        <f t="shared" si="123"/>
        <v>2.8593027386247694</v>
      </c>
      <c r="CA38" s="422">
        <f t="shared" si="151"/>
        <v>6196544.8921362022</v>
      </c>
      <c r="CB38" s="423">
        <f t="shared" si="152"/>
        <v>362361.36584133864</v>
      </c>
      <c r="CC38" s="424">
        <f t="shared" si="153"/>
        <v>6558906.2579775406</v>
      </c>
      <c r="CE38" s="454">
        <v>14</v>
      </c>
      <c r="CF38" s="450" t="s">
        <v>246</v>
      </c>
      <c r="CG38" s="418">
        <f t="shared" si="124"/>
        <v>28869718.623751845</v>
      </c>
      <c r="CH38" s="425">
        <f t="shared" si="125"/>
        <v>48.175579640006163</v>
      </c>
      <c r="CI38" s="419">
        <f t="shared" si="126"/>
        <v>2430529.9909529802</v>
      </c>
      <c r="CJ38" s="425">
        <f t="shared" si="127"/>
        <v>12.327292626541396</v>
      </c>
      <c r="CK38" s="419">
        <f t="shared" si="128"/>
        <v>31300248.614704825</v>
      </c>
      <c r="CL38" s="426">
        <f t="shared" si="129"/>
        <v>39.30083813670911</v>
      </c>
      <c r="CM38" s="418">
        <f t="shared" si="130"/>
        <v>1448577.5912756782</v>
      </c>
      <c r="CN38" s="425">
        <f t="shared" si="131"/>
        <v>0.55045186197271212</v>
      </c>
      <c r="CO38" s="419">
        <f t="shared" si="132"/>
        <v>70520.395552744696</v>
      </c>
      <c r="CP38" s="425">
        <f t="shared" si="133"/>
        <v>4.8486466875190801E-2</v>
      </c>
      <c r="CQ38" s="419">
        <f t="shared" si="134"/>
        <v>1519097.9868284229</v>
      </c>
      <c r="CR38" s="426">
        <f t="shared" si="135"/>
        <v>0.37177665149188649</v>
      </c>
      <c r="CT38" s="454">
        <v>14</v>
      </c>
      <c r="CU38" s="450" t="s">
        <v>246</v>
      </c>
      <c r="CV38" s="418">
        <f t="shared" si="136"/>
        <v>31300248.614704825</v>
      </c>
      <c r="CW38" s="419">
        <f t="shared" si="137"/>
        <v>1519097.9868284229</v>
      </c>
      <c r="CX38" s="421">
        <f>+CV38+CW38</f>
        <v>32819346.601533249</v>
      </c>
      <c r="CZ38" s="642"/>
    </row>
    <row r="39" spans="1:104" s="417" customFormat="1" ht="15.6" customHeight="1" x14ac:dyDescent="0.3">
      <c r="A39" s="449">
        <v>15</v>
      </c>
      <c r="B39" s="450" t="s">
        <v>25</v>
      </c>
      <c r="C39" s="406">
        <v>3687785.8</v>
      </c>
      <c r="D39" s="483">
        <f t="shared" si="100"/>
        <v>32.332831829699181</v>
      </c>
      <c r="E39" s="407">
        <v>765084.06</v>
      </c>
      <c r="F39" s="483">
        <f t="shared" si="101"/>
        <v>28.286160159716061</v>
      </c>
      <c r="G39" s="407">
        <f t="shared" si="102"/>
        <v>4452869.8599999994</v>
      </c>
      <c r="H39" s="516">
        <f t="shared" si="103"/>
        <v>31.55713730909606</v>
      </c>
      <c r="I39" s="406">
        <v>1315391.3</v>
      </c>
      <c r="J39" s="483">
        <f t="shared" si="104"/>
        <v>3.8716219477736704</v>
      </c>
      <c r="K39" s="407">
        <v>1452164.04</v>
      </c>
      <c r="L39" s="483">
        <f t="shared" si="105"/>
        <v>5.3641405600682637</v>
      </c>
      <c r="M39" s="407">
        <f t="shared" si="106"/>
        <v>2767555.34</v>
      </c>
      <c r="N39" s="516">
        <f t="shared" si="107"/>
        <v>4.5334903819849979</v>
      </c>
      <c r="O39" s="422">
        <f t="shared" si="139"/>
        <v>5003177.0999999996</v>
      </c>
      <c r="P39" s="423">
        <f t="shared" si="140"/>
        <v>2217248.1</v>
      </c>
      <c r="Q39" s="424">
        <f t="shared" si="141"/>
        <v>7220425.1999999993</v>
      </c>
      <c r="R39" s="413"/>
      <c r="S39" s="406">
        <v>9849012.1042761672</v>
      </c>
      <c r="T39" s="483">
        <v>73.322802360532492</v>
      </c>
      <c r="U39" s="407">
        <v>1915710.6523510176</v>
      </c>
      <c r="V39" s="483">
        <v>32.154665352160485</v>
      </c>
      <c r="W39" s="407">
        <f t="shared" si="108"/>
        <v>11764722.756627185</v>
      </c>
      <c r="X39" s="516">
        <f t="shared" si="109"/>
        <v>60.673550332782462</v>
      </c>
      <c r="Y39" s="406">
        <v>3056161.2823209534</v>
      </c>
      <c r="Z39" s="483">
        <v>3.4178329469323923</v>
      </c>
      <c r="AA39" s="407">
        <v>1608644.7590891575</v>
      </c>
      <c r="AB39" s="483">
        <v>3.8843112073220767</v>
      </c>
      <c r="AC39" s="407">
        <f t="shared" si="110"/>
        <v>4664806.0414101109</v>
      </c>
      <c r="AD39" s="516">
        <f t="shared" si="111"/>
        <v>3.5654931831739258</v>
      </c>
      <c r="AE39" s="585">
        <f t="shared" si="142"/>
        <v>12905173.386597121</v>
      </c>
      <c r="AF39" s="423">
        <f t="shared" si="143"/>
        <v>3524355.411440175</v>
      </c>
      <c r="AG39" s="424">
        <f t="shared" si="144"/>
        <v>16429528.798037296</v>
      </c>
      <c r="AH39" s="413"/>
      <c r="AI39" s="406">
        <v>831277.94798404723</v>
      </c>
      <c r="AJ39" s="483">
        <v>22.286869567121027</v>
      </c>
      <c r="AK39" s="407">
        <v>456262.99926999502</v>
      </c>
      <c r="AL39" s="483">
        <v>19.009374188400759</v>
      </c>
      <c r="AM39" s="407">
        <f t="shared" si="112"/>
        <v>1287540.9472540421</v>
      </c>
      <c r="AN39" s="516">
        <f t="shared" si="113"/>
        <v>21.003587988026982</v>
      </c>
      <c r="AO39" s="406">
        <v>412507.52035104623</v>
      </c>
      <c r="AP39" s="483">
        <v>2.8981046414568681</v>
      </c>
      <c r="AQ39" s="407">
        <v>252492.69288758229</v>
      </c>
      <c r="AR39" s="483">
        <v>2.0208954057321638</v>
      </c>
      <c r="AS39" s="407">
        <f t="shared" si="114"/>
        <v>665000.21323862858</v>
      </c>
      <c r="AT39" s="516">
        <f t="shared" si="115"/>
        <v>2.4880469520073802</v>
      </c>
      <c r="AU39" s="422">
        <f t="shared" si="145"/>
        <v>1243785.4683350935</v>
      </c>
      <c r="AV39" s="423">
        <f t="shared" si="146"/>
        <v>708755.69215757726</v>
      </c>
      <c r="AW39" s="424">
        <f t="shared" si="147"/>
        <v>1952541.1604926707</v>
      </c>
      <c r="AX39" s="413"/>
      <c r="AY39" s="406">
        <v>10100280.811498301</v>
      </c>
      <c r="AZ39" s="483">
        <v>60.12951266217614</v>
      </c>
      <c r="BA39" s="407">
        <v>1640997.3139849354</v>
      </c>
      <c r="BB39" s="483">
        <v>27.4783851310244</v>
      </c>
      <c r="BC39" s="407">
        <f t="shared" si="116"/>
        <v>11741278.125483237</v>
      </c>
      <c r="BD39" s="516">
        <f t="shared" si="117"/>
        <v>51.565814468843136</v>
      </c>
      <c r="BE39" s="406">
        <v>3499409.384253677</v>
      </c>
      <c r="BF39" s="483">
        <v>3.6782557815762207</v>
      </c>
      <c r="BG39" s="407">
        <v>2194215.0731379646</v>
      </c>
      <c r="BH39" s="483">
        <v>4.978122506163202</v>
      </c>
      <c r="BI39" s="407">
        <f t="shared" si="118"/>
        <v>5693624.457391642</v>
      </c>
      <c r="BJ39" s="516">
        <f t="shared" si="119"/>
        <v>4.089809680854307</v>
      </c>
      <c r="BK39" s="422">
        <f t="shared" si="148"/>
        <v>13599690.195751978</v>
      </c>
      <c r="BL39" s="423">
        <f t="shared" si="149"/>
        <v>3835212.3871229002</v>
      </c>
      <c r="BM39" s="424">
        <f t="shared" si="150"/>
        <v>17434902.582874879</v>
      </c>
      <c r="BN39" s="413"/>
      <c r="BO39" s="406">
        <v>1976068.6503152477</v>
      </c>
      <c r="BP39" s="483">
        <v>13.571434018854076</v>
      </c>
      <c r="BQ39" s="407">
        <v>716206.93276313669</v>
      </c>
      <c r="BR39" s="483">
        <v>26.705206486563135</v>
      </c>
      <c r="BS39" s="407">
        <f t="shared" si="120"/>
        <v>2692275.5830783844</v>
      </c>
      <c r="BT39" s="516">
        <f t="shared" si="121"/>
        <v>15.614274016832834</v>
      </c>
      <c r="BU39" s="406">
        <v>1033260.0000588909</v>
      </c>
      <c r="BV39" s="483">
        <v>3.3992393938141214</v>
      </c>
      <c r="BW39" s="407">
        <v>841636.80784896004</v>
      </c>
      <c r="BX39" s="483">
        <v>4.1283824073114692</v>
      </c>
      <c r="BY39" s="407">
        <f t="shared" si="122"/>
        <v>1874896.8079078509</v>
      </c>
      <c r="BZ39" s="516">
        <f t="shared" si="123"/>
        <v>3.691948171859015</v>
      </c>
      <c r="CA39" s="422">
        <f t="shared" si="151"/>
        <v>3009328.6503741387</v>
      </c>
      <c r="CB39" s="423">
        <f t="shared" si="152"/>
        <v>1557843.7406120966</v>
      </c>
      <c r="CC39" s="424">
        <f t="shared" si="153"/>
        <v>4567172.3909862358</v>
      </c>
      <c r="CE39" s="454">
        <v>15</v>
      </c>
      <c r="CF39" s="450" t="s">
        <v>25</v>
      </c>
      <c r="CG39" s="418">
        <f t="shared" si="124"/>
        <v>26444425.314073764</v>
      </c>
      <c r="CH39" s="425">
        <f t="shared" si="125"/>
        <v>44.128435554069576</v>
      </c>
      <c r="CI39" s="419">
        <f t="shared" si="126"/>
        <v>5494261.9583690846</v>
      </c>
      <c r="CJ39" s="425">
        <f t="shared" si="127"/>
        <v>27.86609306603712</v>
      </c>
      <c r="CK39" s="419">
        <f t="shared" si="128"/>
        <v>31938687.272442847</v>
      </c>
      <c r="CL39" s="426">
        <f t="shared" si="129"/>
        <v>40.102466732598025</v>
      </c>
      <c r="CM39" s="418">
        <f t="shared" si="130"/>
        <v>9316729.4869845677</v>
      </c>
      <c r="CN39" s="425">
        <f t="shared" si="131"/>
        <v>3.5403081785149197</v>
      </c>
      <c r="CO39" s="419">
        <f t="shared" si="132"/>
        <v>6349153.3729636651</v>
      </c>
      <c r="CP39" s="425">
        <f t="shared" si="133"/>
        <v>4.3653756092938858</v>
      </c>
      <c r="CQ39" s="419">
        <f t="shared" si="134"/>
        <v>15665882.859948233</v>
      </c>
      <c r="CR39" s="426">
        <f t="shared" si="135"/>
        <v>3.8339919628854844</v>
      </c>
      <c r="CT39" s="454">
        <v>15</v>
      </c>
      <c r="CU39" s="450" t="s">
        <v>25</v>
      </c>
      <c r="CV39" s="418">
        <f t="shared" si="136"/>
        <v>31938687.272442847</v>
      </c>
      <c r="CW39" s="419">
        <f t="shared" si="137"/>
        <v>15665882.859948233</v>
      </c>
      <c r="CX39" s="421">
        <f t="shared" si="138"/>
        <v>47604570.13239108</v>
      </c>
      <c r="CZ39" s="642"/>
    </row>
    <row r="40" spans="1:104" s="417" customFormat="1" ht="15.6" customHeight="1" x14ac:dyDescent="0.3">
      <c r="A40" s="449">
        <v>16</v>
      </c>
      <c r="B40" s="450" t="s">
        <v>26</v>
      </c>
      <c r="C40" s="406">
        <v>218308.91999999998</v>
      </c>
      <c r="D40" s="483">
        <f t="shared" si="100"/>
        <v>1.9140335095610088</v>
      </c>
      <c r="E40" s="407">
        <v>0</v>
      </c>
      <c r="F40" s="483">
        <f t="shared" si="101"/>
        <v>0</v>
      </c>
      <c r="G40" s="407">
        <f t="shared" si="102"/>
        <v>218308.91999999998</v>
      </c>
      <c r="H40" s="516">
        <f t="shared" si="103"/>
        <v>1.5471380886573827</v>
      </c>
      <c r="I40" s="406">
        <v>1340610.94</v>
      </c>
      <c r="J40" s="483">
        <f t="shared" si="104"/>
        <v>3.9458515034495747</v>
      </c>
      <c r="K40" s="407">
        <v>0</v>
      </c>
      <c r="L40" s="483">
        <f t="shared" si="105"/>
        <v>0</v>
      </c>
      <c r="M40" s="407">
        <f t="shared" si="106"/>
        <v>1340610.94</v>
      </c>
      <c r="N40" s="516">
        <f t="shared" si="107"/>
        <v>2.1960344259905087</v>
      </c>
      <c r="O40" s="422">
        <f t="shared" si="139"/>
        <v>1558919.8599999999</v>
      </c>
      <c r="P40" s="423">
        <f t="shared" si="140"/>
        <v>0</v>
      </c>
      <c r="Q40" s="424">
        <f t="shared" si="141"/>
        <v>1558919.8599999999</v>
      </c>
      <c r="R40" s="413"/>
      <c r="S40" s="406">
        <v>429317.29354068817</v>
      </c>
      <c r="T40" s="483">
        <v>3.1961324375442079</v>
      </c>
      <c r="U40" s="407">
        <v>460.47477954973067</v>
      </c>
      <c r="V40" s="483">
        <v>7.7289398695782113E-3</v>
      </c>
      <c r="W40" s="407">
        <f t="shared" si="108"/>
        <v>429777.76832023793</v>
      </c>
      <c r="X40" s="516">
        <f t="shared" si="109"/>
        <v>2.2164689808265923</v>
      </c>
      <c r="Y40" s="406">
        <v>2692882.0242563155</v>
      </c>
      <c r="Z40" s="483">
        <v>3.011562563123479</v>
      </c>
      <c r="AA40" s="407">
        <v>48.633026272491321</v>
      </c>
      <c r="AB40" s="483">
        <v>1.1743165041807538E-4</v>
      </c>
      <c r="AC40" s="407">
        <f t="shared" si="110"/>
        <v>2692930.6572825881</v>
      </c>
      <c r="AD40" s="516">
        <f t="shared" si="111"/>
        <v>2.0583119246687263</v>
      </c>
      <c r="AE40" s="585">
        <f t="shared" si="142"/>
        <v>3122199.3177970038</v>
      </c>
      <c r="AF40" s="423">
        <f t="shared" si="143"/>
        <v>509.10780582222196</v>
      </c>
      <c r="AG40" s="424">
        <f t="shared" si="144"/>
        <v>3122708.4256028258</v>
      </c>
      <c r="AH40" s="413"/>
      <c r="AI40" s="406">
        <v>148891.07977360464</v>
      </c>
      <c r="AJ40" s="483">
        <v>3.9918249758332567</v>
      </c>
      <c r="AK40" s="407">
        <v>27288.946214355219</v>
      </c>
      <c r="AL40" s="483">
        <v>1.1369446802081169</v>
      </c>
      <c r="AM40" s="407">
        <f t="shared" si="112"/>
        <v>176180.02598795985</v>
      </c>
      <c r="AN40" s="516">
        <f t="shared" si="113"/>
        <v>2.8740155297296921</v>
      </c>
      <c r="AO40" s="406">
        <v>735113.62523645104</v>
      </c>
      <c r="AP40" s="483">
        <v>5.1645996841049833</v>
      </c>
      <c r="AQ40" s="407">
        <v>5472.3503666644447</v>
      </c>
      <c r="AR40" s="483">
        <v>4.3799476286122609E-2</v>
      </c>
      <c r="AS40" s="407">
        <f t="shared" si="114"/>
        <v>740585.97560311551</v>
      </c>
      <c r="AT40" s="516">
        <f t="shared" si="115"/>
        <v>2.7708452457857193</v>
      </c>
      <c r="AU40" s="422">
        <f t="shared" si="145"/>
        <v>884004.70501005568</v>
      </c>
      <c r="AV40" s="423">
        <f t="shared" si="146"/>
        <v>32761.296581019662</v>
      </c>
      <c r="AW40" s="424">
        <f t="shared" si="147"/>
        <v>916766.00159107533</v>
      </c>
      <c r="AX40" s="413"/>
      <c r="AY40" s="406">
        <v>386012.15650766174</v>
      </c>
      <c r="AZ40" s="483">
        <v>2.2980274792021578</v>
      </c>
      <c r="BA40" s="407">
        <v>0</v>
      </c>
      <c r="BB40" s="483">
        <v>0</v>
      </c>
      <c r="BC40" s="407">
        <f t="shared" si="116"/>
        <v>386012.15650766174</v>
      </c>
      <c r="BD40" s="516">
        <f t="shared" si="117"/>
        <v>1.6953036145179374</v>
      </c>
      <c r="BE40" s="406">
        <v>2692638.8963683872</v>
      </c>
      <c r="BF40" s="483">
        <v>2.8302531943904921</v>
      </c>
      <c r="BG40" s="407">
        <v>28.576105391073355</v>
      </c>
      <c r="BH40" s="483">
        <v>6.4832000803983797E-5</v>
      </c>
      <c r="BI40" s="407">
        <f t="shared" si="118"/>
        <v>2692667.4724737783</v>
      </c>
      <c r="BJ40" s="516">
        <f t="shared" si="119"/>
        <v>1.9341805169373236</v>
      </c>
      <c r="BK40" s="422">
        <f t="shared" si="148"/>
        <v>3078651.0528760487</v>
      </c>
      <c r="BL40" s="423">
        <f t="shared" si="149"/>
        <v>28.576105391073355</v>
      </c>
      <c r="BM40" s="424">
        <f t="shared" si="150"/>
        <v>3078679.6289814399</v>
      </c>
      <c r="BN40" s="413"/>
      <c r="BO40" s="406">
        <v>221491.93815579929</v>
      </c>
      <c r="BP40" s="483">
        <v>1.5211836005343173</v>
      </c>
      <c r="BQ40" s="407">
        <v>0</v>
      </c>
      <c r="BR40" s="483">
        <v>0</v>
      </c>
      <c r="BS40" s="407">
        <f t="shared" si="120"/>
        <v>221491.93815579929</v>
      </c>
      <c r="BT40" s="516">
        <f t="shared" si="121"/>
        <v>1.2845771943337314</v>
      </c>
      <c r="BU40" s="406">
        <v>1209372.5820440573</v>
      </c>
      <c r="BV40" s="483">
        <v>3.9786180849433403</v>
      </c>
      <c r="BW40" s="407">
        <v>11.039840483929163</v>
      </c>
      <c r="BX40" s="483">
        <v>5.4152435834956117E-5</v>
      </c>
      <c r="BY40" s="407">
        <f t="shared" si="122"/>
        <v>1209383.6218845414</v>
      </c>
      <c r="BZ40" s="516">
        <f t="shared" si="123"/>
        <v>2.3814546128942555</v>
      </c>
      <c r="CA40" s="422">
        <f t="shared" si="151"/>
        <v>1430864.5201998567</v>
      </c>
      <c r="CB40" s="423">
        <f t="shared" si="152"/>
        <v>11.039840483929163</v>
      </c>
      <c r="CC40" s="424">
        <f t="shared" si="153"/>
        <v>1430875.5600403408</v>
      </c>
      <c r="CE40" s="454">
        <v>16</v>
      </c>
      <c r="CF40" s="450" t="s">
        <v>26</v>
      </c>
      <c r="CG40" s="418">
        <f t="shared" si="124"/>
        <v>1404021.3879777538</v>
      </c>
      <c r="CH40" s="425">
        <f t="shared" si="125"/>
        <v>2.3429235689587049</v>
      </c>
      <c r="CI40" s="419">
        <f t="shared" si="126"/>
        <v>27749.420993904951</v>
      </c>
      <c r="CJ40" s="425">
        <f t="shared" si="127"/>
        <v>0.1407410046706867</v>
      </c>
      <c r="CK40" s="419">
        <f t="shared" si="128"/>
        <v>1431770.8089716588</v>
      </c>
      <c r="CL40" s="426">
        <f t="shared" si="129"/>
        <v>1.7977426794566971</v>
      </c>
      <c r="CM40" s="418">
        <f t="shared" si="130"/>
        <v>8670618.06790521</v>
      </c>
      <c r="CN40" s="425">
        <f t="shared" si="131"/>
        <v>3.2947892392354157</v>
      </c>
      <c r="CO40" s="419">
        <f t="shared" si="132"/>
        <v>5560.5993388119387</v>
      </c>
      <c r="CP40" s="425">
        <f t="shared" si="133"/>
        <v>3.8232033943408506E-3</v>
      </c>
      <c r="CQ40" s="419">
        <f t="shared" si="134"/>
        <v>8676178.6672440227</v>
      </c>
      <c r="CR40" s="426">
        <f t="shared" si="135"/>
        <v>2.1233657608800729</v>
      </c>
      <c r="CT40" s="454">
        <v>16</v>
      </c>
      <c r="CU40" s="450" t="s">
        <v>26</v>
      </c>
      <c r="CV40" s="418">
        <f t="shared" si="136"/>
        <v>1431770.8089716588</v>
      </c>
      <c r="CW40" s="419">
        <f t="shared" si="137"/>
        <v>8676178.6672440227</v>
      </c>
      <c r="CX40" s="421">
        <f t="shared" si="138"/>
        <v>10107949.476215681</v>
      </c>
      <c r="CZ40" s="642"/>
    </row>
    <row r="41" spans="1:104" s="417" customFormat="1" ht="15.6" customHeight="1" x14ac:dyDescent="0.3">
      <c r="A41" s="449">
        <v>17</v>
      </c>
      <c r="B41" s="450" t="s">
        <v>27</v>
      </c>
      <c r="C41" s="406">
        <v>316269.92000000004</v>
      </c>
      <c r="D41" s="483">
        <f t="shared" si="100"/>
        <v>2.7729110883154919</v>
      </c>
      <c r="E41" s="407">
        <v>232961.49</v>
      </c>
      <c r="F41" s="483">
        <f t="shared" si="101"/>
        <v>8.6128915261756873</v>
      </c>
      <c r="G41" s="407">
        <f t="shared" si="102"/>
        <v>549231.41</v>
      </c>
      <c r="H41" s="516">
        <f t="shared" si="103"/>
        <v>3.8923596612451723</v>
      </c>
      <c r="I41" s="406">
        <v>1272813.46</v>
      </c>
      <c r="J41" s="483">
        <f t="shared" si="104"/>
        <v>3.7463015964585931</v>
      </c>
      <c r="K41" s="407">
        <v>1060662.24</v>
      </c>
      <c r="L41" s="483">
        <f t="shared" si="105"/>
        <v>3.9179742683318741</v>
      </c>
      <c r="M41" s="407">
        <f t="shared" si="106"/>
        <v>2333475.7000000002</v>
      </c>
      <c r="N41" s="516">
        <f t="shared" si="107"/>
        <v>3.8224311144382437</v>
      </c>
      <c r="O41" s="422">
        <f t="shared" si="139"/>
        <v>1589083.38</v>
      </c>
      <c r="P41" s="423">
        <f t="shared" si="140"/>
        <v>1293623.73</v>
      </c>
      <c r="Q41" s="424">
        <f t="shared" si="141"/>
        <v>2882707.11</v>
      </c>
      <c r="R41" s="413"/>
      <c r="S41" s="406">
        <v>412764.8728586791</v>
      </c>
      <c r="T41" s="483">
        <v>3.0729048633057316</v>
      </c>
      <c r="U41" s="407">
        <v>304819.71639705903</v>
      </c>
      <c r="V41" s="483">
        <v>5.1163133438023944</v>
      </c>
      <c r="W41" s="407">
        <f t="shared" si="108"/>
        <v>717584.58925573807</v>
      </c>
      <c r="X41" s="516">
        <f t="shared" si="109"/>
        <v>3.7007590909621255</v>
      </c>
      <c r="Y41" s="406">
        <v>2532264.5494139534</v>
      </c>
      <c r="Z41" s="483">
        <v>2.8319373252327589</v>
      </c>
      <c r="AA41" s="407">
        <v>1190308.3893449372</v>
      </c>
      <c r="AB41" s="483">
        <v>2.8741760359322286</v>
      </c>
      <c r="AC41" s="407">
        <f t="shared" si="110"/>
        <v>3722572.9387588906</v>
      </c>
      <c r="AD41" s="516">
        <f t="shared" si="111"/>
        <v>2.845307676072284</v>
      </c>
      <c r="AE41" s="585">
        <f t="shared" si="142"/>
        <v>2945029.4222726324</v>
      </c>
      <c r="AF41" s="423">
        <f t="shared" si="143"/>
        <v>1495128.1057419963</v>
      </c>
      <c r="AG41" s="424">
        <f t="shared" si="144"/>
        <v>4440157.5280146282</v>
      </c>
      <c r="AH41" s="413"/>
      <c r="AI41" s="406">
        <v>102690.0089834094</v>
      </c>
      <c r="AJ41" s="483">
        <v>2.7531571619456123</v>
      </c>
      <c r="AK41" s="407">
        <v>132354.22197414833</v>
      </c>
      <c r="AL41" s="483">
        <v>5.5142997239458511</v>
      </c>
      <c r="AM41" s="407">
        <f t="shared" si="112"/>
        <v>235044.23095755774</v>
      </c>
      <c r="AN41" s="516">
        <f t="shared" si="113"/>
        <v>3.8342642201197004</v>
      </c>
      <c r="AO41" s="406">
        <v>503686.51768406574</v>
      </c>
      <c r="AP41" s="483">
        <v>3.5386899940568211</v>
      </c>
      <c r="AQ41" s="407">
        <v>298225.11558612861</v>
      </c>
      <c r="AR41" s="483">
        <v>2.3869275544947506</v>
      </c>
      <c r="AS41" s="407">
        <f t="shared" si="114"/>
        <v>801911.63327019429</v>
      </c>
      <c r="AT41" s="516">
        <f t="shared" si="115"/>
        <v>3.0002904588862318</v>
      </c>
      <c r="AU41" s="422">
        <f t="shared" si="145"/>
        <v>606376.52666747512</v>
      </c>
      <c r="AV41" s="423">
        <f t="shared" si="146"/>
        <v>430579.33756027697</v>
      </c>
      <c r="AW41" s="424">
        <f t="shared" si="147"/>
        <v>1036955.8642277521</v>
      </c>
      <c r="AX41" s="413"/>
      <c r="AY41" s="406">
        <v>134421.91731305345</v>
      </c>
      <c r="AZ41" s="483">
        <v>0.80024749113388549</v>
      </c>
      <c r="BA41" s="407">
        <v>69672.089510764461</v>
      </c>
      <c r="BB41" s="483">
        <v>1.1666542608841628</v>
      </c>
      <c r="BC41" s="407">
        <f t="shared" si="116"/>
        <v>204094.00682381791</v>
      </c>
      <c r="BD41" s="516">
        <f t="shared" si="117"/>
        <v>0.89634821504125217</v>
      </c>
      <c r="BE41" s="406">
        <v>513604.37255968148</v>
      </c>
      <c r="BF41" s="483">
        <v>0.53985345678936059</v>
      </c>
      <c r="BG41" s="407">
        <v>254108.58732394682</v>
      </c>
      <c r="BH41" s="483">
        <v>0.57650851689648352</v>
      </c>
      <c r="BI41" s="407">
        <f t="shared" si="118"/>
        <v>767712.9598836283</v>
      </c>
      <c r="BJ41" s="516">
        <f t="shared" si="119"/>
        <v>0.55145890266316921</v>
      </c>
      <c r="BK41" s="422">
        <f t="shared" si="148"/>
        <v>648026.28987273492</v>
      </c>
      <c r="BL41" s="423">
        <f t="shared" si="149"/>
        <v>323780.67683471128</v>
      </c>
      <c r="BM41" s="424">
        <f t="shared" si="150"/>
        <v>971806.96670744615</v>
      </c>
      <c r="BN41" s="413"/>
      <c r="BO41" s="406">
        <v>47745.834606830307</v>
      </c>
      <c r="BP41" s="483">
        <v>0.32791342747041863</v>
      </c>
      <c r="BQ41" s="407">
        <v>38877.712988291343</v>
      </c>
      <c r="BR41" s="483">
        <v>1.4496332073638594</v>
      </c>
      <c r="BS41" s="407">
        <f t="shared" si="120"/>
        <v>86623.54759512165</v>
      </c>
      <c r="BT41" s="516">
        <f t="shared" si="121"/>
        <v>0.50238683475108836</v>
      </c>
      <c r="BU41" s="406">
        <v>256653.29423934879</v>
      </c>
      <c r="BV41" s="483">
        <v>0.84434313559107799</v>
      </c>
      <c r="BW41" s="407">
        <v>176669.93004209443</v>
      </c>
      <c r="BX41" s="483">
        <v>0.86659830497529966</v>
      </c>
      <c r="BY41" s="407">
        <f t="shared" si="122"/>
        <v>433323.22428144322</v>
      </c>
      <c r="BZ41" s="516">
        <f t="shared" si="123"/>
        <v>0.85327729982916312</v>
      </c>
      <c r="CA41" s="422">
        <f t="shared" si="151"/>
        <v>304399.12884617911</v>
      </c>
      <c r="CB41" s="423">
        <f t="shared" si="152"/>
        <v>215547.64303038578</v>
      </c>
      <c r="CC41" s="424">
        <f t="shared" si="153"/>
        <v>519946.77187656489</v>
      </c>
      <c r="CE41" s="454">
        <v>17</v>
      </c>
      <c r="CF41" s="450" t="s">
        <v>27</v>
      </c>
      <c r="CG41" s="418">
        <f t="shared" si="124"/>
        <v>1013892.5537619721</v>
      </c>
      <c r="CH41" s="425">
        <f t="shared" si="125"/>
        <v>1.6919063918407302</v>
      </c>
      <c r="CI41" s="419">
        <f t="shared" si="126"/>
        <v>778685.23087026319</v>
      </c>
      <c r="CJ41" s="425">
        <f t="shared" si="127"/>
        <v>3.9493776010309594</v>
      </c>
      <c r="CK41" s="419">
        <f t="shared" si="128"/>
        <v>1792577.7846322353</v>
      </c>
      <c r="CL41" s="426">
        <f t="shared" si="129"/>
        <v>2.2507747535332618</v>
      </c>
      <c r="CM41" s="418">
        <f t="shared" si="130"/>
        <v>5079022.1938970489</v>
      </c>
      <c r="CN41" s="425">
        <f t="shared" si="131"/>
        <v>1.9300017068255895</v>
      </c>
      <c r="CO41" s="419">
        <f t="shared" si="132"/>
        <v>2979974.2622971074</v>
      </c>
      <c r="CP41" s="425">
        <f t="shared" si="133"/>
        <v>2.0488884417802486</v>
      </c>
      <c r="CQ41" s="419">
        <f t="shared" si="134"/>
        <v>8058996.4561941568</v>
      </c>
      <c r="CR41" s="426">
        <f t="shared" si="135"/>
        <v>1.9723195888924896</v>
      </c>
      <c r="CT41" s="454">
        <v>17</v>
      </c>
      <c r="CU41" s="450" t="s">
        <v>27</v>
      </c>
      <c r="CV41" s="418">
        <f t="shared" si="136"/>
        <v>1792577.7846322353</v>
      </c>
      <c r="CW41" s="419">
        <f t="shared" si="137"/>
        <v>8058996.4561941568</v>
      </c>
      <c r="CX41" s="421">
        <f t="shared" si="138"/>
        <v>9851574.2408263925</v>
      </c>
      <c r="CZ41" s="642"/>
    </row>
    <row r="42" spans="1:104" s="417" customFormat="1" ht="15.6" customHeight="1" x14ac:dyDescent="0.3">
      <c r="A42" s="449">
        <v>18</v>
      </c>
      <c r="B42" s="450" t="s">
        <v>28</v>
      </c>
      <c r="C42" s="406">
        <v>403534.74</v>
      </c>
      <c r="D42" s="483">
        <f t="shared" si="100"/>
        <v>3.5380094163444591</v>
      </c>
      <c r="E42" s="407">
        <v>199799.62</v>
      </c>
      <c r="F42" s="483">
        <f t="shared" si="101"/>
        <v>7.3868537414965987</v>
      </c>
      <c r="G42" s="407">
        <f t="shared" si="102"/>
        <v>603334.36</v>
      </c>
      <c r="H42" s="516">
        <f t="shared" si="103"/>
        <v>4.2757829984763118</v>
      </c>
      <c r="I42" s="406">
        <v>43978.82</v>
      </c>
      <c r="J42" s="483">
        <f t="shared" si="104"/>
        <v>0.12944388848336433</v>
      </c>
      <c r="K42" s="407">
        <v>248738.16999999998</v>
      </c>
      <c r="L42" s="483">
        <f t="shared" si="105"/>
        <v>0.91881252377944489</v>
      </c>
      <c r="M42" s="407">
        <f t="shared" si="106"/>
        <v>292716.99</v>
      </c>
      <c r="N42" s="516">
        <f t="shared" si="107"/>
        <v>0.47949525692541306</v>
      </c>
      <c r="O42" s="422">
        <f t="shared" si="139"/>
        <v>447513.56</v>
      </c>
      <c r="P42" s="423">
        <f t="shared" si="140"/>
        <v>448537.79</v>
      </c>
      <c r="Q42" s="424">
        <f t="shared" si="141"/>
        <v>896051.35</v>
      </c>
      <c r="R42" s="413"/>
      <c r="S42" s="406">
        <v>1381597.7282239108</v>
      </c>
      <c r="T42" s="483">
        <v>10.285561241653843</v>
      </c>
      <c r="U42" s="407">
        <v>454278.3723053789</v>
      </c>
      <c r="V42" s="483">
        <v>7.6249349139846743</v>
      </c>
      <c r="W42" s="407">
        <f t="shared" si="108"/>
        <v>1835876.1005292898</v>
      </c>
      <c r="X42" s="516">
        <f t="shared" si="109"/>
        <v>9.4680617040014532</v>
      </c>
      <c r="Y42" s="406">
        <v>78018.449317059814</v>
      </c>
      <c r="Z42" s="483">
        <v>8.7251293996472537E-2</v>
      </c>
      <c r="AA42" s="407">
        <v>241467.40645197983</v>
      </c>
      <c r="AB42" s="483">
        <v>0.5830588436538936</v>
      </c>
      <c r="AC42" s="407">
        <f t="shared" si="110"/>
        <v>319485.85576903966</v>
      </c>
      <c r="AD42" s="516">
        <f t="shared" si="111"/>
        <v>0.24419549939543816</v>
      </c>
      <c r="AE42" s="585">
        <f t="shared" si="142"/>
        <v>1459616.1775409705</v>
      </c>
      <c r="AF42" s="423">
        <f t="shared" si="143"/>
        <v>695745.77875735867</v>
      </c>
      <c r="AG42" s="424">
        <f t="shared" si="144"/>
        <v>2155361.9562983289</v>
      </c>
      <c r="AH42" s="413"/>
      <c r="AI42" s="406">
        <v>861043.98708185973</v>
      </c>
      <c r="AJ42" s="483">
        <v>23.084908096245467</v>
      </c>
      <c r="AK42" s="407">
        <v>180572.66944923342</v>
      </c>
      <c r="AL42" s="483">
        <v>7.5232342908604872</v>
      </c>
      <c r="AM42" s="407">
        <f t="shared" si="112"/>
        <v>1041616.6565310932</v>
      </c>
      <c r="AN42" s="516">
        <f t="shared" si="113"/>
        <v>16.991837923216476</v>
      </c>
      <c r="AO42" s="406">
        <v>630316.12612055801</v>
      </c>
      <c r="AP42" s="483">
        <v>4.428336455879764</v>
      </c>
      <c r="AQ42" s="407">
        <v>124631.86099419079</v>
      </c>
      <c r="AR42" s="483">
        <v>0.99752572009341045</v>
      </c>
      <c r="AS42" s="407">
        <f t="shared" si="114"/>
        <v>754947.9871147488</v>
      </c>
      <c r="AT42" s="516">
        <f t="shared" si="115"/>
        <v>2.8245796029405668</v>
      </c>
      <c r="AU42" s="422">
        <f t="shared" si="145"/>
        <v>1491360.1132024177</v>
      </c>
      <c r="AV42" s="423">
        <f t="shared" si="146"/>
        <v>305204.53044342424</v>
      </c>
      <c r="AW42" s="424">
        <f t="shared" si="147"/>
        <v>1796564.6436458421</v>
      </c>
      <c r="AX42" s="413"/>
      <c r="AY42" s="406">
        <v>1013732.8235131103</v>
      </c>
      <c r="AZ42" s="483">
        <v>6.035006529531616</v>
      </c>
      <c r="BA42" s="407">
        <v>414000.92065168772</v>
      </c>
      <c r="BB42" s="483">
        <v>6.9324164307377902</v>
      </c>
      <c r="BC42" s="407">
        <f t="shared" si="116"/>
        <v>1427733.7441647979</v>
      </c>
      <c r="BD42" s="516">
        <f t="shared" si="117"/>
        <v>6.2703781117933985</v>
      </c>
      <c r="BE42" s="406">
        <v>134278.50479931425</v>
      </c>
      <c r="BF42" s="483">
        <v>0.14114115623108922</v>
      </c>
      <c r="BG42" s="407">
        <v>389362.79492339946</v>
      </c>
      <c r="BH42" s="483">
        <v>0.88336631909961771</v>
      </c>
      <c r="BI42" s="407">
        <f t="shared" si="118"/>
        <v>523641.29972271371</v>
      </c>
      <c r="BJ42" s="516">
        <f t="shared" si="119"/>
        <v>0.37613883264127168</v>
      </c>
      <c r="BK42" s="422">
        <f t="shared" si="148"/>
        <v>1148011.3283124245</v>
      </c>
      <c r="BL42" s="423">
        <f t="shared" si="149"/>
        <v>803363.71557508712</v>
      </c>
      <c r="BM42" s="424">
        <f t="shared" si="150"/>
        <v>1951375.0438875116</v>
      </c>
      <c r="BN42" s="413"/>
      <c r="BO42" s="406">
        <v>630877.98517024959</v>
      </c>
      <c r="BP42" s="483">
        <v>4.3328044034906057</v>
      </c>
      <c r="BQ42" s="407">
        <v>1958024.0235562092</v>
      </c>
      <c r="BR42" s="483">
        <v>73.008837896871967</v>
      </c>
      <c r="BS42" s="407">
        <f t="shared" si="120"/>
        <v>2588902.008726459</v>
      </c>
      <c r="BT42" s="516">
        <f t="shared" si="121"/>
        <v>15.014742777841015</v>
      </c>
      <c r="BU42" s="406">
        <v>144404.32470443155</v>
      </c>
      <c r="BV42" s="483">
        <v>0.47506423276276299</v>
      </c>
      <c r="BW42" s="407">
        <v>210056.64793305082</v>
      </c>
      <c r="BX42" s="483">
        <v>1.0303662598621193</v>
      </c>
      <c r="BY42" s="407">
        <f t="shared" si="122"/>
        <v>354460.97263748234</v>
      </c>
      <c r="BZ42" s="516">
        <f t="shared" si="123"/>
        <v>0.69798590215992296</v>
      </c>
      <c r="CA42" s="422">
        <f t="shared" si="151"/>
        <v>775282.30987468117</v>
      </c>
      <c r="CB42" s="423">
        <f t="shared" si="152"/>
        <v>2168080.6714892602</v>
      </c>
      <c r="CC42" s="424">
        <f t="shared" si="153"/>
        <v>2943362.9813639414</v>
      </c>
      <c r="CE42" s="454">
        <v>18</v>
      </c>
      <c r="CF42" s="450" t="s">
        <v>28</v>
      </c>
      <c r="CG42" s="418">
        <f t="shared" si="124"/>
        <v>4290787.26398913</v>
      </c>
      <c r="CH42" s="425">
        <f t="shared" si="125"/>
        <v>7.1601377986609815</v>
      </c>
      <c r="CI42" s="419">
        <f t="shared" si="126"/>
        <v>3206675.6059625093</v>
      </c>
      <c r="CJ42" s="425">
        <f t="shared" si="127"/>
        <v>16.263789667369103</v>
      </c>
      <c r="CK42" s="419">
        <f t="shared" si="128"/>
        <v>7497462.8699516393</v>
      </c>
      <c r="CL42" s="426">
        <f t="shared" si="129"/>
        <v>9.413873299061482</v>
      </c>
      <c r="CM42" s="418">
        <f t="shared" si="130"/>
        <v>1030996.2249413637</v>
      </c>
      <c r="CN42" s="425">
        <f t="shared" si="131"/>
        <v>0.39177314016436932</v>
      </c>
      <c r="CO42" s="419">
        <f t="shared" si="132"/>
        <v>1214256.8803026208</v>
      </c>
      <c r="CP42" s="425">
        <f t="shared" si="133"/>
        <v>0.83486522648232786</v>
      </c>
      <c r="CQ42" s="419">
        <f t="shared" si="134"/>
        <v>2245253.1052439846</v>
      </c>
      <c r="CR42" s="426">
        <f t="shared" si="135"/>
        <v>0.54949232271851411</v>
      </c>
      <c r="CT42" s="454">
        <v>18</v>
      </c>
      <c r="CU42" s="450" t="s">
        <v>28</v>
      </c>
      <c r="CV42" s="418">
        <f t="shared" si="136"/>
        <v>7497462.8699516393</v>
      </c>
      <c r="CW42" s="419">
        <f t="shared" si="137"/>
        <v>2245253.1052439846</v>
      </c>
      <c r="CX42" s="421">
        <f t="shared" si="138"/>
        <v>9742715.9751956239</v>
      </c>
      <c r="CZ42" s="642"/>
    </row>
    <row r="43" spans="1:104" s="417" customFormat="1" ht="15.6" customHeight="1" x14ac:dyDescent="0.3">
      <c r="A43" s="449">
        <v>19</v>
      </c>
      <c r="B43" s="450" t="s">
        <v>29</v>
      </c>
      <c r="C43" s="406">
        <v>565132.76</v>
      </c>
      <c r="D43" s="483">
        <f t="shared" si="100"/>
        <v>4.9548274985314364</v>
      </c>
      <c r="E43" s="407">
        <v>125520.94</v>
      </c>
      <c r="F43" s="483">
        <f t="shared" si="101"/>
        <v>4.6406736172729959</v>
      </c>
      <c r="G43" s="407">
        <f t="shared" si="102"/>
        <v>690653.7</v>
      </c>
      <c r="H43" s="516">
        <f t="shared" si="103"/>
        <v>4.8946082704369083</v>
      </c>
      <c r="I43" s="406">
        <v>37618</v>
      </c>
      <c r="J43" s="483">
        <f t="shared" si="104"/>
        <v>0.11072193835503544</v>
      </c>
      <c r="K43" s="407">
        <v>92708.44</v>
      </c>
      <c r="L43" s="483">
        <f t="shared" si="105"/>
        <v>0.34245518382665291</v>
      </c>
      <c r="M43" s="407">
        <f t="shared" si="106"/>
        <v>130326.44</v>
      </c>
      <c r="N43" s="516">
        <f t="shared" si="107"/>
        <v>0.21348576258581517</v>
      </c>
      <c r="O43" s="422">
        <f t="shared" si="139"/>
        <v>602750.76</v>
      </c>
      <c r="P43" s="423">
        <f t="shared" si="140"/>
        <v>218229.38</v>
      </c>
      <c r="Q43" s="424">
        <f t="shared" si="141"/>
        <v>820980.14</v>
      </c>
      <c r="R43" s="413"/>
      <c r="S43" s="406">
        <v>1350112.3344144577</v>
      </c>
      <c r="T43" s="483">
        <v>10.0511623716868</v>
      </c>
      <c r="U43" s="407">
        <v>334300.42849472893</v>
      </c>
      <c r="V43" s="483">
        <v>5.6111388179316011</v>
      </c>
      <c r="W43" s="407">
        <f t="shared" si="108"/>
        <v>1684412.7629091865</v>
      </c>
      <c r="X43" s="516">
        <f t="shared" si="109"/>
        <v>8.6869282571050661</v>
      </c>
      <c r="Y43" s="406">
        <v>50365.000624787433</v>
      </c>
      <c r="Z43" s="483">
        <v>5.6325286071597848E-2</v>
      </c>
      <c r="AA43" s="407">
        <v>20500.11745455569</v>
      </c>
      <c r="AB43" s="483">
        <v>4.9500572161896586E-2</v>
      </c>
      <c r="AC43" s="407">
        <f t="shared" si="110"/>
        <v>70865.118079343127</v>
      </c>
      <c r="AD43" s="516">
        <f t="shared" si="111"/>
        <v>5.4164973461647857E-2</v>
      </c>
      <c r="AE43" s="585">
        <f t="shared" si="142"/>
        <v>1400477.3350392452</v>
      </c>
      <c r="AF43" s="423">
        <f t="shared" si="143"/>
        <v>354800.54594928463</v>
      </c>
      <c r="AG43" s="424">
        <f t="shared" si="144"/>
        <v>1755277.8809885299</v>
      </c>
      <c r="AH43" s="413"/>
      <c r="AI43" s="406">
        <v>31628.710097819079</v>
      </c>
      <c r="AJ43" s="483">
        <v>0.84797742829081424</v>
      </c>
      <c r="AK43" s="407">
        <v>64179.763395221009</v>
      </c>
      <c r="AL43" s="483">
        <v>2.6739339803025168</v>
      </c>
      <c r="AM43" s="407">
        <f t="shared" si="112"/>
        <v>95808.473493040088</v>
      </c>
      <c r="AN43" s="516">
        <f t="shared" si="113"/>
        <v>1.5629186064344804</v>
      </c>
      <c r="AO43" s="406">
        <v>0</v>
      </c>
      <c r="AP43" s="483">
        <v>0</v>
      </c>
      <c r="AQ43" s="407">
        <v>1769.6313872122964</v>
      </c>
      <c r="AR43" s="483">
        <v>1.4163736381270331E-2</v>
      </c>
      <c r="AS43" s="407">
        <f t="shared" si="114"/>
        <v>1769.6313872122964</v>
      </c>
      <c r="AT43" s="516">
        <f t="shared" si="115"/>
        <v>6.620939198932559E-3</v>
      </c>
      <c r="AU43" s="422">
        <f t="shared" si="145"/>
        <v>31628.710097819079</v>
      </c>
      <c r="AV43" s="423">
        <f t="shared" si="146"/>
        <v>65949.394782433301</v>
      </c>
      <c r="AW43" s="424">
        <f t="shared" si="147"/>
        <v>97578.104880252387</v>
      </c>
      <c r="AX43" s="413"/>
      <c r="AY43" s="406">
        <v>797720.23416502669</v>
      </c>
      <c r="AZ43" s="483">
        <v>4.749029241493397</v>
      </c>
      <c r="BA43" s="407">
        <v>350171.071052971</v>
      </c>
      <c r="BB43" s="483">
        <v>5.8635900681463147</v>
      </c>
      <c r="BC43" s="407">
        <f t="shared" si="116"/>
        <v>1147891.3052179976</v>
      </c>
      <c r="BD43" s="516">
        <f t="shared" si="117"/>
        <v>5.0413549055446873</v>
      </c>
      <c r="BE43" s="406">
        <v>19140.049438035465</v>
      </c>
      <c r="BF43" s="483">
        <v>2.0118251331752473E-2</v>
      </c>
      <c r="BG43" s="407">
        <v>37032.370580222603</v>
      </c>
      <c r="BH43" s="483">
        <v>8.4017141117501928E-2</v>
      </c>
      <c r="BI43" s="407">
        <f t="shared" si="118"/>
        <v>56172.420018258068</v>
      </c>
      <c r="BJ43" s="516">
        <f t="shared" si="119"/>
        <v>4.034943100074638E-2</v>
      </c>
      <c r="BK43" s="422">
        <f t="shared" si="148"/>
        <v>816860.28360306215</v>
      </c>
      <c r="BL43" s="423">
        <f t="shared" si="149"/>
        <v>387203.44163319364</v>
      </c>
      <c r="BM43" s="424">
        <f t="shared" si="150"/>
        <v>1204063.7252362557</v>
      </c>
      <c r="BN43" s="413"/>
      <c r="BO43" s="406">
        <v>873200.55960905168</v>
      </c>
      <c r="BP43" s="483">
        <v>5.9970506480481554</v>
      </c>
      <c r="BQ43" s="407">
        <v>302428.59097514884</v>
      </c>
      <c r="BR43" s="483">
        <v>11.276654274027699</v>
      </c>
      <c r="BS43" s="407">
        <f t="shared" si="120"/>
        <v>1175629.1505842004</v>
      </c>
      <c r="BT43" s="516">
        <f t="shared" si="121"/>
        <v>6.8182454332587135</v>
      </c>
      <c r="BU43" s="406">
        <v>25740.037869554508</v>
      </c>
      <c r="BV43" s="483">
        <v>8.4680090896260482E-2</v>
      </c>
      <c r="BW43" s="407">
        <v>4200.6340990197868</v>
      </c>
      <c r="BX43" s="483">
        <v>2.060487819950255E-2</v>
      </c>
      <c r="BY43" s="407">
        <f t="shared" si="122"/>
        <v>29940.671968574294</v>
      </c>
      <c r="BZ43" s="516">
        <f t="shared" si="123"/>
        <v>5.8957596318037576E-2</v>
      </c>
      <c r="CA43" s="422">
        <f t="shared" si="151"/>
        <v>898940.59747860616</v>
      </c>
      <c r="CB43" s="423">
        <f t="shared" si="152"/>
        <v>306629.22507416864</v>
      </c>
      <c r="CC43" s="424">
        <f t="shared" si="153"/>
        <v>1205569.8225527748</v>
      </c>
      <c r="CE43" s="454">
        <v>19</v>
      </c>
      <c r="CF43" s="450" t="s">
        <v>29</v>
      </c>
      <c r="CG43" s="418">
        <f t="shared" si="124"/>
        <v>3617794.5982863554</v>
      </c>
      <c r="CH43" s="425">
        <f t="shared" si="125"/>
        <v>6.0370990816493855</v>
      </c>
      <c r="CI43" s="419">
        <f t="shared" si="126"/>
        <v>1176600.7939180699</v>
      </c>
      <c r="CJ43" s="425">
        <f t="shared" si="127"/>
        <v>5.967547137964762</v>
      </c>
      <c r="CK43" s="419">
        <f t="shared" si="128"/>
        <v>4794395.3922044253</v>
      </c>
      <c r="CL43" s="426">
        <f t="shared" si="129"/>
        <v>6.0198805316801485</v>
      </c>
      <c r="CM43" s="418">
        <f t="shared" si="130"/>
        <v>132863.08793237741</v>
      </c>
      <c r="CN43" s="425">
        <f t="shared" si="131"/>
        <v>5.0487274261515953E-2</v>
      </c>
      <c r="CO43" s="419">
        <f t="shared" si="132"/>
        <v>156211.19352101037</v>
      </c>
      <c r="CP43" s="425">
        <f t="shared" si="133"/>
        <v>0.10740338026784792</v>
      </c>
      <c r="CQ43" s="419">
        <f t="shared" si="134"/>
        <v>289074.28145338781</v>
      </c>
      <c r="CR43" s="426">
        <f t="shared" si="135"/>
        <v>7.0746633412069798E-2</v>
      </c>
      <c r="CT43" s="454">
        <v>19</v>
      </c>
      <c r="CU43" s="450" t="s">
        <v>29</v>
      </c>
      <c r="CV43" s="418">
        <f t="shared" si="136"/>
        <v>4794395.3922044253</v>
      </c>
      <c r="CW43" s="419">
        <f t="shared" si="137"/>
        <v>289074.28145338781</v>
      </c>
      <c r="CX43" s="421">
        <f t="shared" si="138"/>
        <v>5083469.6736578131</v>
      </c>
      <c r="CZ43" s="642"/>
    </row>
    <row r="44" spans="1:104" s="417" customFormat="1" ht="15.6" customHeight="1" x14ac:dyDescent="0.3">
      <c r="A44" s="449">
        <v>20</v>
      </c>
      <c r="B44" s="450" t="s">
        <v>247</v>
      </c>
      <c r="C44" s="406">
        <v>138315.28</v>
      </c>
      <c r="D44" s="483">
        <f t="shared" si="100"/>
        <v>1.2126855870310458</v>
      </c>
      <c r="E44" s="407">
        <v>27089.360000000001</v>
      </c>
      <c r="F44" s="483">
        <f t="shared" si="101"/>
        <v>1.0015291333924874</v>
      </c>
      <c r="G44" s="407">
        <f t="shared" si="102"/>
        <v>165404.64000000001</v>
      </c>
      <c r="H44" s="516">
        <f t="shared" si="103"/>
        <v>1.1722096311257575</v>
      </c>
      <c r="I44" s="406">
        <v>8081976.7599999998</v>
      </c>
      <c r="J44" s="483">
        <f t="shared" si="104"/>
        <v>23.787871035343425</v>
      </c>
      <c r="K44" s="407">
        <v>1046248.79</v>
      </c>
      <c r="L44" s="483">
        <f t="shared" si="105"/>
        <v>3.8647325066397751</v>
      </c>
      <c r="M44" s="407">
        <f t="shared" si="106"/>
        <v>9128225.5500000007</v>
      </c>
      <c r="N44" s="516">
        <f t="shared" si="107"/>
        <v>14.952807677375921</v>
      </c>
      <c r="O44" s="422">
        <f t="shared" si="139"/>
        <v>8220292.04</v>
      </c>
      <c r="P44" s="423">
        <f t="shared" si="140"/>
        <v>1073338.1500000001</v>
      </c>
      <c r="Q44" s="424">
        <f t="shared" si="141"/>
        <v>9293630.1899999995</v>
      </c>
      <c r="R44" s="413"/>
      <c r="S44" s="406">
        <v>180029.62968386026</v>
      </c>
      <c r="T44" s="483">
        <v>1.340264060658261</v>
      </c>
      <c r="U44" s="407">
        <v>142757.00484397766</v>
      </c>
      <c r="V44" s="483">
        <v>2.3961362389468874</v>
      </c>
      <c r="W44" s="407">
        <f t="shared" si="108"/>
        <v>322786.63452783792</v>
      </c>
      <c r="X44" s="516">
        <f t="shared" si="109"/>
        <v>1.6646895572394196</v>
      </c>
      <c r="Y44" s="406">
        <v>13767626.684313711</v>
      </c>
      <c r="Z44" s="483">
        <v>15.396912576216348</v>
      </c>
      <c r="AA44" s="407">
        <v>2003900.9654735234</v>
      </c>
      <c r="AB44" s="483">
        <v>4.8387159032921874</v>
      </c>
      <c r="AC44" s="407">
        <f t="shared" si="110"/>
        <v>15771527.649787234</v>
      </c>
      <c r="AD44" s="516">
        <f t="shared" si="111"/>
        <v>12.054793666524423</v>
      </c>
      <c r="AE44" s="585">
        <f t="shared" si="142"/>
        <v>13947656.31399757</v>
      </c>
      <c r="AF44" s="423">
        <f t="shared" si="143"/>
        <v>2146657.9703175011</v>
      </c>
      <c r="AG44" s="424">
        <f t="shared" si="144"/>
        <v>16094314.284315072</v>
      </c>
      <c r="AH44" s="413"/>
      <c r="AI44" s="406">
        <v>726852.77154358733</v>
      </c>
      <c r="AJ44" s="483">
        <v>19.487191923204037</v>
      </c>
      <c r="AK44" s="407">
        <v>918019.84361556824</v>
      </c>
      <c r="AL44" s="483">
        <v>38.247639514022509</v>
      </c>
      <c r="AM44" s="407">
        <f t="shared" si="112"/>
        <v>1644872.6151591556</v>
      </c>
      <c r="AN44" s="516">
        <f t="shared" si="113"/>
        <v>26.83272075755951</v>
      </c>
      <c r="AO44" s="406">
        <v>3910951.3608874045</v>
      </c>
      <c r="AP44" s="483">
        <v>27.476702198918094</v>
      </c>
      <c r="AQ44" s="407">
        <v>960199.6217253498</v>
      </c>
      <c r="AR44" s="483">
        <v>7.6852243997194662</v>
      </c>
      <c r="AS44" s="407">
        <f t="shared" si="114"/>
        <v>4871150.9826127542</v>
      </c>
      <c r="AT44" s="516">
        <f t="shared" si="115"/>
        <v>18.225035291392313</v>
      </c>
      <c r="AU44" s="422">
        <f t="shared" si="145"/>
        <v>4637804.1324309921</v>
      </c>
      <c r="AV44" s="423">
        <f t="shared" si="146"/>
        <v>1878219.4653409179</v>
      </c>
      <c r="AW44" s="424">
        <f t="shared" si="147"/>
        <v>6516023.59777191</v>
      </c>
      <c r="AX44" s="413"/>
      <c r="AY44" s="406">
        <v>303844.61292425403</v>
      </c>
      <c r="AZ44" s="483">
        <v>1.8088634208431198</v>
      </c>
      <c r="BA44" s="407">
        <v>156459.58935836991</v>
      </c>
      <c r="BB44" s="483">
        <v>2.6199048695522014</v>
      </c>
      <c r="BC44" s="407">
        <f t="shared" si="116"/>
        <v>460304.20228262397</v>
      </c>
      <c r="BD44" s="516">
        <f t="shared" si="117"/>
        <v>2.0215823899629943</v>
      </c>
      <c r="BE44" s="406">
        <v>11280805.308085833</v>
      </c>
      <c r="BF44" s="483">
        <v>11.857340136313271</v>
      </c>
      <c r="BG44" s="407">
        <v>2824054.773582174</v>
      </c>
      <c r="BH44" s="483">
        <v>6.4070704823396758</v>
      </c>
      <c r="BI44" s="407">
        <f t="shared" si="118"/>
        <v>14104860.081668006</v>
      </c>
      <c r="BJ44" s="516">
        <f t="shared" si="119"/>
        <v>10.131717281460539</v>
      </c>
      <c r="BK44" s="422">
        <f t="shared" si="148"/>
        <v>11584649.921010086</v>
      </c>
      <c r="BL44" s="423">
        <f t="shared" si="149"/>
        <v>2980514.3629405438</v>
      </c>
      <c r="BM44" s="424">
        <f t="shared" si="150"/>
        <v>14565164.283950631</v>
      </c>
      <c r="BN44" s="413"/>
      <c r="BO44" s="406">
        <v>94668.110836879932</v>
      </c>
      <c r="BP44" s="483">
        <v>0.65017074164266286</v>
      </c>
      <c r="BQ44" s="407">
        <v>43541.422043296669</v>
      </c>
      <c r="BR44" s="483">
        <v>1.6235289176813703</v>
      </c>
      <c r="BS44" s="407">
        <f t="shared" si="120"/>
        <v>138209.53288017662</v>
      </c>
      <c r="BT44" s="516">
        <f t="shared" si="121"/>
        <v>0.80156783788902131</v>
      </c>
      <c r="BU44" s="406">
        <v>5917472.3386773691</v>
      </c>
      <c r="BV44" s="483">
        <v>19.467418737095251</v>
      </c>
      <c r="BW44" s="407">
        <v>871978.35256337747</v>
      </c>
      <c r="BX44" s="483">
        <v>4.2772132310604878</v>
      </c>
      <c r="BY44" s="407">
        <f t="shared" si="122"/>
        <v>6789450.6912407465</v>
      </c>
      <c r="BZ44" s="516">
        <f t="shared" si="123"/>
        <v>13.369429166303844</v>
      </c>
      <c r="CA44" s="422">
        <f t="shared" si="151"/>
        <v>6012140.4495142493</v>
      </c>
      <c r="CB44" s="423">
        <f t="shared" si="152"/>
        <v>915519.77460667409</v>
      </c>
      <c r="CC44" s="424">
        <f t="shared" si="153"/>
        <v>6927660.2241209233</v>
      </c>
      <c r="CE44" s="454">
        <v>20</v>
      </c>
      <c r="CF44" s="450" t="s">
        <v>247</v>
      </c>
      <c r="CG44" s="418">
        <f t="shared" si="124"/>
        <v>1443710.4049885813</v>
      </c>
      <c r="CH44" s="425">
        <f t="shared" si="125"/>
        <v>2.409153566720637</v>
      </c>
      <c r="CI44" s="419">
        <f t="shared" si="126"/>
        <v>1287867.2198612124</v>
      </c>
      <c r="CJ44" s="425">
        <f t="shared" si="127"/>
        <v>6.5318741766007768</v>
      </c>
      <c r="CK44" s="419">
        <f t="shared" si="128"/>
        <v>2731577.6248497935</v>
      </c>
      <c r="CL44" s="426">
        <f t="shared" si="129"/>
        <v>3.4297903321331313</v>
      </c>
      <c r="CM44" s="418">
        <f t="shared" si="130"/>
        <v>42958832.451964319</v>
      </c>
      <c r="CN44" s="425">
        <f t="shared" si="131"/>
        <v>16.324130273569395</v>
      </c>
      <c r="CO44" s="419">
        <f t="shared" si="132"/>
        <v>7706382.5033444241</v>
      </c>
      <c r="CP44" s="425">
        <f t="shared" si="133"/>
        <v>5.2985417487695372</v>
      </c>
      <c r="CQ44" s="419">
        <f t="shared" si="134"/>
        <v>50665214.955308743</v>
      </c>
      <c r="CR44" s="426">
        <f t="shared" si="135"/>
        <v>12.399558242143083</v>
      </c>
      <c r="CT44" s="454">
        <v>20</v>
      </c>
      <c r="CU44" s="450" t="s">
        <v>247</v>
      </c>
      <c r="CV44" s="418">
        <f t="shared" si="136"/>
        <v>2731577.6248497935</v>
      </c>
      <c r="CW44" s="419">
        <f t="shared" si="137"/>
        <v>50665214.955308743</v>
      </c>
      <c r="CX44" s="421">
        <f t="shared" si="138"/>
        <v>53396792.580158539</v>
      </c>
      <c r="CZ44" s="642"/>
    </row>
    <row r="45" spans="1:104" s="417" customFormat="1" ht="15.6" customHeight="1" x14ac:dyDescent="0.3">
      <c r="A45" s="449">
        <v>21</v>
      </c>
      <c r="B45" s="450" t="s">
        <v>248</v>
      </c>
      <c r="C45" s="406">
        <v>12393746.48</v>
      </c>
      <c r="D45" s="483">
        <f t="shared" si="100"/>
        <v>108.66274301445769</v>
      </c>
      <c r="E45" s="407">
        <v>5997615.3499999996</v>
      </c>
      <c r="F45" s="483">
        <f t="shared" si="101"/>
        <v>221.73969794439515</v>
      </c>
      <c r="G45" s="407">
        <f t="shared" si="102"/>
        <v>18391361.829999998</v>
      </c>
      <c r="H45" s="516">
        <f t="shared" si="103"/>
        <v>130.33812997413273</v>
      </c>
      <c r="I45" s="406">
        <v>18749324</v>
      </c>
      <c r="J45" s="483">
        <f t="shared" si="104"/>
        <v>55.185323412371375</v>
      </c>
      <c r="K45" s="407">
        <v>17010647.380000003</v>
      </c>
      <c r="L45" s="483">
        <f t="shared" si="105"/>
        <v>62.835534451105779</v>
      </c>
      <c r="M45" s="407">
        <f t="shared" si="106"/>
        <v>35759971.380000003</v>
      </c>
      <c r="N45" s="516">
        <f t="shared" si="107"/>
        <v>58.577866165194308</v>
      </c>
      <c r="O45" s="422">
        <f t="shared" si="139"/>
        <v>31143070.48</v>
      </c>
      <c r="P45" s="423">
        <f t="shared" si="140"/>
        <v>23008262.730000004</v>
      </c>
      <c r="Q45" s="424">
        <f t="shared" si="141"/>
        <v>54151333.210000008</v>
      </c>
      <c r="R45" s="413"/>
      <c r="S45" s="406">
        <v>29771452.33967251</v>
      </c>
      <c r="T45" s="483">
        <v>221.63911393103623</v>
      </c>
      <c r="U45" s="407">
        <v>20819237.386830609</v>
      </c>
      <c r="V45" s="483">
        <v>349.44505332220967</v>
      </c>
      <c r="W45" s="407">
        <f t="shared" si="108"/>
        <v>50590689.726503119</v>
      </c>
      <c r="X45" s="516">
        <f t="shared" si="109"/>
        <v>260.90855033214262</v>
      </c>
      <c r="Y45" s="406">
        <v>52559850.351963989</v>
      </c>
      <c r="Z45" s="483">
        <v>58.779878293056989</v>
      </c>
      <c r="AA45" s="407">
        <v>32367316.835866921</v>
      </c>
      <c r="AB45" s="483">
        <v>78.155684047788114</v>
      </c>
      <c r="AC45" s="407">
        <f t="shared" si="110"/>
        <v>84927167.18783091</v>
      </c>
      <c r="AD45" s="516">
        <f t="shared" si="111"/>
        <v>64.91314601002118</v>
      </c>
      <c r="AE45" s="585">
        <f t="shared" si="142"/>
        <v>82331302.691636503</v>
      </c>
      <c r="AF45" s="423">
        <f t="shared" si="143"/>
        <v>53186554.222697526</v>
      </c>
      <c r="AG45" s="424">
        <f t="shared" si="144"/>
        <v>135517856.91433403</v>
      </c>
      <c r="AH45" s="413"/>
      <c r="AI45" s="406">
        <v>6489709.9124898016</v>
      </c>
      <c r="AJ45" s="483">
        <v>173.99152557681981</v>
      </c>
      <c r="AK45" s="407">
        <v>7844182.7002228536</v>
      </c>
      <c r="AL45" s="483">
        <v>326.81371136667167</v>
      </c>
      <c r="AM45" s="407">
        <f t="shared" si="112"/>
        <v>14333892.612712655</v>
      </c>
      <c r="AN45" s="516">
        <f t="shared" si="113"/>
        <v>233.82803890169257</v>
      </c>
      <c r="AO45" s="406">
        <v>5966857.0236383816</v>
      </c>
      <c r="AP45" s="483">
        <v>41.920632187262491</v>
      </c>
      <c r="AQ45" s="407">
        <v>7345733.4474682603</v>
      </c>
      <c r="AR45" s="483">
        <v>58.793618167521153</v>
      </c>
      <c r="AS45" s="407">
        <f t="shared" si="114"/>
        <v>13312590.471106641</v>
      </c>
      <c r="AT45" s="516">
        <f t="shared" si="115"/>
        <v>49.808029359343607</v>
      </c>
      <c r="AU45" s="422">
        <f t="shared" si="145"/>
        <v>12456566.936128184</v>
      </c>
      <c r="AV45" s="423">
        <f t="shared" si="146"/>
        <v>15189916.147691114</v>
      </c>
      <c r="AW45" s="424">
        <f t="shared" si="147"/>
        <v>27646483.0838193</v>
      </c>
      <c r="AX45" s="413"/>
      <c r="AY45" s="406">
        <v>39554199.13324032</v>
      </c>
      <c r="AZ45" s="483">
        <v>235.47609833944767</v>
      </c>
      <c r="BA45" s="407">
        <v>17173347.777292144</v>
      </c>
      <c r="BB45" s="483">
        <v>287.5665061678385</v>
      </c>
      <c r="BC45" s="407">
        <f t="shared" si="116"/>
        <v>56727546.91053246</v>
      </c>
      <c r="BD45" s="516">
        <f t="shared" si="117"/>
        <v>249.13830743113579</v>
      </c>
      <c r="BE45" s="406">
        <v>39780989.70285169</v>
      </c>
      <c r="BF45" s="483">
        <v>41.814100410702636</v>
      </c>
      <c r="BG45" s="407">
        <v>32330586.74457613</v>
      </c>
      <c r="BH45" s="483">
        <v>73.349975342420052</v>
      </c>
      <c r="BI45" s="407">
        <f t="shared" si="118"/>
        <v>72111576.447427824</v>
      </c>
      <c r="BJ45" s="516">
        <f t="shared" si="119"/>
        <v>51.798748874888986</v>
      </c>
      <c r="BK45" s="422">
        <f t="shared" si="148"/>
        <v>79335188.83609201</v>
      </c>
      <c r="BL45" s="423">
        <f t="shared" si="149"/>
        <v>49503934.521868274</v>
      </c>
      <c r="BM45" s="424">
        <f t="shared" si="150"/>
        <v>128839123.35796028</v>
      </c>
      <c r="BN45" s="413"/>
      <c r="BO45" s="406">
        <v>7691125.6575442022</v>
      </c>
      <c r="BP45" s="483">
        <v>52.821851293184999</v>
      </c>
      <c r="BQ45" s="407">
        <v>10221941.262606703</v>
      </c>
      <c r="BR45" s="483">
        <v>381.14550365810442</v>
      </c>
      <c r="BS45" s="407">
        <f t="shared" si="120"/>
        <v>17913066.920150906</v>
      </c>
      <c r="BT45" s="516">
        <f t="shared" si="121"/>
        <v>103.88963787031334</v>
      </c>
      <c r="BU45" s="406">
        <v>18612622.2269256</v>
      </c>
      <c r="BV45" s="483">
        <v>61.232176501887039</v>
      </c>
      <c r="BW45" s="407">
        <v>16631782.588473499</v>
      </c>
      <c r="BX45" s="483">
        <v>81.581934155148474</v>
      </c>
      <c r="BY45" s="407">
        <f t="shared" si="122"/>
        <v>35244404.815399095</v>
      </c>
      <c r="BZ45" s="516">
        <f t="shared" si="123"/>
        <v>69.401428056016528</v>
      </c>
      <c r="CA45" s="422">
        <f t="shared" si="151"/>
        <v>26303747.884469803</v>
      </c>
      <c r="CB45" s="423">
        <f t="shared" si="152"/>
        <v>26853723.851080202</v>
      </c>
      <c r="CC45" s="424">
        <f t="shared" si="153"/>
        <v>53157471.735550001</v>
      </c>
      <c r="CE45" s="454">
        <v>21</v>
      </c>
      <c r="CF45" s="450" t="s">
        <v>248</v>
      </c>
      <c r="CG45" s="418">
        <f t="shared" si="124"/>
        <v>95900233.522946835</v>
      </c>
      <c r="CH45" s="425">
        <f t="shared" si="125"/>
        <v>160.03097909582269</v>
      </c>
      <c r="CI45" s="419">
        <f t="shared" si="126"/>
        <v>62056324.476952307</v>
      </c>
      <c r="CJ45" s="425">
        <f t="shared" si="127"/>
        <v>314.74060143362107</v>
      </c>
      <c r="CK45" s="419">
        <f t="shared" si="128"/>
        <v>157956557.99989915</v>
      </c>
      <c r="CL45" s="426">
        <f t="shared" si="129"/>
        <v>198.33149554183768</v>
      </c>
      <c r="CM45" s="418">
        <f t="shared" si="130"/>
        <v>135669643.30537969</v>
      </c>
      <c r="CN45" s="425">
        <f t="shared" si="131"/>
        <v>51.553750534587486</v>
      </c>
      <c r="CO45" s="419">
        <f t="shared" si="132"/>
        <v>105686066.99638481</v>
      </c>
      <c r="CP45" s="425">
        <f t="shared" si="133"/>
        <v>72.664708506303398</v>
      </c>
      <c r="CQ45" s="419">
        <f t="shared" si="134"/>
        <v>241355710.30176449</v>
      </c>
      <c r="CR45" s="426">
        <f t="shared" si="135"/>
        <v>59.068222440196394</v>
      </c>
      <c r="CT45" s="454">
        <v>21</v>
      </c>
      <c r="CU45" s="450" t="s">
        <v>248</v>
      </c>
      <c r="CV45" s="418">
        <f t="shared" si="136"/>
        <v>157956557.99989915</v>
      </c>
      <c r="CW45" s="419">
        <f t="shared" si="137"/>
        <v>241355710.30176449</v>
      </c>
      <c r="CX45" s="421">
        <f t="shared" si="138"/>
        <v>399312268.30166364</v>
      </c>
      <c r="CZ45" s="642"/>
    </row>
    <row r="46" spans="1:104" s="417" customFormat="1" ht="15.6" customHeight="1" x14ac:dyDescent="0.3">
      <c r="A46" s="449">
        <v>22</v>
      </c>
      <c r="B46" s="450" t="s">
        <v>249</v>
      </c>
      <c r="C46" s="406">
        <v>2037265.3399999999</v>
      </c>
      <c r="D46" s="483">
        <f t="shared" si="100"/>
        <v>17.861817687647402</v>
      </c>
      <c r="E46" s="407">
        <v>1369567.66</v>
      </c>
      <c r="F46" s="483">
        <f t="shared" si="101"/>
        <v>50.634710884353737</v>
      </c>
      <c r="G46" s="407">
        <f t="shared" si="102"/>
        <v>3406833</v>
      </c>
      <c r="H46" s="516">
        <f t="shared" si="103"/>
        <v>24.143956628042947</v>
      </c>
      <c r="I46" s="406">
        <v>1667703.0799999998</v>
      </c>
      <c r="J46" s="483">
        <f t="shared" si="104"/>
        <v>4.9085894417104239</v>
      </c>
      <c r="K46" s="407">
        <v>4753982.83</v>
      </c>
      <c r="L46" s="483">
        <f t="shared" si="105"/>
        <v>17.560710372824758</v>
      </c>
      <c r="M46" s="407">
        <f t="shared" si="106"/>
        <v>6421685.9100000001</v>
      </c>
      <c r="N46" s="516">
        <f t="shared" si="107"/>
        <v>10.519266187144638</v>
      </c>
      <c r="O46" s="422">
        <f t="shared" si="139"/>
        <v>3704968.42</v>
      </c>
      <c r="P46" s="423">
        <f t="shared" si="140"/>
        <v>6123550.4900000002</v>
      </c>
      <c r="Q46" s="424">
        <f t="shared" si="141"/>
        <v>9828518.9100000001</v>
      </c>
      <c r="R46" s="413"/>
      <c r="S46" s="406">
        <v>5811917.1169343553</v>
      </c>
      <c r="T46" s="483">
        <v>43.267897895643038</v>
      </c>
      <c r="U46" s="407">
        <v>3734256.4471547361</v>
      </c>
      <c r="V46" s="483">
        <v>62.678445855093088</v>
      </c>
      <c r="W46" s="407">
        <f t="shared" si="108"/>
        <v>9546173.5640890915</v>
      </c>
      <c r="X46" s="516">
        <f t="shared" si="109"/>
        <v>49.231949975188968</v>
      </c>
      <c r="Y46" s="406">
        <v>6591333.9028158877</v>
      </c>
      <c r="Z46" s="483">
        <v>7.3713643018761168</v>
      </c>
      <c r="AA46" s="407">
        <v>5264659.5962456036</v>
      </c>
      <c r="AB46" s="483">
        <v>12.712300933371655</v>
      </c>
      <c r="AC46" s="407">
        <f t="shared" si="110"/>
        <v>11855993.499061491</v>
      </c>
      <c r="AD46" s="516">
        <f t="shared" si="111"/>
        <v>9.0619982107294028</v>
      </c>
      <c r="AE46" s="585">
        <f t="shared" si="142"/>
        <v>12403251.019750243</v>
      </c>
      <c r="AF46" s="423">
        <f t="shared" si="143"/>
        <v>8998916.0434003398</v>
      </c>
      <c r="AG46" s="424">
        <f t="shared" si="144"/>
        <v>21402167.063150585</v>
      </c>
      <c r="AH46" s="413"/>
      <c r="AI46" s="406">
        <v>1089136.4594399845</v>
      </c>
      <c r="AJ46" s="483">
        <v>29.200151731681398</v>
      </c>
      <c r="AK46" s="407">
        <v>1467789.7379522936</v>
      </c>
      <c r="AL46" s="483">
        <v>61.152809680538851</v>
      </c>
      <c r="AM46" s="407">
        <f t="shared" si="112"/>
        <v>2556926.1973922784</v>
      </c>
      <c r="AN46" s="516">
        <f t="shared" si="113"/>
        <v>41.711003040607466</v>
      </c>
      <c r="AO46" s="406">
        <v>630199.12258235097</v>
      </c>
      <c r="AP46" s="483">
        <v>4.4275144381457459</v>
      </c>
      <c r="AQ46" s="407">
        <v>1786392.6624703445</v>
      </c>
      <c r="AR46" s="483">
        <v>14.297889903797348</v>
      </c>
      <c r="AS46" s="407">
        <f t="shared" si="114"/>
        <v>2416591.7850526953</v>
      </c>
      <c r="AT46" s="516">
        <f t="shared" si="115"/>
        <v>9.0414915745130369</v>
      </c>
      <c r="AU46" s="422">
        <f t="shared" si="145"/>
        <v>1719335.5820223354</v>
      </c>
      <c r="AV46" s="423">
        <f t="shared" si="146"/>
        <v>3254182.4004226383</v>
      </c>
      <c r="AW46" s="424">
        <f t="shared" si="147"/>
        <v>4973517.9824449737</v>
      </c>
      <c r="AX46" s="413"/>
      <c r="AY46" s="406">
        <v>6138328.4517303072</v>
      </c>
      <c r="AZ46" s="483">
        <v>36.543013531141725</v>
      </c>
      <c r="BA46" s="407">
        <v>4145795.7915014275</v>
      </c>
      <c r="BB46" s="483">
        <v>69.42106026780624</v>
      </c>
      <c r="BC46" s="407">
        <f t="shared" si="116"/>
        <v>10284124.243231734</v>
      </c>
      <c r="BD46" s="516">
        <f t="shared" si="117"/>
        <v>45.166227818932057</v>
      </c>
      <c r="BE46" s="406">
        <v>7049469.8608068489</v>
      </c>
      <c r="BF46" s="483">
        <v>7.4097513109601989</v>
      </c>
      <c r="BG46" s="407">
        <v>6573341.2319430793</v>
      </c>
      <c r="BH46" s="483">
        <v>14.913259109385805</v>
      </c>
      <c r="BI46" s="407">
        <f t="shared" si="118"/>
        <v>13622811.092749927</v>
      </c>
      <c r="BJ46" s="516">
        <f t="shared" si="119"/>
        <v>9.7854547844734494</v>
      </c>
      <c r="BK46" s="422">
        <f t="shared" si="148"/>
        <v>13187798.312537156</v>
      </c>
      <c r="BL46" s="423">
        <f t="shared" si="149"/>
        <v>10719137.023444507</v>
      </c>
      <c r="BM46" s="424">
        <f t="shared" si="150"/>
        <v>23906935.335981663</v>
      </c>
      <c r="BN46" s="413"/>
      <c r="BO46" s="406">
        <v>2269816.7607394294</v>
      </c>
      <c r="BP46" s="483">
        <v>15.588865497334771</v>
      </c>
      <c r="BQ46" s="407">
        <v>1659485.6549076166</v>
      </c>
      <c r="BR46" s="483">
        <v>61.87723833504667</v>
      </c>
      <c r="BS46" s="407">
        <f t="shared" si="120"/>
        <v>3929302.4156470457</v>
      </c>
      <c r="BT46" s="516">
        <f t="shared" si="121"/>
        <v>22.788604925341286</v>
      </c>
      <c r="BU46" s="406">
        <v>1677781.3376078082</v>
      </c>
      <c r="BV46" s="483">
        <v>5.5195985682960318</v>
      </c>
      <c r="BW46" s="407">
        <v>3452067.7550504422</v>
      </c>
      <c r="BX46" s="483">
        <v>16.933023432305742</v>
      </c>
      <c r="BY46" s="407">
        <f t="shared" si="122"/>
        <v>5129849.0926582506</v>
      </c>
      <c r="BZ46" s="516">
        <f t="shared" si="123"/>
        <v>10.101428995810148</v>
      </c>
      <c r="CA46" s="422">
        <f t="shared" si="151"/>
        <v>3947598.0983472373</v>
      </c>
      <c r="CB46" s="423">
        <f t="shared" si="152"/>
        <v>5111553.409958059</v>
      </c>
      <c r="CC46" s="424">
        <f t="shared" si="153"/>
        <v>9059151.5083052963</v>
      </c>
      <c r="CE46" s="454">
        <v>22</v>
      </c>
      <c r="CF46" s="450" t="s">
        <v>249</v>
      </c>
      <c r="CG46" s="418">
        <f t="shared" si="124"/>
        <v>17346464.128844079</v>
      </c>
      <c r="CH46" s="425">
        <f t="shared" si="125"/>
        <v>28.946453375687089</v>
      </c>
      <c r="CI46" s="419">
        <f t="shared" si="126"/>
        <v>12376895.291516073</v>
      </c>
      <c r="CJ46" s="425">
        <f t="shared" si="127"/>
        <v>62.773802682746904</v>
      </c>
      <c r="CK46" s="419">
        <f t="shared" si="128"/>
        <v>29723359.420360152</v>
      </c>
      <c r="CL46" s="426">
        <f t="shared" si="129"/>
        <v>37.320883672150934</v>
      </c>
      <c r="CM46" s="418">
        <f t="shared" si="130"/>
        <v>17616487.303812895</v>
      </c>
      <c r="CN46" s="425">
        <f t="shared" si="131"/>
        <v>6.6941724738837367</v>
      </c>
      <c r="CO46" s="419">
        <f t="shared" si="132"/>
        <v>21830444.07570947</v>
      </c>
      <c r="CP46" s="425">
        <f t="shared" si="133"/>
        <v>15.009574113292048</v>
      </c>
      <c r="CQ46" s="419">
        <f t="shared" si="134"/>
        <v>39446931.379522368</v>
      </c>
      <c r="CR46" s="426">
        <f t="shared" si="135"/>
        <v>9.6540500922706212</v>
      </c>
      <c r="CT46" s="454">
        <v>22</v>
      </c>
      <c r="CU46" s="450" t="s">
        <v>249</v>
      </c>
      <c r="CV46" s="418">
        <f t="shared" si="136"/>
        <v>29723359.420360152</v>
      </c>
      <c r="CW46" s="419">
        <f t="shared" si="137"/>
        <v>39446931.379522368</v>
      </c>
      <c r="CX46" s="421">
        <f t="shared" si="138"/>
        <v>69170290.799882516</v>
      </c>
      <c r="CZ46" s="642"/>
    </row>
    <row r="47" spans="1:104" s="417" customFormat="1" ht="15.6" customHeight="1" x14ac:dyDescent="0.3">
      <c r="A47" s="449">
        <v>23</v>
      </c>
      <c r="B47" s="450" t="s">
        <v>32</v>
      </c>
      <c r="C47" s="406">
        <v>1099881.75</v>
      </c>
      <c r="D47" s="483">
        <f t="shared" si="100"/>
        <v>9.6432638943686051</v>
      </c>
      <c r="E47" s="407">
        <v>692279.04</v>
      </c>
      <c r="F47" s="483">
        <f t="shared" si="101"/>
        <v>25.59446317657498</v>
      </c>
      <c r="G47" s="407">
        <f t="shared" si="102"/>
        <v>1792160.79</v>
      </c>
      <c r="H47" s="516">
        <f t="shared" si="103"/>
        <v>12.700902094185182</v>
      </c>
      <c r="I47" s="406">
        <v>2725558.51</v>
      </c>
      <c r="J47" s="483">
        <f t="shared" si="104"/>
        <v>8.0222000459158433</v>
      </c>
      <c r="K47" s="407">
        <v>3931118.59</v>
      </c>
      <c r="L47" s="483">
        <f t="shared" si="105"/>
        <v>14.521136795989907</v>
      </c>
      <c r="M47" s="407">
        <f t="shared" si="106"/>
        <v>6656677.0999999996</v>
      </c>
      <c r="N47" s="516">
        <f t="shared" si="107"/>
        <v>10.904201687554977</v>
      </c>
      <c r="O47" s="422">
        <f t="shared" si="139"/>
        <v>3825440.26</v>
      </c>
      <c r="P47" s="423">
        <f t="shared" si="140"/>
        <v>4623397.63</v>
      </c>
      <c r="Q47" s="424">
        <f t="shared" si="141"/>
        <v>8448837.8900000006</v>
      </c>
      <c r="R47" s="413"/>
      <c r="S47" s="406">
        <v>1967404.3997273655</v>
      </c>
      <c r="T47" s="483">
        <v>14.646707957828575</v>
      </c>
      <c r="U47" s="407">
        <v>1609333.4156270968</v>
      </c>
      <c r="V47" s="483">
        <v>27.012209467036435</v>
      </c>
      <c r="W47" s="407">
        <f t="shared" si="108"/>
        <v>3576737.8153544622</v>
      </c>
      <c r="X47" s="516">
        <f t="shared" si="109"/>
        <v>18.446111001198865</v>
      </c>
      <c r="Y47" s="406">
        <v>6536678.3848249596</v>
      </c>
      <c r="Z47" s="483">
        <v>7.3102407508378722</v>
      </c>
      <c r="AA47" s="407">
        <v>6230576.8136455491</v>
      </c>
      <c r="AB47" s="483">
        <v>15.044651224940296</v>
      </c>
      <c r="AC47" s="407">
        <f t="shared" si="110"/>
        <v>12767255.198470509</v>
      </c>
      <c r="AD47" s="516">
        <f t="shared" si="111"/>
        <v>9.7585110664596648</v>
      </c>
      <c r="AE47" s="585">
        <f t="shared" si="142"/>
        <v>8504082.7845523246</v>
      </c>
      <c r="AF47" s="423">
        <f t="shared" si="143"/>
        <v>7839910.2292726459</v>
      </c>
      <c r="AG47" s="424">
        <f t="shared" si="144"/>
        <v>16343993.01382497</v>
      </c>
      <c r="AH47" s="413"/>
      <c r="AI47" s="406">
        <v>287877.42651644064</v>
      </c>
      <c r="AJ47" s="483">
        <v>7.7181003918721851</v>
      </c>
      <c r="AK47" s="407">
        <v>365742.24099106435</v>
      </c>
      <c r="AL47" s="483">
        <v>15.237990208776949</v>
      </c>
      <c r="AM47" s="407">
        <f t="shared" si="112"/>
        <v>653619.66750750504</v>
      </c>
      <c r="AN47" s="516">
        <f t="shared" si="113"/>
        <v>10.662463377555097</v>
      </c>
      <c r="AO47" s="406">
        <v>570554.58959809947</v>
      </c>
      <c r="AP47" s="483">
        <v>4.0084769919142564</v>
      </c>
      <c r="AQ47" s="407">
        <v>720040.51246803929</v>
      </c>
      <c r="AR47" s="483">
        <v>5.763044256633445</v>
      </c>
      <c r="AS47" s="407">
        <f t="shared" si="114"/>
        <v>1290595.1020661388</v>
      </c>
      <c r="AT47" s="516">
        <f t="shared" si="115"/>
        <v>4.8286619252843064</v>
      </c>
      <c r="AU47" s="422">
        <f t="shared" si="145"/>
        <v>858432.01611454017</v>
      </c>
      <c r="AV47" s="423">
        <f t="shared" si="146"/>
        <v>1085782.7534591036</v>
      </c>
      <c r="AW47" s="424">
        <f t="shared" si="147"/>
        <v>1944214.7695736438</v>
      </c>
      <c r="AX47" s="413"/>
      <c r="AY47" s="406">
        <v>2023707.5784006694</v>
      </c>
      <c r="AZ47" s="483">
        <v>12.047640331094305</v>
      </c>
      <c r="BA47" s="407">
        <v>1195745.1748408196</v>
      </c>
      <c r="BB47" s="483">
        <v>20.02266923463214</v>
      </c>
      <c r="BC47" s="407">
        <f t="shared" si="116"/>
        <v>3219452.7532414887</v>
      </c>
      <c r="BD47" s="516">
        <f t="shared" si="117"/>
        <v>14.139321255370072</v>
      </c>
      <c r="BE47" s="406">
        <v>6058264.1890240619</v>
      </c>
      <c r="BF47" s="483">
        <v>6.3678875012065586</v>
      </c>
      <c r="BG47" s="407">
        <v>4680912.3576538758</v>
      </c>
      <c r="BH47" s="483">
        <v>10.619813637361272</v>
      </c>
      <c r="BI47" s="407">
        <f t="shared" si="118"/>
        <v>10739176.546677938</v>
      </c>
      <c r="BJ47" s="516">
        <f t="shared" si="119"/>
        <v>7.7140999610515379</v>
      </c>
      <c r="BK47" s="422">
        <f t="shared" si="148"/>
        <v>8081971.7674247315</v>
      </c>
      <c r="BL47" s="423">
        <f t="shared" si="149"/>
        <v>5876657.5324946959</v>
      </c>
      <c r="BM47" s="424">
        <f t="shared" si="150"/>
        <v>13958629.299919426</v>
      </c>
      <c r="BN47" s="413"/>
      <c r="BO47" s="406">
        <v>771853.69312636694</v>
      </c>
      <c r="BP47" s="483">
        <v>5.3010109070867548</v>
      </c>
      <c r="BQ47" s="407">
        <v>715017.05247112061</v>
      </c>
      <c r="BR47" s="483">
        <v>26.660839422466186</v>
      </c>
      <c r="BS47" s="407">
        <f t="shared" si="120"/>
        <v>1486870.7455974875</v>
      </c>
      <c r="BT47" s="516">
        <f t="shared" si="121"/>
        <v>8.623339822747921</v>
      </c>
      <c r="BU47" s="406">
        <v>2294245.6141760158</v>
      </c>
      <c r="BV47" s="483">
        <v>7.5476550629540471</v>
      </c>
      <c r="BW47" s="407">
        <v>2446747.5065797595</v>
      </c>
      <c r="BX47" s="483">
        <v>12.00174382476607</v>
      </c>
      <c r="BY47" s="407">
        <f t="shared" si="122"/>
        <v>4740993.1207557749</v>
      </c>
      <c r="BZ47" s="516">
        <f t="shared" si="123"/>
        <v>9.3357142703241109</v>
      </c>
      <c r="CA47" s="422">
        <f t="shared" si="151"/>
        <v>3066099.3073023828</v>
      </c>
      <c r="CB47" s="423">
        <f t="shared" si="152"/>
        <v>3161764.5590508804</v>
      </c>
      <c r="CC47" s="424">
        <f t="shared" si="153"/>
        <v>6227863.8663532631</v>
      </c>
      <c r="CE47" s="454">
        <v>23</v>
      </c>
      <c r="CF47" s="450" t="s">
        <v>32</v>
      </c>
      <c r="CG47" s="418">
        <f t="shared" si="124"/>
        <v>6150724.8477708418</v>
      </c>
      <c r="CH47" s="425">
        <f t="shared" si="125"/>
        <v>10.263859464974605</v>
      </c>
      <c r="CI47" s="419">
        <f t="shared" si="126"/>
        <v>4578116.9239301011</v>
      </c>
      <c r="CJ47" s="425">
        <f t="shared" si="127"/>
        <v>23.219539446077828</v>
      </c>
      <c r="CK47" s="419">
        <f t="shared" si="128"/>
        <v>10728841.771700943</v>
      </c>
      <c r="CL47" s="426">
        <f t="shared" si="129"/>
        <v>13.471218042207186</v>
      </c>
      <c r="CM47" s="418">
        <f t="shared" si="130"/>
        <v>18185301.287623137</v>
      </c>
      <c r="CN47" s="425">
        <f t="shared" si="131"/>
        <v>6.9103187945159172</v>
      </c>
      <c r="CO47" s="419">
        <f t="shared" si="132"/>
        <v>18009395.780347224</v>
      </c>
      <c r="CP47" s="425">
        <f t="shared" si="133"/>
        <v>12.382403205508123</v>
      </c>
      <c r="CQ47" s="419">
        <f t="shared" si="134"/>
        <v>36194697.067970365</v>
      </c>
      <c r="CR47" s="426">
        <f t="shared" si="135"/>
        <v>8.8581140876813471</v>
      </c>
      <c r="CT47" s="454">
        <v>23</v>
      </c>
      <c r="CU47" s="450" t="s">
        <v>32</v>
      </c>
      <c r="CV47" s="418">
        <f t="shared" si="136"/>
        <v>10728841.771700943</v>
      </c>
      <c r="CW47" s="419">
        <f t="shared" si="137"/>
        <v>36194697.067970365</v>
      </c>
      <c r="CX47" s="421">
        <f t="shared" si="138"/>
        <v>46923538.839671306</v>
      </c>
      <c r="CZ47" s="642"/>
    </row>
    <row r="48" spans="1:104" s="417" customFormat="1" ht="15.6" customHeight="1" x14ac:dyDescent="0.3">
      <c r="A48" s="449">
        <v>24</v>
      </c>
      <c r="B48" s="450" t="s">
        <v>250</v>
      </c>
      <c r="C48" s="406">
        <v>2808731.81</v>
      </c>
      <c r="D48" s="483">
        <f t="shared" si="100"/>
        <v>24.62568549058804</v>
      </c>
      <c r="E48" s="407">
        <v>13270.02</v>
      </c>
      <c r="F48" s="483">
        <f t="shared" si="101"/>
        <v>0.49061002661934339</v>
      </c>
      <c r="G48" s="407">
        <f t="shared" si="102"/>
        <v>2822001.83</v>
      </c>
      <c r="H48" s="516">
        <f t="shared" si="103"/>
        <v>19.999304276956877</v>
      </c>
      <c r="I48" s="406">
        <v>0</v>
      </c>
      <c r="J48" s="483">
        <f t="shared" si="104"/>
        <v>0</v>
      </c>
      <c r="K48" s="407">
        <v>0</v>
      </c>
      <c r="L48" s="483">
        <f t="shared" si="105"/>
        <v>0</v>
      </c>
      <c r="M48" s="407">
        <f t="shared" si="106"/>
        <v>0</v>
      </c>
      <c r="N48" s="516">
        <f t="shared" si="107"/>
        <v>0</v>
      </c>
      <c r="O48" s="422">
        <f>+C48+I48</f>
        <v>2808731.81</v>
      </c>
      <c r="P48" s="423">
        <f>+E48+K48</f>
        <v>13270.02</v>
      </c>
      <c r="Q48" s="424">
        <f t="shared" si="141"/>
        <v>2822001.83</v>
      </c>
      <c r="R48" s="413"/>
      <c r="S48" s="406">
        <v>186960.31448681789</v>
      </c>
      <c r="T48" s="483">
        <v>1.3918608326644375</v>
      </c>
      <c r="U48" s="407">
        <v>9514.2325743567908</v>
      </c>
      <c r="V48" s="483">
        <v>0.15969372208460825</v>
      </c>
      <c r="W48" s="407">
        <f t="shared" si="108"/>
        <v>196474.54706117467</v>
      </c>
      <c r="X48" s="516">
        <f t="shared" si="109"/>
        <v>1.0132672538765699</v>
      </c>
      <c r="Y48" s="406">
        <v>-1721.4432714863658</v>
      </c>
      <c r="Z48" s="483">
        <v>-1.9251619878820573E-3</v>
      </c>
      <c r="AA48" s="407">
        <v>0</v>
      </c>
      <c r="AB48" s="483">
        <v>0</v>
      </c>
      <c r="AC48" s="407">
        <f t="shared" si="110"/>
        <v>-1721.4432714863658</v>
      </c>
      <c r="AD48" s="516">
        <f t="shared" si="111"/>
        <v>-1.3157662280530496E-3</v>
      </c>
      <c r="AE48" s="585">
        <f t="shared" si="142"/>
        <v>185238.87121533151</v>
      </c>
      <c r="AF48" s="423">
        <f t="shared" si="143"/>
        <v>9514.2325743567908</v>
      </c>
      <c r="AG48" s="424">
        <f t="shared" si="144"/>
        <v>194753.10378968829</v>
      </c>
      <c r="AH48" s="413"/>
      <c r="AI48" s="406">
        <v>18139.219894805508</v>
      </c>
      <c r="AJ48" s="483">
        <v>0.48631920144790769</v>
      </c>
      <c r="AK48" s="407">
        <v>0</v>
      </c>
      <c r="AL48" s="483">
        <v>0</v>
      </c>
      <c r="AM48" s="407">
        <f t="shared" si="112"/>
        <v>18139.219894805508</v>
      </c>
      <c r="AN48" s="516">
        <f t="shared" si="113"/>
        <v>0.29590414340394949</v>
      </c>
      <c r="AO48" s="406">
        <v>0</v>
      </c>
      <c r="AP48" s="483">
        <v>0</v>
      </c>
      <c r="AQ48" s="407">
        <v>0</v>
      </c>
      <c r="AR48" s="483">
        <v>0</v>
      </c>
      <c r="AS48" s="407">
        <f t="shared" si="114"/>
        <v>0</v>
      </c>
      <c r="AT48" s="516">
        <f t="shared" si="115"/>
        <v>0</v>
      </c>
      <c r="AU48" s="422">
        <f t="shared" si="145"/>
        <v>18139.219894805508</v>
      </c>
      <c r="AV48" s="423">
        <f t="shared" si="146"/>
        <v>0</v>
      </c>
      <c r="AW48" s="424">
        <f t="shared" si="147"/>
        <v>18139.219894805508</v>
      </c>
      <c r="AX48" s="413"/>
      <c r="AY48" s="406">
        <v>866226.42931848555</v>
      </c>
      <c r="AZ48" s="483">
        <v>5.156863855777388</v>
      </c>
      <c r="BA48" s="407">
        <v>18205.183068514314</v>
      </c>
      <c r="BB48" s="483">
        <v>0.30484451587714984</v>
      </c>
      <c r="BC48" s="407">
        <f t="shared" si="116"/>
        <v>884431.61238699988</v>
      </c>
      <c r="BD48" s="516">
        <f t="shared" si="117"/>
        <v>3.8842820983640389</v>
      </c>
      <c r="BE48" s="406">
        <v>0</v>
      </c>
      <c r="BF48" s="483">
        <v>0</v>
      </c>
      <c r="BG48" s="407">
        <v>0</v>
      </c>
      <c r="BH48" s="483">
        <v>0</v>
      </c>
      <c r="BI48" s="407">
        <f t="shared" si="118"/>
        <v>0</v>
      </c>
      <c r="BJ48" s="516">
        <f t="shared" si="119"/>
        <v>0</v>
      </c>
      <c r="BK48" s="422">
        <f t="shared" si="148"/>
        <v>866226.42931848555</v>
      </c>
      <c r="BL48" s="423">
        <f t="shared" si="149"/>
        <v>18205.183068514314</v>
      </c>
      <c r="BM48" s="424">
        <f t="shared" si="150"/>
        <v>884431.61238699988</v>
      </c>
      <c r="BN48" s="413"/>
      <c r="BO48" s="406">
        <v>5280491.7755239895</v>
      </c>
      <c r="BP48" s="483">
        <v>36.265868449050444</v>
      </c>
      <c r="BQ48" s="407">
        <v>53522.128187751223</v>
      </c>
      <c r="BR48" s="483">
        <v>1.995679487965667</v>
      </c>
      <c r="BS48" s="407">
        <f t="shared" si="120"/>
        <v>5334013.9037117409</v>
      </c>
      <c r="BT48" s="516">
        <f t="shared" si="121"/>
        <v>30.93544926293173</v>
      </c>
      <c r="BU48" s="406">
        <v>4282.7509932095036</v>
      </c>
      <c r="BV48" s="483">
        <v>1.4089479791325086E-2</v>
      </c>
      <c r="BW48" s="407">
        <v>12104.122573848383</v>
      </c>
      <c r="BX48" s="483">
        <v>5.9372934053978511E-2</v>
      </c>
      <c r="BY48" s="407">
        <f t="shared" si="122"/>
        <v>16386.873567057886</v>
      </c>
      <c r="BZ48" s="516">
        <f t="shared" si="123"/>
        <v>3.2268169455093372E-2</v>
      </c>
      <c r="CA48" s="422">
        <f t="shared" si="151"/>
        <v>5284774.5265171994</v>
      </c>
      <c r="CB48" s="423">
        <f t="shared" si="152"/>
        <v>65626.2507615996</v>
      </c>
      <c r="CC48" s="424">
        <f t="shared" si="153"/>
        <v>5350400.7772787986</v>
      </c>
      <c r="CE48" s="454">
        <v>24</v>
      </c>
      <c r="CF48" s="450" t="s">
        <v>250</v>
      </c>
      <c r="CG48" s="418">
        <f t="shared" si="124"/>
        <v>9160549.5492240973</v>
      </c>
      <c r="CH48" s="425">
        <f t="shared" si="125"/>
        <v>15.286424855966114</v>
      </c>
      <c r="CI48" s="419">
        <f t="shared" si="126"/>
        <v>94511.563830622326</v>
      </c>
      <c r="CJ48" s="425">
        <f t="shared" si="127"/>
        <v>0.47934882855542016</v>
      </c>
      <c r="CK48" s="419">
        <f t="shared" si="128"/>
        <v>9255061.1130547188</v>
      </c>
      <c r="CL48" s="426">
        <f t="shared" si="129"/>
        <v>11.620727465360565</v>
      </c>
      <c r="CM48" s="418">
        <f t="shared" si="130"/>
        <v>2561.3077217231375</v>
      </c>
      <c r="CN48" s="425">
        <f t="shared" si="131"/>
        <v>9.7328345612884273E-4</v>
      </c>
      <c r="CO48" s="419">
        <f t="shared" si="132"/>
        <v>12104.122573848383</v>
      </c>
      <c r="CP48" s="425">
        <f t="shared" si="133"/>
        <v>8.3222184678643212E-3</v>
      </c>
      <c r="CQ48" s="419">
        <f t="shared" si="134"/>
        <v>14665.430295571521</v>
      </c>
      <c r="CR48" s="426">
        <f t="shared" si="135"/>
        <v>3.5891460690817591E-3</v>
      </c>
      <c r="CT48" s="454">
        <v>24</v>
      </c>
      <c r="CU48" s="450" t="s">
        <v>250</v>
      </c>
      <c r="CV48" s="418">
        <f t="shared" si="136"/>
        <v>9255061.1130547188</v>
      </c>
      <c r="CW48" s="419">
        <f t="shared" si="137"/>
        <v>14665.430295571521</v>
      </c>
      <c r="CX48" s="421">
        <f t="shared" si="138"/>
        <v>9269726.5433502905</v>
      </c>
      <c r="CZ48" s="642"/>
    </row>
    <row r="49" spans="1:104" s="417" customFormat="1" ht="15.6" customHeight="1" x14ac:dyDescent="0.3">
      <c r="A49" s="449">
        <v>25</v>
      </c>
      <c r="B49" s="450" t="s">
        <v>251</v>
      </c>
      <c r="C49" s="406">
        <v>377620.05</v>
      </c>
      <c r="D49" s="483">
        <f t="shared" si="100"/>
        <v>3.3108011783581892</v>
      </c>
      <c r="E49" s="407">
        <v>0</v>
      </c>
      <c r="F49" s="483">
        <f t="shared" si="101"/>
        <v>0</v>
      </c>
      <c r="G49" s="407">
        <f t="shared" si="102"/>
        <v>377620.05</v>
      </c>
      <c r="H49" s="516">
        <f t="shared" si="103"/>
        <v>2.6761634952694799</v>
      </c>
      <c r="I49" s="406">
        <v>0</v>
      </c>
      <c r="J49" s="483">
        <f t="shared" si="104"/>
        <v>0</v>
      </c>
      <c r="K49" s="407">
        <v>0</v>
      </c>
      <c r="L49" s="483">
        <f t="shared" si="105"/>
        <v>0</v>
      </c>
      <c r="M49" s="407">
        <f t="shared" si="106"/>
        <v>0</v>
      </c>
      <c r="N49" s="516">
        <f t="shared" si="107"/>
        <v>0</v>
      </c>
      <c r="O49" s="422">
        <f t="shared" si="139"/>
        <v>377620.05</v>
      </c>
      <c r="P49" s="423">
        <f t="shared" si="140"/>
        <v>0</v>
      </c>
      <c r="Q49" s="424">
        <f t="shared" si="141"/>
        <v>377620.05</v>
      </c>
      <c r="R49" s="413"/>
      <c r="S49" s="406">
        <v>80880.523164004189</v>
      </c>
      <c r="T49" s="483">
        <v>0.60213009710851517</v>
      </c>
      <c r="U49" s="407">
        <v>0</v>
      </c>
      <c r="V49" s="483">
        <v>0</v>
      </c>
      <c r="W49" s="407">
        <f t="shared" si="108"/>
        <v>80880.523164004189</v>
      </c>
      <c r="X49" s="516">
        <f t="shared" si="109"/>
        <v>0.41712062363464114</v>
      </c>
      <c r="Y49" s="406">
        <v>-6112.9724191994364</v>
      </c>
      <c r="Z49" s="483">
        <v>-6.8363926533883367E-3</v>
      </c>
      <c r="AA49" s="407">
        <v>0</v>
      </c>
      <c r="AB49" s="483">
        <v>0</v>
      </c>
      <c r="AC49" s="407">
        <f t="shared" si="110"/>
        <v>-6112.9724191994364</v>
      </c>
      <c r="AD49" s="516">
        <f t="shared" si="111"/>
        <v>-4.6723832236757338E-3</v>
      </c>
      <c r="AE49" s="585">
        <f t="shared" si="142"/>
        <v>74767.550744804757</v>
      </c>
      <c r="AF49" s="423">
        <f t="shared" si="143"/>
        <v>0</v>
      </c>
      <c r="AG49" s="424">
        <f t="shared" si="144"/>
        <v>74767.550744804757</v>
      </c>
      <c r="AH49" s="413"/>
      <c r="AI49" s="406">
        <v>22934.125858703708</v>
      </c>
      <c r="AJ49" s="483">
        <v>0.61487240565976853</v>
      </c>
      <c r="AK49" s="407">
        <v>0</v>
      </c>
      <c r="AL49" s="483">
        <v>0</v>
      </c>
      <c r="AM49" s="407">
        <f t="shared" si="112"/>
        <v>22934.125858703708</v>
      </c>
      <c r="AN49" s="516">
        <f t="shared" si="113"/>
        <v>0.37412319307521424</v>
      </c>
      <c r="AO49" s="406">
        <v>0</v>
      </c>
      <c r="AP49" s="483">
        <v>0</v>
      </c>
      <c r="AQ49" s="407">
        <v>0</v>
      </c>
      <c r="AR49" s="483">
        <v>0</v>
      </c>
      <c r="AS49" s="407">
        <f t="shared" si="114"/>
        <v>0</v>
      </c>
      <c r="AT49" s="516">
        <f t="shared" si="115"/>
        <v>0</v>
      </c>
      <c r="AU49" s="422">
        <f t="shared" si="145"/>
        <v>22934.125858703708</v>
      </c>
      <c r="AV49" s="423">
        <f t="shared" si="146"/>
        <v>0</v>
      </c>
      <c r="AW49" s="424">
        <f t="shared" si="147"/>
        <v>22934.125858703708</v>
      </c>
      <c r="AX49" s="413"/>
      <c r="AY49" s="406">
        <v>402456.75802296429</v>
      </c>
      <c r="AZ49" s="483">
        <v>2.3959263290948414</v>
      </c>
      <c r="BA49" s="407">
        <v>2069.5525660845183</v>
      </c>
      <c r="BB49" s="483">
        <v>3.4654512822860278E-2</v>
      </c>
      <c r="BC49" s="407">
        <f t="shared" si="116"/>
        <v>404526.31058904884</v>
      </c>
      <c r="BD49" s="516">
        <f t="shared" si="117"/>
        <v>1.7766148162631978</v>
      </c>
      <c r="BE49" s="406">
        <v>0</v>
      </c>
      <c r="BF49" s="483">
        <v>0</v>
      </c>
      <c r="BG49" s="407">
        <v>0</v>
      </c>
      <c r="BH49" s="483">
        <v>0</v>
      </c>
      <c r="BI49" s="407">
        <f t="shared" si="118"/>
        <v>0</v>
      </c>
      <c r="BJ49" s="516">
        <f t="shared" si="119"/>
        <v>0</v>
      </c>
      <c r="BK49" s="422">
        <f t="shared" si="148"/>
        <v>402456.75802296429</v>
      </c>
      <c r="BL49" s="423">
        <f t="shared" si="149"/>
        <v>2069.5525660845183</v>
      </c>
      <c r="BM49" s="424">
        <f t="shared" si="150"/>
        <v>404526.31058904884</v>
      </c>
      <c r="BN49" s="413"/>
      <c r="BO49" s="406">
        <v>1268862.8169034678</v>
      </c>
      <c r="BP49" s="483">
        <v>8.7144178902061586</v>
      </c>
      <c r="BQ49" s="407">
        <v>19390.983506381483</v>
      </c>
      <c r="BR49" s="483">
        <v>0.72303156368177346</v>
      </c>
      <c r="BS49" s="407">
        <f t="shared" si="120"/>
        <v>1288253.8004098493</v>
      </c>
      <c r="BT49" s="516">
        <f t="shared" si="121"/>
        <v>7.4714297337368887</v>
      </c>
      <c r="BU49" s="406">
        <v>0</v>
      </c>
      <c r="BV49" s="483">
        <v>0</v>
      </c>
      <c r="BW49" s="407">
        <v>0</v>
      </c>
      <c r="BX49" s="483">
        <v>0</v>
      </c>
      <c r="BY49" s="407">
        <f t="shared" si="122"/>
        <v>0</v>
      </c>
      <c r="BZ49" s="516">
        <f t="shared" si="123"/>
        <v>0</v>
      </c>
      <c r="CA49" s="422">
        <f t="shared" si="151"/>
        <v>1268862.8169034678</v>
      </c>
      <c r="CB49" s="423">
        <f t="shared" si="152"/>
        <v>19390.983506381483</v>
      </c>
      <c r="CC49" s="424">
        <f t="shared" si="153"/>
        <v>1288253.8004098493</v>
      </c>
      <c r="CE49" s="454">
        <v>25</v>
      </c>
      <c r="CF49" s="450" t="s">
        <v>251</v>
      </c>
      <c r="CG49" s="418">
        <f t="shared" si="124"/>
        <v>2152754.2739491398</v>
      </c>
      <c r="CH49" s="425">
        <f t="shared" si="125"/>
        <v>3.5923517759773191</v>
      </c>
      <c r="CI49" s="419">
        <f t="shared" si="126"/>
        <v>21460.536072466002</v>
      </c>
      <c r="CJ49" s="425">
        <f t="shared" si="127"/>
        <v>0.10884470015694353</v>
      </c>
      <c r="CK49" s="419">
        <f t="shared" si="128"/>
        <v>2174214.8100216058</v>
      </c>
      <c r="CL49" s="426">
        <f t="shared" si="129"/>
        <v>2.7299612017442976</v>
      </c>
      <c r="CM49" s="418">
        <f t="shared" si="130"/>
        <v>-6112.9724191994364</v>
      </c>
      <c r="CN49" s="425">
        <f t="shared" si="131"/>
        <v>-2.3228973515825929E-3</v>
      </c>
      <c r="CO49" s="419">
        <f t="shared" si="132"/>
        <v>0</v>
      </c>
      <c r="CP49" s="425">
        <f t="shared" si="133"/>
        <v>0</v>
      </c>
      <c r="CQ49" s="419">
        <f t="shared" si="134"/>
        <v>-6112.9724191994364</v>
      </c>
      <c r="CR49" s="426">
        <f t="shared" si="135"/>
        <v>-1.4960591327074892E-3</v>
      </c>
      <c r="CT49" s="454">
        <v>25</v>
      </c>
      <c r="CU49" s="450" t="s">
        <v>251</v>
      </c>
      <c r="CV49" s="418">
        <f t="shared" si="136"/>
        <v>2174214.8100216058</v>
      </c>
      <c r="CW49" s="419">
        <f t="shared" si="137"/>
        <v>-6112.9724191994364</v>
      </c>
      <c r="CX49" s="421">
        <f t="shared" si="138"/>
        <v>2168101.8376024063</v>
      </c>
      <c r="CZ49" s="642"/>
    </row>
    <row r="50" spans="1:104" s="417" customFormat="1" ht="15.6" customHeight="1" x14ac:dyDescent="0.3">
      <c r="A50" s="449">
        <v>26</v>
      </c>
      <c r="B50" s="450" t="s">
        <v>252</v>
      </c>
      <c r="C50" s="406">
        <v>2076193</v>
      </c>
      <c r="D50" s="483">
        <f t="shared" si="100"/>
        <v>18.203117739375926</v>
      </c>
      <c r="E50" s="407">
        <v>18062.48</v>
      </c>
      <c r="F50" s="483">
        <f t="shared" si="101"/>
        <v>0.66779355220349013</v>
      </c>
      <c r="G50" s="407">
        <f t="shared" si="102"/>
        <v>2094255.48</v>
      </c>
      <c r="H50" s="516">
        <f t="shared" si="103"/>
        <v>14.841823323057298</v>
      </c>
      <c r="I50" s="406">
        <v>0</v>
      </c>
      <c r="J50" s="483">
        <f t="shared" si="104"/>
        <v>0</v>
      </c>
      <c r="K50" s="407">
        <v>0</v>
      </c>
      <c r="L50" s="483">
        <f t="shared" si="105"/>
        <v>0</v>
      </c>
      <c r="M50" s="407">
        <f t="shared" si="106"/>
        <v>0</v>
      </c>
      <c r="N50" s="516">
        <f t="shared" si="107"/>
        <v>0</v>
      </c>
      <c r="O50" s="422">
        <f t="shared" si="139"/>
        <v>2076193</v>
      </c>
      <c r="P50" s="423">
        <f t="shared" si="140"/>
        <v>18062.48</v>
      </c>
      <c r="Q50" s="424">
        <f t="shared" si="141"/>
        <v>2094255.48</v>
      </c>
      <c r="R50" s="413"/>
      <c r="S50" s="406">
        <v>142425.24386937384</v>
      </c>
      <c r="T50" s="483">
        <v>1.0603112166803685</v>
      </c>
      <c r="U50" s="407">
        <v>16655.933789241582</v>
      </c>
      <c r="V50" s="483">
        <v>0.27956517152710031</v>
      </c>
      <c r="W50" s="407">
        <f t="shared" si="108"/>
        <v>159081.17765861543</v>
      </c>
      <c r="X50" s="516">
        <f t="shared" si="109"/>
        <v>0.82042050963174917</v>
      </c>
      <c r="Y50" s="406">
        <v>0</v>
      </c>
      <c r="Z50" s="483">
        <v>0</v>
      </c>
      <c r="AA50" s="407">
        <v>0</v>
      </c>
      <c r="AB50" s="483">
        <v>0</v>
      </c>
      <c r="AC50" s="407">
        <f t="shared" si="110"/>
        <v>0</v>
      </c>
      <c r="AD50" s="516">
        <f t="shared" si="111"/>
        <v>0</v>
      </c>
      <c r="AE50" s="585">
        <f t="shared" si="142"/>
        <v>142425.24386937384</v>
      </c>
      <c r="AF50" s="423">
        <f t="shared" si="143"/>
        <v>16655.933789241582</v>
      </c>
      <c r="AG50" s="424">
        <f t="shared" si="144"/>
        <v>159081.17765861543</v>
      </c>
      <c r="AH50" s="413"/>
      <c r="AI50" s="406">
        <v>3199.4570243635499</v>
      </c>
      <c r="AJ50" s="483">
        <v>8.5778627426031526E-2</v>
      </c>
      <c r="AK50" s="407">
        <v>13624.582623781262</v>
      </c>
      <c r="AL50" s="483">
        <v>0.56764363902096748</v>
      </c>
      <c r="AM50" s="407">
        <f t="shared" si="112"/>
        <v>16824.039648144812</v>
      </c>
      <c r="AN50" s="516">
        <f t="shared" si="113"/>
        <v>0.27444967697337419</v>
      </c>
      <c r="AO50" s="406">
        <v>2471.1656253589081</v>
      </c>
      <c r="AP50" s="483">
        <v>1.7361372133450247E-2</v>
      </c>
      <c r="AQ50" s="407">
        <v>6676.0666813238704</v>
      </c>
      <c r="AR50" s="483">
        <v>5.3433754182565137E-2</v>
      </c>
      <c r="AS50" s="407">
        <f t="shared" si="114"/>
        <v>9147.2323066827776</v>
      </c>
      <c r="AT50" s="516">
        <f t="shared" si="115"/>
        <v>3.4223663401711991E-2</v>
      </c>
      <c r="AU50" s="422">
        <f t="shared" si="145"/>
        <v>5670.6226497224579</v>
      </c>
      <c r="AV50" s="423">
        <f t="shared" si="146"/>
        <v>20300.649305105133</v>
      </c>
      <c r="AW50" s="424">
        <f t="shared" si="147"/>
        <v>25971.271954827593</v>
      </c>
      <c r="AX50" s="413"/>
      <c r="AY50" s="406">
        <v>649394.62861633277</v>
      </c>
      <c r="AZ50" s="483">
        <v>3.86600959645423</v>
      </c>
      <c r="BA50" s="407">
        <v>31216.022919435749</v>
      </c>
      <c r="BB50" s="483">
        <v>0.52271011824886782</v>
      </c>
      <c r="BC50" s="407">
        <f t="shared" si="116"/>
        <v>680610.65153576853</v>
      </c>
      <c r="BD50" s="516">
        <f t="shared" si="117"/>
        <v>2.989133057536479</v>
      </c>
      <c r="BE50" s="406">
        <v>0</v>
      </c>
      <c r="BF50" s="483">
        <v>0</v>
      </c>
      <c r="BG50" s="407">
        <v>0</v>
      </c>
      <c r="BH50" s="483">
        <v>0</v>
      </c>
      <c r="BI50" s="407">
        <f t="shared" si="118"/>
        <v>0</v>
      </c>
      <c r="BJ50" s="516">
        <f t="shared" si="119"/>
        <v>0</v>
      </c>
      <c r="BK50" s="422">
        <f t="shared" si="148"/>
        <v>649394.62861633277</v>
      </c>
      <c r="BL50" s="423">
        <f t="shared" si="149"/>
        <v>31216.022919435749</v>
      </c>
      <c r="BM50" s="424">
        <f t="shared" si="150"/>
        <v>680610.65153576853</v>
      </c>
      <c r="BN50" s="413"/>
      <c r="BO50" s="406">
        <v>6145812.5750874467</v>
      </c>
      <c r="BP50" s="483">
        <v>42.208801724442473</v>
      </c>
      <c r="BQ50" s="407">
        <v>99407.319169098744</v>
      </c>
      <c r="BR50" s="483">
        <v>3.7066005134083575</v>
      </c>
      <c r="BS50" s="407">
        <f t="shared" si="120"/>
        <v>6245219.8942565452</v>
      </c>
      <c r="BT50" s="516">
        <f t="shared" si="121"/>
        <v>36.220131154923592</v>
      </c>
      <c r="BU50" s="406">
        <v>329.29346338515262</v>
      </c>
      <c r="BV50" s="483">
        <v>1.0833162154738414E-3</v>
      </c>
      <c r="BW50" s="407">
        <v>32034.069317115001</v>
      </c>
      <c r="BX50" s="483">
        <v>0.1571329663461048</v>
      </c>
      <c r="BY50" s="407">
        <f t="shared" si="122"/>
        <v>32363.362780500152</v>
      </c>
      <c r="BZ50" s="516">
        <f t="shared" si="123"/>
        <v>6.372823162785507E-2</v>
      </c>
      <c r="CA50" s="422">
        <f t="shared" si="151"/>
        <v>6146141.8685508315</v>
      </c>
      <c r="CB50" s="423">
        <f t="shared" si="152"/>
        <v>131441.38848621375</v>
      </c>
      <c r="CC50" s="424">
        <f t="shared" si="153"/>
        <v>6277583.2570370454</v>
      </c>
      <c r="CE50" s="454">
        <v>26</v>
      </c>
      <c r="CF50" s="450" t="s">
        <v>252</v>
      </c>
      <c r="CG50" s="418">
        <f t="shared" si="124"/>
        <v>9017024.9045975171</v>
      </c>
      <c r="CH50" s="425">
        <f t="shared" si="125"/>
        <v>15.046921900027266</v>
      </c>
      <c r="CI50" s="419">
        <f t="shared" si="126"/>
        <v>178966.33850155736</v>
      </c>
      <c r="CJ50" s="425">
        <f t="shared" si="127"/>
        <v>0.90769109339167131</v>
      </c>
      <c r="CK50" s="419">
        <f t="shared" si="128"/>
        <v>9195991.2430990748</v>
      </c>
      <c r="CL50" s="426">
        <f t="shared" si="129"/>
        <v>11.546558872437869</v>
      </c>
      <c r="CM50" s="418">
        <f t="shared" si="130"/>
        <v>2800.4590887440609</v>
      </c>
      <c r="CN50" s="425">
        <f t="shared" si="131"/>
        <v>1.064159717133307E-3</v>
      </c>
      <c r="CO50" s="419">
        <f t="shared" si="132"/>
        <v>38710.135998438869</v>
      </c>
      <c r="CP50" s="425">
        <f t="shared" si="133"/>
        <v>2.6615246725589112E-2</v>
      </c>
      <c r="CQ50" s="419">
        <f t="shared" si="134"/>
        <v>41510.595087182926</v>
      </c>
      <c r="CR50" s="426">
        <f t="shared" si="135"/>
        <v>1.0159101109184401E-2</v>
      </c>
      <c r="CT50" s="454">
        <v>26</v>
      </c>
      <c r="CU50" s="450" t="s">
        <v>252</v>
      </c>
      <c r="CV50" s="418">
        <f t="shared" si="136"/>
        <v>9195991.2430990748</v>
      </c>
      <c r="CW50" s="419">
        <f t="shared" si="137"/>
        <v>41510.595087182926</v>
      </c>
      <c r="CX50" s="421">
        <f t="shared" si="138"/>
        <v>9237501.8381862585</v>
      </c>
      <c r="CZ50" s="642"/>
    </row>
    <row r="51" spans="1:104" s="417" customFormat="1" ht="15.6" customHeight="1" x14ac:dyDescent="0.3">
      <c r="A51" s="449">
        <v>27</v>
      </c>
      <c r="B51" s="450" t="s">
        <v>253</v>
      </c>
      <c r="C51" s="406">
        <v>1238941.6299999999</v>
      </c>
      <c r="D51" s="483">
        <f t="shared" si="100"/>
        <v>10.862477796189623</v>
      </c>
      <c r="E51" s="407">
        <v>17287.89</v>
      </c>
      <c r="F51" s="483">
        <f t="shared" si="101"/>
        <v>0.63915594498669026</v>
      </c>
      <c r="G51" s="407">
        <f t="shared" si="102"/>
        <v>1256229.5199999998</v>
      </c>
      <c r="H51" s="516">
        <f t="shared" si="103"/>
        <v>8.9027994755678375</v>
      </c>
      <c r="I51" s="406">
        <v>0</v>
      </c>
      <c r="J51" s="483">
        <f t="shared" si="104"/>
        <v>0</v>
      </c>
      <c r="K51" s="407">
        <v>0</v>
      </c>
      <c r="L51" s="483">
        <f t="shared" si="105"/>
        <v>0</v>
      </c>
      <c r="M51" s="407">
        <f t="shared" si="106"/>
        <v>0</v>
      </c>
      <c r="N51" s="516">
        <f t="shared" si="107"/>
        <v>0</v>
      </c>
      <c r="O51" s="422">
        <f t="shared" si="139"/>
        <v>1238941.6299999999</v>
      </c>
      <c r="P51" s="423">
        <f t="shared" si="140"/>
        <v>17287.89</v>
      </c>
      <c r="Q51" s="424">
        <f t="shared" si="141"/>
        <v>1256229.5199999998</v>
      </c>
      <c r="R51" s="413"/>
      <c r="S51" s="406">
        <v>124666.92948279585</v>
      </c>
      <c r="T51" s="483">
        <v>0.92810614248232526</v>
      </c>
      <c r="U51" s="407">
        <v>6432.2395778066129</v>
      </c>
      <c r="V51" s="483">
        <v>0.10796333508688799</v>
      </c>
      <c r="W51" s="407">
        <f t="shared" si="108"/>
        <v>131099.16906060246</v>
      </c>
      <c r="X51" s="516">
        <f t="shared" si="109"/>
        <v>0.67611045301545347</v>
      </c>
      <c r="Y51" s="406">
        <v>413.67021335986504</v>
      </c>
      <c r="Z51" s="483">
        <v>4.6262469607368645E-4</v>
      </c>
      <c r="AA51" s="407">
        <v>0</v>
      </c>
      <c r="AB51" s="483">
        <v>0</v>
      </c>
      <c r="AC51" s="407">
        <f t="shared" si="110"/>
        <v>413.67021335986504</v>
      </c>
      <c r="AD51" s="516">
        <f t="shared" si="111"/>
        <v>3.1618427705749745E-4</v>
      </c>
      <c r="AE51" s="585">
        <f t="shared" si="142"/>
        <v>125080.59969615571</v>
      </c>
      <c r="AF51" s="423">
        <f t="shared" si="143"/>
        <v>6432.2395778066129</v>
      </c>
      <c r="AG51" s="424">
        <f t="shared" si="144"/>
        <v>131512.83927396231</v>
      </c>
      <c r="AH51" s="413"/>
      <c r="AI51" s="406">
        <v>3375.9937276086503</v>
      </c>
      <c r="AJ51" s="483">
        <v>9.0511641802961215E-2</v>
      </c>
      <c r="AK51" s="407">
        <v>6277.0241962068067</v>
      </c>
      <c r="AL51" s="483">
        <v>0.261520881435164</v>
      </c>
      <c r="AM51" s="407">
        <f t="shared" si="112"/>
        <v>9653.017923815456</v>
      </c>
      <c r="AN51" s="516">
        <f t="shared" si="113"/>
        <v>0.15746917544274083</v>
      </c>
      <c r="AO51" s="406">
        <v>2204.2316670861351</v>
      </c>
      <c r="AP51" s="483">
        <v>1.5486006218243571E-2</v>
      </c>
      <c r="AQ51" s="407">
        <v>1838.3599693358476</v>
      </c>
      <c r="AR51" s="483">
        <v>1.4713824679935711E-2</v>
      </c>
      <c r="AS51" s="407">
        <f t="shared" si="114"/>
        <v>4042.5916364219829</v>
      </c>
      <c r="AT51" s="516">
        <f t="shared" si="115"/>
        <v>1.5125044472130077E-2</v>
      </c>
      <c r="AU51" s="422">
        <f t="shared" si="145"/>
        <v>5580.2253946947858</v>
      </c>
      <c r="AV51" s="423">
        <f t="shared" si="146"/>
        <v>8115.384165542654</v>
      </c>
      <c r="AW51" s="424">
        <f t="shared" si="147"/>
        <v>13695.609560237441</v>
      </c>
      <c r="AX51" s="413"/>
      <c r="AY51" s="406">
        <v>99857.455923854694</v>
      </c>
      <c r="AZ51" s="483">
        <v>0.59447655688450229</v>
      </c>
      <c r="BA51" s="407">
        <v>642.17355843771168</v>
      </c>
      <c r="BB51" s="483">
        <v>1.0753151275343181E-2</v>
      </c>
      <c r="BC51" s="407">
        <f t="shared" si="116"/>
        <v>100499.62948229241</v>
      </c>
      <c r="BD51" s="516">
        <f t="shared" si="117"/>
        <v>0.44137828886138214</v>
      </c>
      <c r="BE51" s="406">
        <v>0</v>
      </c>
      <c r="BF51" s="483">
        <v>0</v>
      </c>
      <c r="BG51" s="407">
        <v>0</v>
      </c>
      <c r="BH51" s="483">
        <v>0</v>
      </c>
      <c r="BI51" s="407">
        <f t="shared" si="118"/>
        <v>0</v>
      </c>
      <c r="BJ51" s="516">
        <f t="shared" si="119"/>
        <v>0</v>
      </c>
      <c r="BK51" s="422">
        <f t="shared" si="148"/>
        <v>99857.455923854694</v>
      </c>
      <c r="BL51" s="423">
        <f t="shared" si="149"/>
        <v>642.17355843771168</v>
      </c>
      <c r="BM51" s="424">
        <f t="shared" si="150"/>
        <v>100499.62948229241</v>
      </c>
      <c r="BN51" s="413"/>
      <c r="BO51" s="406">
        <v>3181742.2962176474</v>
      </c>
      <c r="BP51" s="483">
        <v>21.851875253031473</v>
      </c>
      <c r="BQ51" s="407">
        <v>48659.130577566393</v>
      </c>
      <c r="BR51" s="483">
        <v>1.8143529056850141</v>
      </c>
      <c r="BS51" s="407">
        <f t="shared" si="120"/>
        <v>3230401.4267952139</v>
      </c>
      <c r="BT51" s="516">
        <f t="shared" si="121"/>
        <v>18.735219150438535</v>
      </c>
      <c r="BU51" s="406">
        <v>1974.5450810634857</v>
      </c>
      <c r="BV51" s="483">
        <v>6.4958978611679048E-3</v>
      </c>
      <c r="BW51" s="407">
        <v>10260.686492960043</v>
      </c>
      <c r="BX51" s="483">
        <v>5.0330543067309129E-2</v>
      </c>
      <c r="BY51" s="407">
        <f t="shared" si="122"/>
        <v>12235.231574023528</v>
      </c>
      <c r="BZ51" s="516">
        <f t="shared" si="123"/>
        <v>2.4092974424759918E-2</v>
      </c>
      <c r="CA51" s="422">
        <f t="shared" si="151"/>
        <v>3183716.841298711</v>
      </c>
      <c r="CB51" s="423">
        <f t="shared" si="152"/>
        <v>58919.817070526435</v>
      </c>
      <c r="CC51" s="424">
        <f t="shared" si="153"/>
        <v>3242636.6583692376</v>
      </c>
      <c r="CE51" s="454">
        <v>27</v>
      </c>
      <c r="CF51" s="450" t="s">
        <v>253</v>
      </c>
      <c r="CG51" s="418">
        <f t="shared" si="124"/>
        <v>4648584.3053519065</v>
      </c>
      <c r="CH51" s="425">
        <f t="shared" si="125"/>
        <v>7.7572021513058891</v>
      </c>
      <c r="CI51" s="419">
        <f t="shared" si="126"/>
        <v>79298.457910017518</v>
      </c>
      <c r="CJ51" s="425">
        <f t="shared" si="127"/>
        <v>0.40219018038406629</v>
      </c>
      <c r="CK51" s="419">
        <f t="shared" si="128"/>
        <v>4727882.7632619236</v>
      </c>
      <c r="CL51" s="426">
        <f t="shared" si="129"/>
        <v>5.9363667520838987</v>
      </c>
      <c r="CM51" s="418">
        <f t="shared" si="130"/>
        <v>4592.4469615094858</v>
      </c>
      <c r="CN51" s="425">
        <f t="shared" si="131"/>
        <v>1.7451056789768696E-3</v>
      </c>
      <c r="CO51" s="419">
        <f t="shared" si="132"/>
        <v>12099.046462295892</v>
      </c>
      <c r="CP51" s="425">
        <f t="shared" si="133"/>
        <v>8.3187283752079264E-3</v>
      </c>
      <c r="CQ51" s="419">
        <f t="shared" si="134"/>
        <v>16691.493423805376</v>
      </c>
      <c r="CR51" s="426">
        <f t="shared" si="135"/>
        <v>4.0849949030984387E-3</v>
      </c>
      <c r="CT51" s="454">
        <v>27</v>
      </c>
      <c r="CU51" s="450" t="s">
        <v>253</v>
      </c>
      <c r="CV51" s="418">
        <f t="shared" si="136"/>
        <v>4727882.7632619236</v>
      </c>
      <c r="CW51" s="419">
        <f t="shared" si="137"/>
        <v>16691.493423805376</v>
      </c>
      <c r="CX51" s="421">
        <f t="shared" si="138"/>
        <v>4744574.2566857291</v>
      </c>
      <c r="CZ51" s="642"/>
    </row>
    <row r="52" spans="1:104" s="417" customFormat="1" ht="15.6" customHeight="1" x14ac:dyDescent="0.3">
      <c r="A52" s="449">
        <v>28</v>
      </c>
      <c r="B52" s="450" t="s">
        <v>254</v>
      </c>
      <c r="C52" s="406">
        <v>1070453.79</v>
      </c>
      <c r="D52" s="483">
        <f t="shared" si="100"/>
        <v>9.3852528998658578</v>
      </c>
      <c r="E52" s="407">
        <v>23733.809999999998</v>
      </c>
      <c r="F52" s="483">
        <f t="shared" si="101"/>
        <v>0.87747005323868665</v>
      </c>
      <c r="G52" s="407">
        <f t="shared" si="102"/>
        <v>1094187.6000000001</v>
      </c>
      <c r="H52" s="516">
        <f t="shared" si="103"/>
        <v>7.7544211757202088</v>
      </c>
      <c r="I52" s="406">
        <v>0</v>
      </c>
      <c r="J52" s="483">
        <f t="shared" si="104"/>
        <v>0</v>
      </c>
      <c r="K52" s="407">
        <v>0</v>
      </c>
      <c r="L52" s="483">
        <f t="shared" si="105"/>
        <v>0</v>
      </c>
      <c r="M52" s="407">
        <f t="shared" si="106"/>
        <v>0</v>
      </c>
      <c r="N52" s="516">
        <f t="shared" si="107"/>
        <v>0</v>
      </c>
      <c r="O52" s="422">
        <f t="shared" si="139"/>
        <v>1070453.79</v>
      </c>
      <c r="P52" s="423">
        <f t="shared" si="140"/>
        <v>23733.809999999998</v>
      </c>
      <c r="Q52" s="424">
        <f t="shared" si="141"/>
        <v>1094187.6000000001</v>
      </c>
      <c r="R52" s="413"/>
      <c r="S52" s="406">
        <v>161924.96605579852</v>
      </c>
      <c r="T52" s="483">
        <v>1.2054805251168705</v>
      </c>
      <c r="U52" s="407">
        <v>11319.88556886504</v>
      </c>
      <c r="V52" s="483">
        <v>0.19000110055498742</v>
      </c>
      <c r="W52" s="407">
        <f t="shared" si="108"/>
        <v>173244.85162466357</v>
      </c>
      <c r="X52" s="516">
        <f t="shared" si="109"/>
        <v>0.89346603761004817</v>
      </c>
      <c r="Y52" s="406">
        <v>1204.5994443909367</v>
      </c>
      <c r="Z52" s="483">
        <v>1.3471539256492105E-3</v>
      </c>
      <c r="AA52" s="407">
        <v>0</v>
      </c>
      <c r="AB52" s="483">
        <v>0</v>
      </c>
      <c r="AC52" s="407">
        <f t="shared" si="110"/>
        <v>1204.5994443909367</v>
      </c>
      <c r="AD52" s="516">
        <f t="shared" si="111"/>
        <v>9.2072233428437743E-4</v>
      </c>
      <c r="AE52" s="585">
        <f t="shared" si="142"/>
        <v>163129.56550018946</v>
      </c>
      <c r="AF52" s="423">
        <f t="shared" si="143"/>
        <v>11319.88556886504</v>
      </c>
      <c r="AG52" s="424">
        <f t="shared" si="144"/>
        <v>174449.45106905451</v>
      </c>
      <c r="AH52" s="413"/>
      <c r="AI52" s="406">
        <v>5779.3116299668663</v>
      </c>
      <c r="AJ52" s="483">
        <v>0.15494548459655397</v>
      </c>
      <c r="AK52" s="407">
        <v>1081.6923074192614</v>
      </c>
      <c r="AL52" s="483">
        <v>4.5066757246032055E-2</v>
      </c>
      <c r="AM52" s="407">
        <f t="shared" si="112"/>
        <v>6861.0039373861273</v>
      </c>
      <c r="AN52" s="516">
        <f t="shared" si="113"/>
        <v>0.11192319762134594</v>
      </c>
      <c r="AO52" s="406">
        <v>4879.7607495525353</v>
      </c>
      <c r="AP52" s="483">
        <v>3.4283150196734058E-2</v>
      </c>
      <c r="AQ52" s="407">
        <v>635.53908991780281</v>
      </c>
      <c r="AR52" s="483">
        <v>5.0867136481843652E-3</v>
      </c>
      <c r="AS52" s="407">
        <f t="shared" si="114"/>
        <v>5515.2998394703382</v>
      </c>
      <c r="AT52" s="516">
        <f t="shared" si="115"/>
        <v>2.0635068503469564E-2</v>
      </c>
      <c r="AU52" s="422">
        <f t="shared" si="145"/>
        <v>10659.072379519403</v>
      </c>
      <c r="AV52" s="423">
        <f t="shared" si="146"/>
        <v>1717.2313973370642</v>
      </c>
      <c r="AW52" s="424">
        <f t="shared" si="147"/>
        <v>12376.303776856466</v>
      </c>
      <c r="AX52" s="413"/>
      <c r="AY52" s="406">
        <v>413384.36412422539</v>
      </c>
      <c r="AZ52" s="483">
        <v>2.4609811173424148</v>
      </c>
      <c r="BA52" s="407">
        <v>2806.451614025751</v>
      </c>
      <c r="BB52" s="483">
        <v>4.6993835787894872E-2</v>
      </c>
      <c r="BC52" s="407">
        <f t="shared" si="116"/>
        <v>416190.81573825114</v>
      </c>
      <c r="BD52" s="516">
        <f t="shared" si="117"/>
        <v>1.8278434561068584</v>
      </c>
      <c r="BE52" s="406">
        <v>0</v>
      </c>
      <c r="BF52" s="483">
        <v>0</v>
      </c>
      <c r="BG52" s="407">
        <v>0</v>
      </c>
      <c r="BH52" s="483">
        <v>0</v>
      </c>
      <c r="BI52" s="407">
        <f t="shared" si="118"/>
        <v>0</v>
      </c>
      <c r="BJ52" s="516">
        <f t="shared" si="119"/>
        <v>0</v>
      </c>
      <c r="BK52" s="422">
        <f t="shared" si="148"/>
        <v>413384.36412422539</v>
      </c>
      <c r="BL52" s="423">
        <f t="shared" si="149"/>
        <v>2806.451614025751</v>
      </c>
      <c r="BM52" s="424">
        <f t="shared" si="150"/>
        <v>416190.81573825114</v>
      </c>
      <c r="BN52" s="413"/>
      <c r="BO52" s="406">
        <v>3659814.2154924534</v>
      </c>
      <c r="BP52" s="483">
        <v>25.135223484718612</v>
      </c>
      <c r="BQ52" s="407">
        <v>39284.900585826144</v>
      </c>
      <c r="BR52" s="483">
        <v>1.4648160105084509</v>
      </c>
      <c r="BS52" s="407">
        <f t="shared" si="120"/>
        <v>3699099.1160782794</v>
      </c>
      <c r="BT52" s="516">
        <f t="shared" si="121"/>
        <v>21.453504825768334</v>
      </c>
      <c r="BU52" s="406">
        <v>110.25653549895972</v>
      </c>
      <c r="BV52" s="483">
        <v>3.6272415352589656E-4</v>
      </c>
      <c r="BW52" s="407">
        <v>8217.344601887462</v>
      </c>
      <c r="BX52" s="483">
        <v>4.0307577535672753E-2</v>
      </c>
      <c r="BY52" s="407">
        <f t="shared" si="122"/>
        <v>8327.6011373864221</v>
      </c>
      <c r="BZ52" s="516">
        <f t="shared" si="123"/>
        <v>1.6398274115924538E-2</v>
      </c>
      <c r="CA52" s="422">
        <f t="shared" si="151"/>
        <v>3659924.4720279523</v>
      </c>
      <c r="CB52" s="423">
        <f t="shared" si="152"/>
        <v>47502.245187713605</v>
      </c>
      <c r="CC52" s="424">
        <f t="shared" si="153"/>
        <v>3707426.7172156661</v>
      </c>
      <c r="CE52" s="454">
        <v>28</v>
      </c>
      <c r="CF52" s="450" t="s">
        <v>254</v>
      </c>
      <c r="CG52" s="418">
        <f t="shared" si="124"/>
        <v>5311356.6473024441</v>
      </c>
      <c r="CH52" s="425">
        <f t="shared" si="125"/>
        <v>8.8631859732805989</v>
      </c>
      <c r="CI52" s="419">
        <f t="shared" si="126"/>
        <v>78226.740076136193</v>
      </c>
      <c r="CJ52" s="425">
        <f t="shared" si="127"/>
        <v>0.39675458427930144</v>
      </c>
      <c r="CK52" s="419">
        <f t="shared" si="128"/>
        <v>5389583.3873785799</v>
      </c>
      <c r="CL52" s="426">
        <f t="shared" si="129"/>
        <v>6.7672032557642821</v>
      </c>
      <c r="CM52" s="418">
        <f t="shared" si="130"/>
        <v>6194.6167294424322</v>
      </c>
      <c r="CN52" s="425">
        <f t="shared" si="131"/>
        <v>2.3539217598458448E-3</v>
      </c>
      <c r="CO52" s="419">
        <f t="shared" si="132"/>
        <v>8852.8836918052657</v>
      </c>
      <c r="CP52" s="425">
        <f t="shared" si="133"/>
        <v>6.0868213870352633E-3</v>
      </c>
      <c r="CQ52" s="419">
        <f t="shared" si="134"/>
        <v>15047.500421247698</v>
      </c>
      <c r="CR52" s="426">
        <f t="shared" si="135"/>
        <v>3.6826520530213037E-3</v>
      </c>
      <c r="CT52" s="454">
        <v>28</v>
      </c>
      <c r="CU52" s="450" t="s">
        <v>254</v>
      </c>
      <c r="CV52" s="418">
        <f t="shared" si="136"/>
        <v>5389583.3873785799</v>
      </c>
      <c r="CW52" s="419">
        <f t="shared" si="137"/>
        <v>15047.500421247698</v>
      </c>
      <c r="CX52" s="421">
        <f t="shared" si="138"/>
        <v>5404630.8877998274</v>
      </c>
      <c r="CZ52" s="642"/>
    </row>
    <row r="53" spans="1:104" s="417" customFormat="1" ht="15.6" customHeight="1" x14ac:dyDescent="0.3">
      <c r="A53" s="449">
        <v>29</v>
      </c>
      <c r="B53" s="450" t="s">
        <v>38</v>
      </c>
      <c r="C53" s="406">
        <v>59910857.399999999</v>
      </c>
      <c r="D53" s="483">
        <f t="shared" si="100"/>
        <v>525.2712012414845</v>
      </c>
      <c r="E53" s="407">
        <v>6132575.29</v>
      </c>
      <c r="F53" s="483">
        <f t="shared" si="101"/>
        <v>226.72934375924282</v>
      </c>
      <c r="G53" s="407">
        <f t="shared" si="102"/>
        <v>66043432.689999998</v>
      </c>
      <c r="H53" s="516">
        <f t="shared" si="103"/>
        <v>468.04459579745577</v>
      </c>
      <c r="I53" s="406">
        <v>21941.29</v>
      </c>
      <c r="J53" s="483">
        <f t="shared" si="104"/>
        <v>6.4580311521344982E-2</v>
      </c>
      <c r="K53" s="407">
        <v>84295.99</v>
      </c>
      <c r="L53" s="483">
        <f t="shared" si="105"/>
        <v>0.31138048220097003</v>
      </c>
      <c r="M53" s="407">
        <f t="shared" si="106"/>
        <v>106237.28</v>
      </c>
      <c r="N53" s="516">
        <f t="shared" si="107"/>
        <v>0.17402567534141783</v>
      </c>
      <c r="O53" s="422">
        <f t="shared" si="139"/>
        <v>59932798.689999998</v>
      </c>
      <c r="P53" s="423">
        <f t="shared" si="140"/>
        <v>6216871.2800000003</v>
      </c>
      <c r="Q53" s="424">
        <f t="shared" si="141"/>
        <v>66149669.969999999</v>
      </c>
      <c r="R53" s="413"/>
      <c r="S53" s="406">
        <v>69795764.393529996</v>
      </c>
      <c r="T53" s="483">
        <v>519.60754886341977</v>
      </c>
      <c r="U53" s="407">
        <v>7539069.4620153569</v>
      </c>
      <c r="V53" s="483">
        <v>126.54116388625594</v>
      </c>
      <c r="W53" s="407">
        <f t="shared" si="108"/>
        <v>77334833.855545357</v>
      </c>
      <c r="X53" s="516">
        <f t="shared" si="109"/>
        <v>398.83463737117387</v>
      </c>
      <c r="Y53" s="406">
        <v>1223022.7448673302</v>
      </c>
      <c r="Z53" s="483">
        <v>1.3677574728912045</v>
      </c>
      <c r="AA53" s="407">
        <v>799699.52547662123</v>
      </c>
      <c r="AB53" s="483">
        <v>1.9309930373054005</v>
      </c>
      <c r="AC53" s="407">
        <f t="shared" si="110"/>
        <v>2022722.2703439514</v>
      </c>
      <c r="AD53" s="516">
        <f t="shared" si="111"/>
        <v>1.5460455166503235</v>
      </c>
      <c r="AE53" s="585">
        <f t="shared" si="142"/>
        <v>71018787.138397321</v>
      </c>
      <c r="AF53" s="423">
        <f t="shared" si="143"/>
        <v>8338768.9874919783</v>
      </c>
      <c r="AG53" s="424">
        <f t="shared" si="144"/>
        <v>79357556.125889301</v>
      </c>
      <c r="AH53" s="413"/>
      <c r="AI53" s="406">
        <v>40791333.442350492</v>
      </c>
      <c r="AJ53" s="483">
        <v>1093.6307526301105</v>
      </c>
      <c r="AK53" s="407">
        <v>6102318.6060348693</v>
      </c>
      <c r="AL53" s="483">
        <v>254.24208841075199</v>
      </c>
      <c r="AM53" s="407">
        <f t="shared" si="112"/>
        <v>46893652.048385359</v>
      </c>
      <c r="AN53" s="516">
        <f t="shared" si="113"/>
        <v>764.97368800485083</v>
      </c>
      <c r="AO53" s="406">
        <v>0</v>
      </c>
      <c r="AP53" s="483">
        <v>0</v>
      </c>
      <c r="AQ53" s="407">
        <v>360.38912057060304</v>
      </c>
      <c r="AR53" s="483">
        <v>2.884474436498852E-3</v>
      </c>
      <c r="AS53" s="407">
        <f t="shared" si="114"/>
        <v>360.38912057060304</v>
      </c>
      <c r="AT53" s="516">
        <f t="shared" si="115"/>
        <v>1.3483680683430848E-3</v>
      </c>
      <c r="AU53" s="422">
        <f t="shared" si="145"/>
        <v>40791333.442350492</v>
      </c>
      <c r="AV53" s="423">
        <f t="shared" si="146"/>
        <v>6102678.9951554397</v>
      </c>
      <c r="AW53" s="424">
        <f t="shared" si="147"/>
        <v>46894012.437505931</v>
      </c>
      <c r="AX53" s="413"/>
      <c r="AY53" s="406">
        <v>84990248.512062177</v>
      </c>
      <c r="AZ53" s="483">
        <v>505.96833092499401</v>
      </c>
      <c r="BA53" s="407">
        <v>9215565.6517470833</v>
      </c>
      <c r="BB53" s="483">
        <v>154.31400162625184</v>
      </c>
      <c r="BC53" s="407">
        <f t="shared" si="116"/>
        <v>94205814.163809255</v>
      </c>
      <c r="BD53" s="516">
        <f t="shared" si="117"/>
        <v>413.73685923629967</v>
      </c>
      <c r="BE53" s="406">
        <v>23145.921921063313</v>
      </c>
      <c r="BF53" s="483">
        <v>2.4328854323004592E-2</v>
      </c>
      <c r="BG53" s="407">
        <v>1015.7747551059091</v>
      </c>
      <c r="BH53" s="483">
        <v>2.3045376141517357E-3</v>
      </c>
      <c r="BI53" s="407">
        <f t="shared" si="118"/>
        <v>24161.69667616922</v>
      </c>
      <c r="BJ53" s="516">
        <f t="shared" si="119"/>
        <v>1.7355682959345028E-2</v>
      </c>
      <c r="BK53" s="422">
        <f t="shared" si="148"/>
        <v>85013394.433983237</v>
      </c>
      <c r="BL53" s="423">
        <f t="shared" si="149"/>
        <v>9216581.4265021887</v>
      </c>
      <c r="BM53" s="424">
        <f t="shared" si="150"/>
        <v>94229975.86048542</v>
      </c>
      <c r="BN53" s="413"/>
      <c r="BO53" s="406">
        <v>113130754.68487777</v>
      </c>
      <c r="BP53" s="483">
        <v>776.97025984600646</v>
      </c>
      <c r="BQ53" s="407">
        <v>8222632.8270609556</v>
      </c>
      <c r="BR53" s="483">
        <v>306.59729397296525</v>
      </c>
      <c r="BS53" s="407">
        <f t="shared" si="120"/>
        <v>121353387.51193872</v>
      </c>
      <c r="BT53" s="516">
        <f t="shared" si="121"/>
        <v>703.80798213670209</v>
      </c>
      <c r="BU53" s="406">
        <v>30307.620324701762</v>
      </c>
      <c r="BV53" s="483">
        <v>9.9706614922300249E-2</v>
      </c>
      <c r="BW53" s="407">
        <v>26973.682829647682</v>
      </c>
      <c r="BX53" s="483">
        <v>0.13231084550463384</v>
      </c>
      <c r="BY53" s="407">
        <f t="shared" si="122"/>
        <v>57281.303154349444</v>
      </c>
      <c r="BZ53" s="516">
        <f t="shared" si="123"/>
        <v>0.11279532909247794</v>
      </c>
      <c r="CA53" s="422">
        <f t="shared" si="151"/>
        <v>113161062.30520247</v>
      </c>
      <c r="CB53" s="423">
        <f t="shared" si="152"/>
        <v>8249606.5098906029</v>
      </c>
      <c r="CC53" s="424">
        <f t="shared" si="153"/>
        <v>121410668.81509307</v>
      </c>
      <c r="CE53" s="454">
        <v>29</v>
      </c>
      <c r="CF53" s="450" t="s">
        <v>38</v>
      </c>
      <c r="CG53" s="418">
        <f t="shared" si="124"/>
        <v>368618958.43282044</v>
      </c>
      <c r="CH53" s="425">
        <f t="shared" si="125"/>
        <v>615.12314062479822</v>
      </c>
      <c r="CI53" s="419">
        <f t="shared" si="126"/>
        <v>37212161.836858265</v>
      </c>
      <c r="CJ53" s="425">
        <f t="shared" si="127"/>
        <v>188.73464221246149</v>
      </c>
      <c r="CK53" s="419">
        <f t="shared" si="128"/>
        <v>405831120.26967871</v>
      </c>
      <c r="CL53" s="426">
        <f t="shared" si="129"/>
        <v>509.56474387442756</v>
      </c>
      <c r="CM53" s="418">
        <f t="shared" si="130"/>
        <v>1298417.5771130952</v>
      </c>
      <c r="CN53" s="425">
        <f t="shared" si="131"/>
        <v>0.49339184676368736</v>
      </c>
      <c r="CO53" s="419">
        <f t="shared" si="132"/>
        <v>912345.36218194547</v>
      </c>
      <c r="CP53" s="425">
        <f t="shared" si="133"/>
        <v>0.6272852390495014</v>
      </c>
      <c r="CQ53" s="419">
        <f t="shared" si="134"/>
        <v>2210762.9392950404</v>
      </c>
      <c r="CR53" s="426">
        <f t="shared" si="135"/>
        <v>0.54105136728504066</v>
      </c>
      <c r="CT53" s="454">
        <v>29</v>
      </c>
      <c r="CU53" s="450" t="s">
        <v>38</v>
      </c>
      <c r="CV53" s="418">
        <f t="shared" si="136"/>
        <v>405831120.26967871</v>
      </c>
      <c r="CW53" s="419">
        <f t="shared" si="137"/>
        <v>2210762.9392950404</v>
      </c>
      <c r="CX53" s="421">
        <f t="shared" si="138"/>
        <v>408041883.20897377</v>
      </c>
      <c r="CZ53" s="642"/>
    </row>
    <row r="54" spans="1:104" s="417" customFormat="1" ht="15.6" customHeight="1" x14ac:dyDescent="0.3">
      <c r="A54" s="449">
        <v>30</v>
      </c>
      <c r="B54" s="450" t="s">
        <v>39</v>
      </c>
      <c r="C54" s="406">
        <v>2361126.38</v>
      </c>
      <c r="D54" s="483">
        <f t="shared" si="100"/>
        <v>20.701284270145628</v>
      </c>
      <c r="E54" s="407">
        <v>365429.98</v>
      </c>
      <c r="F54" s="483">
        <f t="shared" si="101"/>
        <v>13.510425170068027</v>
      </c>
      <c r="G54" s="407">
        <f t="shared" si="102"/>
        <v>2726556.36</v>
      </c>
      <c r="H54" s="516">
        <f t="shared" si="103"/>
        <v>19.322889762942488</v>
      </c>
      <c r="I54" s="406">
        <v>503790.98</v>
      </c>
      <c r="J54" s="483">
        <f t="shared" si="104"/>
        <v>1.4828197626504038</v>
      </c>
      <c r="K54" s="407">
        <v>234159.28</v>
      </c>
      <c r="L54" s="483">
        <f t="shared" si="105"/>
        <v>0.8649596442040951</v>
      </c>
      <c r="M54" s="407">
        <f t="shared" si="106"/>
        <v>737950.26</v>
      </c>
      <c r="N54" s="516">
        <f t="shared" si="107"/>
        <v>1.2088251164268784</v>
      </c>
      <c r="O54" s="422">
        <f t="shared" si="139"/>
        <v>2864917.36</v>
      </c>
      <c r="P54" s="423">
        <f t="shared" si="140"/>
        <v>599589.26</v>
      </c>
      <c r="Q54" s="424">
        <f t="shared" si="141"/>
        <v>3464506.62</v>
      </c>
      <c r="R54" s="413"/>
      <c r="S54" s="406">
        <v>2303377.2893338841</v>
      </c>
      <c r="T54" s="483">
        <v>17.147920619799024</v>
      </c>
      <c r="U54" s="407">
        <v>200552.79204506023</v>
      </c>
      <c r="V54" s="483">
        <v>3.3662222975772975</v>
      </c>
      <c r="W54" s="407">
        <f t="shared" si="108"/>
        <v>2503930.0813789442</v>
      </c>
      <c r="X54" s="516">
        <f t="shared" si="109"/>
        <v>12.913379343064765</v>
      </c>
      <c r="Y54" s="406">
        <v>1214317.566052997</v>
      </c>
      <c r="Z54" s="483">
        <v>1.358022107440213</v>
      </c>
      <c r="AA54" s="407">
        <v>221290.52668719509</v>
      </c>
      <c r="AB54" s="483">
        <v>0.53433877680487729</v>
      </c>
      <c r="AC54" s="407">
        <f t="shared" si="110"/>
        <v>1435608.0927401921</v>
      </c>
      <c r="AD54" s="516">
        <f t="shared" si="111"/>
        <v>1.0972912534702459</v>
      </c>
      <c r="AE54" s="585">
        <f t="shared" si="142"/>
        <v>3517694.8553868812</v>
      </c>
      <c r="AF54" s="423">
        <f t="shared" si="143"/>
        <v>421843.31873225531</v>
      </c>
      <c r="AG54" s="424">
        <f t="shared" si="144"/>
        <v>3939538.1741191363</v>
      </c>
      <c r="AH54" s="413"/>
      <c r="AI54" s="406">
        <v>138003.17123732588</v>
      </c>
      <c r="AJ54" s="483">
        <v>3.6999161167142787</v>
      </c>
      <c r="AK54" s="407">
        <v>120885.83359011027</v>
      </c>
      <c r="AL54" s="483">
        <v>5.0364900254191429</v>
      </c>
      <c r="AM54" s="407">
        <f t="shared" si="112"/>
        <v>258889.00482743615</v>
      </c>
      <c r="AN54" s="516">
        <f t="shared" si="113"/>
        <v>4.2232427664709569</v>
      </c>
      <c r="AO54" s="406">
        <v>129670.03523451678</v>
      </c>
      <c r="AP54" s="483">
        <v>0.91100722394399758</v>
      </c>
      <c r="AQ54" s="407">
        <v>44215.838168670336</v>
      </c>
      <c r="AR54" s="483">
        <v>0.35389374319615124</v>
      </c>
      <c r="AS54" s="407">
        <f t="shared" si="114"/>
        <v>173885.87340318711</v>
      </c>
      <c r="AT54" s="516">
        <f t="shared" si="115"/>
        <v>0.65058056930681585</v>
      </c>
      <c r="AU54" s="422">
        <f t="shared" si="145"/>
        <v>267673.20647184266</v>
      </c>
      <c r="AV54" s="423">
        <f t="shared" si="146"/>
        <v>165101.67175878061</v>
      </c>
      <c r="AW54" s="424">
        <f t="shared" si="147"/>
        <v>432774.87823062326</v>
      </c>
      <c r="AX54" s="413"/>
      <c r="AY54" s="406">
        <v>2947526.2755070496</v>
      </c>
      <c r="AZ54" s="483">
        <v>17.547365445862962</v>
      </c>
      <c r="BA54" s="407">
        <v>226562.89685065593</v>
      </c>
      <c r="BB54" s="483">
        <v>3.7937798453459446</v>
      </c>
      <c r="BC54" s="407">
        <f t="shared" si="116"/>
        <v>3174089.1723577054</v>
      </c>
      <c r="BD54" s="516">
        <f t="shared" si="117"/>
        <v>13.940091668054658</v>
      </c>
      <c r="BE54" s="406">
        <v>1831504.4317788891</v>
      </c>
      <c r="BF54" s="483">
        <v>1.9251082184000949</v>
      </c>
      <c r="BG54" s="407">
        <v>256967.23843564512</v>
      </c>
      <c r="BH54" s="483">
        <v>0.58299407777455292</v>
      </c>
      <c r="BI54" s="407">
        <f t="shared" si="118"/>
        <v>2088471.6702145343</v>
      </c>
      <c r="BJ54" s="516">
        <f t="shared" si="119"/>
        <v>1.5001782641186643</v>
      </c>
      <c r="BK54" s="422">
        <f t="shared" si="148"/>
        <v>4779030.7072859388</v>
      </c>
      <c r="BL54" s="423">
        <f t="shared" si="149"/>
        <v>483530.13528630103</v>
      </c>
      <c r="BM54" s="424">
        <f t="shared" si="150"/>
        <v>5262560.8425722402</v>
      </c>
      <c r="BN54" s="413"/>
      <c r="BO54" s="406">
        <v>1247381.1966165004</v>
      </c>
      <c r="BP54" s="483">
        <v>8.566884355732979</v>
      </c>
      <c r="BQ54" s="407">
        <v>116423.15562358295</v>
      </c>
      <c r="BR54" s="483">
        <v>4.3410699736598284</v>
      </c>
      <c r="BS54" s="407">
        <f t="shared" si="120"/>
        <v>1363804.3522400833</v>
      </c>
      <c r="BT54" s="516">
        <f t="shared" si="121"/>
        <v>7.9095969948503875</v>
      </c>
      <c r="BU54" s="406">
        <v>397275.21100818878</v>
      </c>
      <c r="BV54" s="483">
        <v>1.3069639271508473</v>
      </c>
      <c r="BW54" s="407">
        <v>183030.69682815473</v>
      </c>
      <c r="BX54" s="483">
        <v>0.89779902891190655</v>
      </c>
      <c r="BY54" s="407">
        <f t="shared" si="122"/>
        <v>580305.90783634351</v>
      </c>
      <c r="BZ54" s="516">
        <f t="shared" si="123"/>
        <v>1.1427078687845704</v>
      </c>
      <c r="CA54" s="422">
        <f t="shared" si="151"/>
        <v>1644656.4076246892</v>
      </c>
      <c r="CB54" s="423">
        <f t="shared" si="152"/>
        <v>299453.85245173768</v>
      </c>
      <c r="CC54" s="424">
        <f t="shared" si="153"/>
        <v>1944110.2600764269</v>
      </c>
      <c r="CE54" s="454">
        <v>30</v>
      </c>
      <c r="CF54" s="450" t="s">
        <v>39</v>
      </c>
      <c r="CG54" s="418">
        <f t="shared" si="124"/>
        <v>8997414.31269476</v>
      </c>
      <c r="CH54" s="425">
        <f t="shared" si="125"/>
        <v>15.014197243292244</v>
      </c>
      <c r="CI54" s="419">
        <f t="shared" si="126"/>
        <v>1029854.6581094093</v>
      </c>
      <c r="CJ54" s="425">
        <f t="shared" si="127"/>
        <v>5.2232722001277407</v>
      </c>
      <c r="CK54" s="419">
        <f t="shared" si="128"/>
        <v>10027268.97080417</v>
      </c>
      <c r="CL54" s="426">
        <f t="shared" si="129"/>
        <v>12.590317720022261</v>
      </c>
      <c r="CM54" s="418">
        <f t="shared" si="130"/>
        <v>4076558.2240745914</v>
      </c>
      <c r="CN54" s="425">
        <f t="shared" si="131"/>
        <v>1.5490706734638326</v>
      </c>
      <c r="CO54" s="419">
        <f t="shared" si="132"/>
        <v>939663.58011966525</v>
      </c>
      <c r="CP54" s="425">
        <f t="shared" si="133"/>
        <v>0.64606794522612521</v>
      </c>
      <c r="CQ54" s="419">
        <f t="shared" si="134"/>
        <v>5016221.8041942567</v>
      </c>
      <c r="CR54" s="426">
        <f t="shared" si="135"/>
        <v>1.2276457224444774</v>
      </c>
      <c r="CT54" s="454">
        <v>30</v>
      </c>
      <c r="CU54" s="450" t="s">
        <v>39</v>
      </c>
      <c r="CV54" s="418">
        <f t="shared" si="136"/>
        <v>10027268.97080417</v>
      </c>
      <c r="CW54" s="419">
        <f t="shared" si="137"/>
        <v>5016221.8041942567</v>
      </c>
      <c r="CX54" s="421">
        <f t="shared" si="138"/>
        <v>15043490.774998426</v>
      </c>
      <c r="CZ54" s="642"/>
    </row>
    <row r="55" spans="1:104" s="417" customFormat="1" ht="15.6" customHeight="1" x14ac:dyDescent="0.3">
      <c r="A55" s="449">
        <v>31</v>
      </c>
      <c r="B55" s="450" t="s">
        <v>255</v>
      </c>
      <c r="C55" s="406">
        <v>3498887.3</v>
      </c>
      <c r="D55" s="483">
        <f t="shared" si="100"/>
        <v>30.676655531883181</v>
      </c>
      <c r="E55" s="407">
        <v>2095397</v>
      </c>
      <c r="F55" s="483">
        <f t="shared" si="101"/>
        <v>77.469572611653362</v>
      </c>
      <c r="G55" s="407">
        <f t="shared" si="102"/>
        <v>5594284.2999999998</v>
      </c>
      <c r="H55" s="516">
        <f t="shared" si="103"/>
        <v>39.646251373090962</v>
      </c>
      <c r="I55" s="406">
        <v>7613496.5700000003</v>
      </c>
      <c r="J55" s="483">
        <f t="shared" si="104"/>
        <v>22.408982345946455</v>
      </c>
      <c r="K55" s="407">
        <v>10269431.49</v>
      </c>
      <c r="L55" s="483">
        <f t="shared" si="105"/>
        <v>37.934195081949049</v>
      </c>
      <c r="M55" s="407">
        <f t="shared" si="106"/>
        <v>17882928.060000002</v>
      </c>
      <c r="N55" s="516">
        <f t="shared" si="107"/>
        <v>29.29375293421943</v>
      </c>
      <c r="O55" s="422">
        <f t="shared" si="139"/>
        <v>11112383.870000001</v>
      </c>
      <c r="P55" s="423">
        <f t="shared" si="140"/>
        <v>12364828.49</v>
      </c>
      <c r="Q55" s="424">
        <f t="shared" si="141"/>
        <v>23477212.359999999</v>
      </c>
      <c r="R55" s="413"/>
      <c r="S55" s="406">
        <v>5053484.3432479799</v>
      </c>
      <c r="T55" s="483">
        <v>37.621604056222118</v>
      </c>
      <c r="U55" s="407">
        <v>4307985.3200050248</v>
      </c>
      <c r="V55" s="483">
        <v>72.30832387802586</v>
      </c>
      <c r="W55" s="407">
        <f t="shared" si="108"/>
        <v>9361469.6632530056</v>
      </c>
      <c r="X55" s="516">
        <f t="shared" si="109"/>
        <v>48.279386820419624</v>
      </c>
      <c r="Y55" s="406">
        <v>17170334.447353635</v>
      </c>
      <c r="Z55" s="483">
        <v>19.20230294241729</v>
      </c>
      <c r="AA55" s="407">
        <v>13696559.431722868</v>
      </c>
      <c r="AB55" s="483">
        <v>33.072372878967855</v>
      </c>
      <c r="AC55" s="407">
        <f t="shared" si="110"/>
        <v>30866893.879076503</v>
      </c>
      <c r="AD55" s="516">
        <f t="shared" si="111"/>
        <v>23.592770789314926</v>
      </c>
      <c r="AE55" s="585">
        <f t="shared" si="142"/>
        <v>22223818.790601615</v>
      </c>
      <c r="AF55" s="423">
        <f t="shared" si="143"/>
        <v>18004544.751727894</v>
      </c>
      <c r="AG55" s="424">
        <f t="shared" si="144"/>
        <v>40228363.542329505</v>
      </c>
      <c r="AH55" s="413"/>
      <c r="AI55" s="406">
        <v>1203268.0358420163</v>
      </c>
      <c r="AJ55" s="483">
        <v>32.260061552374495</v>
      </c>
      <c r="AK55" s="407">
        <v>1574965.6053801402</v>
      </c>
      <c r="AL55" s="483">
        <v>65.618098715946175</v>
      </c>
      <c r="AM55" s="407">
        <f t="shared" si="112"/>
        <v>2778233.6412221566</v>
      </c>
      <c r="AN55" s="516">
        <f t="shared" si="113"/>
        <v>45.321179772306429</v>
      </c>
      <c r="AO55" s="406">
        <v>3163775.2960955268</v>
      </c>
      <c r="AP55" s="483">
        <v>22.227356879065365</v>
      </c>
      <c r="AQ55" s="407">
        <v>3382362.2393118721</v>
      </c>
      <c r="AR55" s="483">
        <v>27.071675745446829</v>
      </c>
      <c r="AS55" s="407">
        <f t="shared" si="114"/>
        <v>6546137.5354073988</v>
      </c>
      <c r="AT55" s="516">
        <f t="shared" si="115"/>
        <v>24.491868150043771</v>
      </c>
      <c r="AU55" s="422">
        <f t="shared" si="145"/>
        <v>4367043.3319375431</v>
      </c>
      <c r="AV55" s="423">
        <f t="shared" si="146"/>
        <v>4957327.8446920123</v>
      </c>
      <c r="AW55" s="424">
        <f t="shared" si="147"/>
        <v>9324371.1766295545</v>
      </c>
      <c r="AX55" s="413"/>
      <c r="AY55" s="406">
        <v>3382632.1488016066</v>
      </c>
      <c r="AZ55" s="483">
        <v>20.137660171913378</v>
      </c>
      <c r="BA55" s="407">
        <v>2024483.3791071142</v>
      </c>
      <c r="BB55" s="483">
        <v>33.899832442366595</v>
      </c>
      <c r="BC55" s="407">
        <f t="shared" si="116"/>
        <v>5407115.527908721</v>
      </c>
      <c r="BD55" s="516">
        <f t="shared" si="117"/>
        <v>23.747186051115399</v>
      </c>
      <c r="BE55" s="406">
        <v>14025487.724101024</v>
      </c>
      <c r="BF55" s="483">
        <v>14.742296669471672</v>
      </c>
      <c r="BG55" s="407">
        <v>8141129.4052491924</v>
      </c>
      <c r="BH55" s="483">
        <v>18.470176426187471</v>
      </c>
      <c r="BI55" s="407">
        <f t="shared" si="118"/>
        <v>22166617.129350215</v>
      </c>
      <c r="BJ55" s="516">
        <f t="shared" si="119"/>
        <v>15.922589557116526</v>
      </c>
      <c r="BK55" s="422">
        <f t="shared" si="148"/>
        <v>17408119.872902632</v>
      </c>
      <c r="BL55" s="423">
        <f t="shared" si="149"/>
        <v>10165612.784356307</v>
      </c>
      <c r="BM55" s="424">
        <f t="shared" si="150"/>
        <v>27573732.657258939</v>
      </c>
      <c r="BN55" s="413"/>
      <c r="BO55" s="406">
        <v>2085605.6783934175</v>
      </c>
      <c r="BP55" s="483">
        <v>14.32372293804071</v>
      </c>
      <c r="BQ55" s="407">
        <v>2168579.9021355538</v>
      </c>
      <c r="BR55" s="483">
        <v>80.859834525357158</v>
      </c>
      <c r="BS55" s="407">
        <f t="shared" si="120"/>
        <v>4254185.5805289708</v>
      </c>
      <c r="BT55" s="516">
        <f t="shared" si="121"/>
        <v>24.672815736376439</v>
      </c>
      <c r="BU55" s="406">
        <v>5896634.9338069428</v>
      </c>
      <c r="BV55" s="483">
        <v>19.398867426199281</v>
      </c>
      <c r="BW55" s="407">
        <v>5855877.7412058394</v>
      </c>
      <c r="BX55" s="483">
        <v>28.724150869717558</v>
      </c>
      <c r="BY55" s="407">
        <f t="shared" si="122"/>
        <v>11752512.675012782</v>
      </c>
      <c r="BZ55" s="516">
        <f t="shared" si="123"/>
        <v>23.142429760537464</v>
      </c>
      <c r="CA55" s="422">
        <f t="shared" si="151"/>
        <v>7982240.6122003607</v>
      </c>
      <c r="CB55" s="423">
        <f t="shared" si="152"/>
        <v>8024457.6433413932</v>
      </c>
      <c r="CC55" s="424">
        <f t="shared" si="153"/>
        <v>16006698.255541753</v>
      </c>
      <c r="CE55" s="454">
        <v>31</v>
      </c>
      <c r="CF55" s="450" t="s">
        <v>255</v>
      </c>
      <c r="CG55" s="418">
        <f t="shared" si="124"/>
        <v>15223877.506285021</v>
      </c>
      <c r="CH55" s="425">
        <f t="shared" si="125"/>
        <v>25.404443070336338</v>
      </c>
      <c r="CI55" s="419">
        <f t="shared" si="126"/>
        <v>12171411.206627835</v>
      </c>
      <c r="CJ55" s="425">
        <f t="shared" si="127"/>
        <v>61.731617458148548</v>
      </c>
      <c r="CK55" s="419">
        <f t="shared" si="128"/>
        <v>27395288.712912858</v>
      </c>
      <c r="CL55" s="426">
        <f t="shared" si="129"/>
        <v>34.397739796507224</v>
      </c>
      <c r="CM55" s="418">
        <f t="shared" si="130"/>
        <v>47869728.97135713</v>
      </c>
      <c r="CN55" s="425">
        <f t="shared" si="131"/>
        <v>18.190245108795114</v>
      </c>
      <c r="CO55" s="419">
        <f t="shared" si="132"/>
        <v>41345360.307489775</v>
      </c>
      <c r="CP55" s="425">
        <f t="shared" si="133"/>
        <v>28.42710151125787</v>
      </c>
      <c r="CQ55" s="419">
        <f t="shared" si="134"/>
        <v>89215089.278846905</v>
      </c>
      <c r="CR55" s="426">
        <f t="shared" si="135"/>
        <v>21.834066954356139</v>
      </c>
      <c r="CT55" s="454">
        <v>31</v>
      </c>
      <c r="CU55" s="450" t="s">
        <v>255</v>
      </c>
      <c r="CV55" s="418">
        <f t="shared" si="136"/>
        <v>27395288.712912858</v>
      </c>
      <c r="CW55" s="419">
        <f t="shared" si="137"/>
        <v>89215089.278846905</v>
      </c>
      <c r="CX55" s="421">
        <f t="shared" si="138"/>
        <v>116610377.99175976</v>
      </c>
      <c r="CZ55" s="642"/>
    </row>
    <row r="56" spans="1:104" s="417" customFormat="1" ht="15.6" customHeight="1" x14ac:dyDescent="0.3">
      <c r="A56" s="449">
        <v>32</v>
      </c>
      <c r="B56" s="450" t="s">
        <v>256</v>
      </c>
      <c r="C56" s="406">
        <v>13745.67</v>
      </c>
      <c r="D56" s="483">
        <f t="shared" si="100"/>
        <v>0.12051579473421184</v>
      </c>
      <c r="E56" s="407">
        <v>13387.38</v>
      </c>
      <c r="F56" s="483">
        <f t="shared" si="101"/>
        <v>0.4949489795918367</v>
      </c>
      <c r="G56" s="407">
        <f t="shared" si="102"/>
        <v>27133.05</v>
      </c>
      <c r="H56" s="516">
        <f t="shared" si="103"/>
        <v>0.19228978420325288</v>
      </c>
      <c r="I56" s="406">
        <v>795571.44</v>
      </c>
      <c r="J56" s="483">
        <f t="shared" si="104"/>
        <v>2.3416240081000259</v>
      </c>
      <c r="K56" s="407">
        <v>127596.35</v>
      </c>
      <c r="L56" s="483">
        <f t="shared" si="105"/>
        <v>0.47132743787793158</v>
      </c>
      <c r="M56" s="407">
        <f t="shared" si="106"/>
        <v>923167.78999999992</v>
      </c>
      <c r="N56" s="516">
        <f t="shared" si="107"/>
        <v>1.5122271401168608</v>
      </c>
      <c r="O56" s="422">
        <f t="shared" si="139"/>
        <v>809317.11</v>
      </c>
      <c r="P56" s="423">
        <f t="shared" si="140"/>
        <v>140983.73000000001</v>
      </c>
      <c r="Q56" s="424">
        <f t="shared" si="141"/>
        <v>950300.84</v>
      </c>
      <c r="R56" s="413"/>
      <c r="S56" s="406">
        <v>17053.226448844114</v>
      </c>
      <c r="T56" s="483">
        <v>0.1269559159111113</v>
      </c>
      <c r="U56" s="407">
        <v>35866.99626020834</v>
      </c>
      <c r="V56" s="483">
        <v>0.60201746047548321</v>
      </c>
      <c r="W56" s="407">
        <f t="shared" si="108"/>
        <v>52920.222709052454</v>
      </c>
      <c r="X56" s="516">
        <f t="shared" si="109"/>
        <v>0.27292252121717392</v>
      </c>
      <c r="Y56" s="406">
        <v>1153210.932392756</v>
      </c>
      <c r="Z56" s="483">
        <v>1.2896840040134558</v>
      </c>
      <c r="AA56" s="407">
        <v>244160.94906829516</v>
      </c>
      <c r="AB56" s="483">
        <v>0.58956280154318996</v>
      </c>
      <c r="AC56" s="407">
        <f t="shared" si="110"/>
        <v>1397371.8814610511</v>
      </c>
      <c r="AD56" s="516">
        <f t="shared" si="111"/>
        <v>1.0680658259913867</v>
      </c>
      <c r="AE56" s="585">
        <f t="shared" si="142"/>
        <v>1170264.1588416002</v>
      </c>
      <c r="AF56" s="423">
        <f t="shared" si="143"/>
        <v>280027.9453285035</v>
      </c>
      <c r="AG56" s="424">
        <f t="shared" si="144"/>
        <v>1450292.1041701036</v>
      </c>
      <c r="AH56" s="413"/>
      <c r="AI56" s="406">
        <v>44390.187817080296</v>
      </c>
      <c r="AJ56" s="483">
        <v>1.1901173708968149</v>
      </c>
      <c r="AK56" s="407">
        <v>55667.797357322976</v>
      </c>
      <c r="AL56" s="483">
        <v>2.3192982816983156</v>
      </c>
      <c r="AM56" s="407">
        <f t="shared" si="112"/>
        <v>100057.98517440326</v>
      </c>
      <c r="AN56" s="516">
        <f t="shared" si="113"/>
        <v>1.632240667760775</v>
      </c>
      <c r="AO56" s="406">
        <v>1728336.7886982053</v>
      </c>
      <c r="AP56" s="483">
        <v>12.142568613208127</v>
      </c>
      <c r="AQ56" s="407">
        <v>348448.30311410339</v>
      </c>
      <c r="AR56" s="483">
        <v>2.7889027870283045</v>
      </c>
      <c r="AS56" s="407">
        <f t="shared" si="114"/>
        <v>2076785.0918123086</v>
      </c>
      <c r="AT56" s="516">
        <f t="shared" si="115"/>
        <v>7.7701310688208851</v>
      </c>
      <c r="AU56" s="422">
        <f t="shared" si="145"/>
        <v>1772726.9765152857</v>
      </c>
      <c r="AV56" s="423">
        <f t="shared" si="146"/>
        <v>404116.10047142638</v>
      </c>
      <c r="AW56" s="424">
        <f t="shared" si="147"/>
        <v>2176843.0769867119</v>
      </c>
      <c r="AX56" s="413"/>
      <c r="AY56" s="406">
        <v>84759.749674064326</v>
      </c>
      <c r="AZ56" s="483">
        <v>0.50459611335434684</v>
      </c>
      <c r="BA56" s="407">
        <v>54088.969286543303</v>
      </c>
      <c r="BB56" s="483">
        <v>0.90571600375540351</v>
      </c>
      <c r="BC56" s="407">
        <f t="shared" si="116"/>
        <v>138848.71896060763</v>
      </c>
      <c r="BD56" s="516">
        <f t="shared" si="117"/>
        <v>0.60980135251370315</v>
      </c>
      <c r="BE56" s="406">
        <v>1838615.8287432664</v>
      </c>
      <c r="BF56" s="483">
        <v>1.9325830617599504</v>
      </c>
      <c r="BG56" s="407">
        <v>624418.299902378</v>
      </c>
      <c r="BH56" s="483">
        <v>1.4166481809637741</v>
      </c>
      <c r="BI56" s="407">
        <f t="shared" si="118"/>
        <v>2463034.1286456445</v>
      </c>
      <c r="BJ56" s="516">
        <f t="shared" si="119"/>
        <v>1.7692316904624752</v>
      </c>
      <c r="BK56" s="422">
        <f t="shared" si="148"/>
        <v>1923375.5784173307</v>
      </c>
      <c r="BL56" s="423">
        <f t="shared" si="149"/>
        <v>678507.26918892132</v>
      </c>
      <c r="BM56" s="424">
        <f t="shared" si="150"/>
        <v>2601882.8476062519</v>
      </c>
      <c r="BN56" s="413"/>
      <c r="BO56" s="406">
        <v>14502.518224835028</v>
      </c>
      <c r="BP56" s="483">
        <v>9.9601787197108813E-2</v>
      </c>
      <c r="BQ56" s="407">
        <v>13198.405373501722</v>
      </c>
      <c r="BR56" s="483">
        <v>0.4921289150789262</v>
      </c>
      <c r="BS56" s="407">
        <f t="shared" si="120"/>
        <v>27700.923598336751</v>
      </c>
      <c r="BT56" s="516">
        <f t="shared" si="121"/>
        <v>0.16065584604426733</v>
      </c>
      <c r="BU56" s="406">
        <v>665905.75087893335</v>
      </c>
      <c r="BV56" s="483">
        <v>2.1907100447380428</v>
      </c>
      <c r="BW56" s="407">
        <v>132658.83672970333</v>
      </c>
      <c r="BX56" s="483">
        <v>0.65071584633878787</v>
      </c>
      <c r="BY56" s="407">
        <f t="shared" si="122"/>
        <v>798564.58760863671</v>
      </c>
      <c r="BZ56" s="516">
        <f t="shared" si="123"/>
        <v>1.5724913802711844</v>
      </c>
      <c r="CA56" s="422">
        <f t="shared" si="151"/>
        <v>680408.2691037684</v>
      </c>
      <c r="CB56" s="423">
        <f t="shared" si="152"/>
        <v>145857.24210320506</v>
      </c>
      <c r="CC56" s="424">
        <f t="shared" si="153"/>
        <v>826265.51120697346</v>
      </c>
      <c r="CE56" s="454">
        <v>32</v>
      </c>
      <c r="CF56" s="450" t="s">
        <v>256</v>
      </c>
      <c r="CG56" s="418">
        <f t="shared" si="124"/>
        <v>174451.35216482377</v>
      </c>
      <c r="CH56" s="425">
        <f t="shared" si="125"/>
        <v>0.29111108144326714</v>
      </c>
      <c r="CI56" s="419">
        <f t="shared" si="126"/>
        <v>172209.54827757634</v>
      </c>
      <c r="CJ56" s="425">
        <f t="shared" si="127"/>
        <v>0.87342164161892843</v>
      </c>
      <c r="CK56" s="419">
        <f t="shared" si="128"/>
        <v>346660.90044240013</v>
      </c>
      <c r="CL56" s="426">
        <f t="shared" si="129"/>
        <v>0.43527015086429782</v>
      </c>
      <c r="CM56" s="418">
        <f t="shared" si="130"/>
        <v>6181640.7407131605</v>
      </c>
      <c r="CN56" s="425">
        <f t="shared" si="131"/>
        <v>2.3489909524110324</v>
      </c>
      <c r="CO56" s="419">
        <f t="shared" si="132"/>
        <v>1477282.7388144799</v>
      </c>
      <c r="CP56" s="425">
        <f t="shared" si="133"/>
        <v>1.0157092855108298</v>
      </c>
      <c r="CQ56" s="419">
        <f t="shared" si="134"/>
        <v>7658923.4795276402</v>
      </c>
      <c r="CR56" s="426">
        <f t="shared" si="135"/>
        <v>1.874407674778243</v>
      </c>
      <c r="CT56" s="454">
        <v>32</v>
      </c>
      <c r="CU56" s="450" t="s">
        <v>256</v>
      </c>
      <c r="CV56" s="418">
        <f t="shared" si="136"/>
        <v>346660.90044240013</v>
      </c>
      <c r="CW56" s="419">
        <f t="shared" si="137"/>
        <v>7658923.4795276402</v>
      </c>
      <c r="CX56" s="421">
        <f t="shared" si="138"/>
        <v>8005584.3799700402</v>
      </c>
      <c r="CZ56" s="642"/>
    </row>
    <row r="57" spans="1:104" s="417" customFormat="1" ht="15.6" customHeight="1" x14ac:dyDescent="0.3">
      <c r="A57" s="449">
        <v>33</v>
      </c>
      <c r="B57" s="450" t="s">
        <v>257</v>
      </c>
      <c r="C57" s="406">
        <v>9024754.379999999</v>
      </c>
      <c r="D57" s="483">
        <f t="shared" si="100"/>
        <v>79.124949630447929</v>
      </c>
      <c r="E57" s="407">
        <v>5913508</v>
      </c>
      <c r="F57" s="483">
        <f t="shared" si="101"/>
        <v>218.63013901212659</v>
      </c>
      <c r="G57" s="407">
        <f t="shared" si="102"/>
        <v>14938262.379999999</v>
      </c>
      <c r="H57" s="516">
        <f t="shared" si="103"/>
        <v>105.86628666595797</v>
      </c>
      <c r="I57" s="406">
        <v>9479294.5399999991</v>
      </c>
      <c r="J57" s="483">
        <f t="shared" si="104"/>
        <v>27.90062910593609</v>
      </c>
      <c r="K57" s="407">
        <v>18541794.960000001</v>
      </c>
      <c r="L57" s="483">
        <f t="shared" si="105"/>
        <v>68.491431864271547</v>
      </c>
      <c r="M57" s="407">
        <f t="shared" si="106"/>
        <v>28021089.5</v>
      </c>
      <c r="N57" s="516">
        <f t="shared" si="107"/>
        <v>45.900921258900944</v>
      </c>
      <c r="O57" s="422">
        <f t="shared" si="139"/>
        <v>18504048.919999998</v>
      </c>
      <c r="P57" s="423">
        <f t="shared" si="140"/>
        <v>24455302.960000001</v>
      </c>
      <c r="Q57" s="424">
        <f t="shared" si="141"/>
        <v>42959351.879999995</v>
      </c>
      <c r="R57" s="413"/>
      <c r="S57" s="406">
        <v>20085589.220910657</v>
      </c>
      <c r="T57" s="483">
        <v>149.53090453612651</v>
      </c>
      <c r="U57" s="407">
        <v>10650339.427396076</v>
      </c>
      <c r="V57" s="483">
        <v>178.76295658457948</v>
      </c>
      <c r="W57" s="407">
        <f t="shared" si="108"/>
        <v>30735928.648306735</v>
      </c>
      <c r="X57" s="516">
        <f t="shared" si="109"/>
        <v>158.51269532189835</v>
      </c>
      <c r="Y57" s="406">
        <v>22876497.46104059</v>
      </c>
      <c r="Z57" s="483">
        <v>25.583743628013334</v>
      </c>
      <c r="AA57" s="407">
        <v>27085150.021802381</v>
      </c>
      <c r="AB57" s="483">
        <v>65.401109342038254</v>
      </c>
      <c r="AC57" s="407">
        <f t="shared" si="110"/>
        <v>49961647.482842967</v>
      </c>
      <c r="AD57" s="516">
        <f t="shared" si="111"/>
        <v>38.187635657058642</v>
      </c>
      <c r="AE57" s="585">
        <f t="shared" si="142"/>
        <v>42962086.681951247</v>
      </c>
      <c r="AF57" s="423">
        <f t="shared" si="143"/>
        <v>37735489.449198455</v>
      </c>
      <c r="AG57" s="424">
        <f t="shared" si="144"/>
        <v>80697576.131149709</v>
      </c>
      <c r="AH57" s="413"/>
      <c r="AI57" s="406">
        <v>3000132.4781712135</v>
      </c>
      <c r="AJ57" s="483">
        <v>80.434662542459947</v>
      </c>
      <c r="AK57" s="407">
        <v>5359369.2207830213</v>
      </c>
      <c r="AL57" s="483">
        <v>223.28844349566791</v>
      </c>
      <c r="AM57" s="407">
        <f t="shared" si="112"/>
        <v>8359501.6989542348</v>
      </c>
      <c r="AN57" s="516">
        <f t="shared" si="113"/>
        <v>136.36811306429317</v>
      </c>
      <c r="AO57" s="406">
        <v>5463778.8363804091</v>
      </c>
      <c r="AP57" s="483">
        <v>38.386216067364138</v>
      </c>
      <c r="AQ57" s="407">
        <v>9085231.035271382</v>
      </c>
      <c r="AR57" s="483">
        <v>72.716170314559534</v>
      </c>
      <c r="AS57" s="407">
        <f t="shared" si="114"/>
        <v>14549009.871651791</v>
      </c>
      <c r="AT57" s="516">
        <f t="shared" si="115"/>
        <v>54.433997080387428</v>
      </c>
      <c r="AU57" s="422">
        <f t="shared" si="145"/>
        <v>8463911.3145516217</v>
      </c>
      <c r="AV57" s="423">
        <f t="shared" si="146"/>
        <v>14444600.256054403</v>
      </c>
      <c r="AW57" s="424">
        <f t="shared" si="147"/>
        <v>22908511.570606023</v>
      </c>
      <c r="AX57" s="413"/>
      <c r="AY57" s="406">
        <v>21488154.450743113</v>
      </c>
      <c r="AZ57" s="483">
        <v>127.92438935577329</v>
      </c>
      <c r="BA57" s="407">
        <v>11124387.666008098</v>
      </c>
      <c r="BB57" s="483">
        <v>186.27709261210546</v>
      </c>
      <c r="BC57" s="407">
        <f t="shared" si="116"/>
        <v>32612542.116751209</v>
      </c>
      <c r="BD57" s="516">
        <f t="shared" si="117"/>
        <v>143.22906570961686</v>
      </c>
      <c r="BE57" s="406">
        <v>32943009.625911362</v>
      </c>
      <c r="BF57" s="483">
        <v>34.626647617815721</v>
      </c>
      <c r="BG57" s="407">
        <v>31689060.187545951</v>
      </c>
      <c r="BH57" s="483">
        <v>71.894512826028659</v>
      </c>
      <c r="BI57" s="407">
        <f t="shared" si="118"/>
        <v>64632069.81345731</v>
      </c>
      <c r="BJ57" s="516">
        <f t="shared" si="119"/>
        <v>46.42611517406349</v>
      </c>
      <c r="BK57" s="422">
        <f t="shared" si="148"/>
        <v>54431164.076654479</v>
      </c>
      <c r="BL57" s="423">
        <f t="shared" si="149"/>
        <v>42813447.853554048</v>
      </c>
      <c r="BM57" s="424">
        <f t="shared" si="150"/>
        <v>97244611.930208534</v>
      </c>
      <c r="BN57" s="413"/>
      <c r="BO57" s="406">
        <v>6808332.9234214183</v>
      </c>
      <c r="BP57" s="483">
        <v>46.758922587970318</v>
      </c>
      <c r="BQ57" s="407">
        <v>5701696.5421330277</v>
      </c>
      <c r="BR57" s="483">
        <v>212.59914769875937</v>
      </c>
      <c r="BS57" s="407">
        <f t="shared" si="120"/>
        <v>12510029.465554446</v>
      </c>
      <c r="BT57" s="516">
        <f t="shared" si="121"/>
        <v>72.55387571077371</v>
      </c>
      <c r="BU57" s="406">
        <v>8271971.1305319052</v>
      </c>
      <c r="BV57" s="483">
        <v>27.213295907897887</v>
      </c>
      <c r="BW57" s="407">
        <v>13031519.030486584</v>
      </c>
      <c r="BX57" s="483">
        <v>63.921983216851189</v>
      </c>
      <c r="BY57" s="407">
        <f t="shared" si="122"/>
        <v>21303490.161018491</v>
      </c>
      <c r="BZ57" s="516">
        <f t="shared" si="123"/>
        <v>41.949712230804735</v>
      </c>
      <c r="CA57" s="422">
        <f t="shared" si="151"/>
        <v>15080304.053953324</v>
      </c>
      <c r="CB57" s="423">
        <f t="shared" si="152"/>
        <v>18733215.57261961</v>
      </c>
      <c r="CC57" s="424">
        <f t="shared" si="153"/>
        <v>33813519.626572937</v>
      </c>
      <c r="CE57" s="454">
        <v>33</v>
      </c>
      <c r="CF57" s="450" t="s">
        <v>257</v>
      </c>
      <c r="CG57" s="418">
        <f t="shared" si="124"/>
        <v>60406963.453246407</v>
      </c>
      <c r="CH57" s="425">
        <f t="shared" si="125"/>
        <v>100.80252310663562</v>
      </c>
      <c r="CI57" s="419">
        <f t="shared" si="126"/>
        <v>38749300.856320225</v>
      </c>
      <c r="CJ57" s="425">
        <f t="shared" si="127"/>
        <v>196.53078649832275</v>
      </c>
      <c r="CK57" s="419">
        <f t="shared" si="128"/>
        <v>99156264.309566632</v>
      </c>
      <c r="CL57" s="426">
        <f t="shared" si="129"/>
        <v>124.5013846963584</v>
      </c>
      <c r="CM57" s="418">
        <f t="shared" si="130"/>
        <v>79034551.593864262</v>
      </c>
      <c r="CN57" s="425">
        <f t="shared" si="131"/>
        <v>30.032713709666659</v>
      </c>
      <c r="CO57" s="419">
        <f t="shared" si="132"/>
        <v>99432755.235106304</v>
      </c>
      <c r="CP57" s="425">
        <f t="shared" si="133"/>
        <v>68.365229026686805</v>
      </c>
      <c r="CQ57" s="419">
        <f t="shared" si="134"/>
        <v>178467306.82897055</v>
      </c>
      <c r="CR57" s="426">
        <f t="shared" si="135"/>
        <v>43.67722050121035</v>
      </c>
      <c r="CT57" s="454">
        <v>33</v>
      </c>
      <c r="CU57" s="450" t="s">
        <v>257</v>
      </c>
      <c r="CV57" s="418">
        <f t="shared" si="136"/>
        <v>99156264.309566632</v>
      </c>
      <c r="CW57" s="419">
        <f t="shared" si="137"/>
        <v>178467306.82897055</v>
      </c>
      <c r="CX57" s="421">
        <f t="shared" si="138"/>
        <v>277623571.13853717</v>
      </c>
      <c r="CZ57" s="642"/>
    </row>
    <row r="58" spans="1:104" s="417" customFormat="1" ht="15.6" customHeight="1" x14ac:dyDescent="0.3">
      <c r="A58" s="449">
        <v>34</v>
      </c>
      <c r="B58" s="450" t="s">
        <v>258</v>
      </c>
      <c r="C58" s="406">
        <v>289925.5</v>
      </c>
      <c r="D58" s="483">
        <f t="shared" si="100"/>
        <v>2.5419351727644948</v>
      </c>
      <c r="E58" s="407">
        <v>124946.24000000001</v>
      </c>
      <c r="F58" s="483">
        <f t="shared" si="101"/>
        <v>4.6194262052647144</v>
      </c>
      <c r="G58" s="407">
        <f t="shared" si="102"/>
        <v>414871.74</v>
      </c>
      <c r="H58" s="516">
        <f t="shared" si="103"/>
        <v>2.9401632826618473</v>
      </c>
      <c r="I58" s="406">
        <v>991949.17</v>
      </c>
      <c r="J58" s="483">
        <f t="shared" si="104"/>
        <v>2.9196271692293205</v>
      </c>
      <c r="K58" s="407">
        <v>416263.14</v>
      </c>
      <c r="L58" s="483">
        <f t="shared" si="105"/>
        <v>1.5376320659581777</v>
      </c>
      <c r="M58" s="407">
        <f t="shared" si="106"/>
        <v>1408212.31</v>
      </c>
      <c r="N58" s="516">
        <f t="shared" si="107"/>
        <v>2.3067712037793893</v>
      </c>
      <c r="O58" s="422">
        <f t="shared" si="139"/>
        <v>1281874.67</v>
      </c>
      <c r="P58" s="423">
        <f t="shared" si="140"/>
        <v>541209.38</v>
      </c>
      <c r="Q58" s="424">
        <f t="shared" si="141"/>
        <v>1823084.0499999998</v>
      </c>
      <c r="R58" s="413"/>
      <c r="S58" s="406">
        <v>988711.4726707068</v>
      </c>
      <c r="T58" s="483">
        <v>7.3606464419664901</v>
      </c>
      <c r="U58" s="407">
        <v>210852.8223583136</v>
      </c>
      <c r="V58" s="483">
        <v>3.5391054140507165</v>
      </c>
      <c r="W58" s="407">
        <f t="shared" si="108"/>
        <v>1199564.2950290204</v>
      </c>
      <c r="X58" s="516">
        <f t="shared" si="109"/>
        <v>6.1864462204052586</v>
      </c>
      <c r="Y58" s="406">
        <v>2805655.9688223959</v>
      </c>
      <c r="Z58" s="483">
        <v>3.1376823806616287</v>
      </c>
      <c r="AA58" s="407">
        <v>517365.5217768146</v>
      </c>
      <c r="AB58" s="483">
        <v>1.2492557372689232</v>
      </c>
      <c r="AC58" s="407">
        <f t="shared" si="110"/>
        <v>3323021.4905992104</v>
      </c>
      <c r="AD58" s="516">
        <f t="shared" si="111"/>
        <v>2.5399149218839505</v>
      </c>
      <c r="AE58" s="585">
        <f t="shared" si="142"/>
        <v>3794367.4414931028</v>
      </c>
      <c r="AF58" s="423">
        <f t="shared" si="143"/>
        <v>728218.34413512819</v>
      </c>
      <c r="AG58" s="424">
        <f t="shared" si="144"/>
        <v>4522585.7856282312</v>
      </c>
      <c r="AH58" s="413"/>
      <c r="AI58" s="406">
        <v>237576.43849927606</v>
      </c>
      <c r="AJ58" s="483">
        <v>6.3695122791301664</v>
      </c>
      <c r="AK58" s="407">
        <v>593641.05835535529</v>
      </c>
      <c r="AL58" s="483">
        <v>24.732983016221784</v>
      </c>
      <c r="AM58" s="407">
        <f t="shared" si="112"/>
        <v>831217.49685463135</v>
      </c>
      <c r="AN58" s="516">
        <f t="shared" si="113"/>
        <v>13.559607459170834</v>
      </c>
      <c r="AO58" s="406">
        <v>69523.540105215274</v>
      </c>
      <c r="AP58" s="483">
        <v>0.48844320243657852</v>
      </c>
      <c r="AQ58" s="407">
        <v>788331.80800599256</v>
      </c>
      <c r="AR58" s="483">
        <v>6.309632610640163</v>
      </c>
      <c r="AS58" s="407">
        <f t="shared" si="114"/>
        <v>857855.34811120783</v>
      </c>
      <c r="AT58" s="516">
        <f t="shared" si="115"/>
        <v>3.2095995484522026</v>
      </c>
      <c r="AU58" s="422">
        <f t="shared" si="145"/>
        <v>307099.97860449133</v>
      </c>
      <c r="AV58" s="423">
        <f t="shared" si="146"/>
        <v>1381972.866361348</v>
      </c>
      <c r="AW58" s="424">
        <f t="shared" si="147"/>
        <v>1689072.8449658393</v>
      </c>
      <c r="AX58" s="413"/>
      <c r="AY58" s="406">
        <v>1598314.8754526202</v>
      </c>
      <c r="AZ58" s="483">
        <v>9.515170551720157</v>
      </c>
      <c r="BA58" s="407">
        <v>1650142.1069156607</v>
      </c>
      <c r="BB58" s="483">
        <v>27.631514048392173</v>
      </c>
      <c r="BC58" s="407">
        <f t="shared" si="116"/>
        <v>3248456.9823682811</v>
      </c>
      <c r="BD58" s="516">
        <f t="shared" si="117"/>
        <v>14.266703187897324</v>
      </c>
      <c r="BE58" s="406">
        <v>3992382.7576241046</v>
      </c>
      <c r="BF58" s="483">
        <v>4.1964238384266563</v>
      </c>
      <c r="BG58" s="407">
        <v>4273026.8751004627</v>
      </c>
      <c r="BH58" s="483">
        <v>9.6944239955279645</v>
      </c>
      <c r="BI58" s="407">
        <f t="shared" si="118"/>
        <v>8265409.6327245673</v>
      </c>
      <c r="BJ58" s="516">
        <f t="shared" si="119"/>
        <v>5.9371587615438921</v>
      </c>
      <c r="BK58" s="422">
        <f t="shared" si="148"/>
        <v>5590697.6330767246</v>
      </c>
      <c r="BL58" s="423">
        <f t="shared" si="149"/>
        <v>5923168.9820161238</v>
      </c>
      <c r="BM58" s="424">
        <f t="shared" si="150"/>
        <v>11513866.615092847</v>
      </c>
      <c r="BN58" s="413"/>
      <c r="BO58" s="406">
        <v>247585.83940759956</v>
      </c>
      <c r="BP58" s="483">
        <v>1.7003938010892452</v>
      </c>
      <c r="BQ58" s="407">
        <v>87933.270784430497</v>
      </c>
      <c r="BR58" s="483">
        <v>3.278767693964372</v>
      </c>
      <c r="BS58" s="407">
        <f t="shared" si="120"/>
        <v>335519.11019203009</v>
      </c>
      <c r="BT58" s="516">
        <f t="shared" si="121"/>
        <v>1.9458956420917626</v>
      </c>
      <c r="BU58" s="406">
        <v>890057.05548214295</v>
      </c>
      <c r="BV58" s="483">
        <v>2.9281274854002493</v>
      </c>
      <c r="BW58" s="407">
        <v>187763.37102007974</v>
      </c>
      <c r="BX58" s="483">
        <v>0.92101366103263782</v>
      </c>
      <c r="BY58" s="407">
        <f t="shared" si="122"/>
        <v>1077820.4265022227</v>
      </c>
      <c r="BZ58" s="516">
        <f t="shared" si="123"/>
        <v>2.1223872889610043</v>
      </c>
      <c r="CA58" s="422">
        <f t="shared" si="151"/>
        <v>1137642.8948897426</v>
      </c>
      <c r="CB58" s="423">
        <f t="shared" si="152"/>
        <v>275696.64180451026</v>
      </c>
      <c r="CC58" s="424">
        <f t="shared" si="153"/>
        <v>1413339.5366942529</v>
      </c>
      <c r="CE58" s="454">
        <v>34</v>
      </c>
      <c r="CF58" s="450" t="s">
        <v>258</v>
      </c>
      <c r="CG58" s="418">
        <f t="shared" si="124"/>
        <v>3362114.126030203</v>
      </c>
      <c r="CH58" s="425">
        <f t="shared" si="125"/>
        <v>5.6104390537460755</v>
      </c>
      <c r="CI58" s="419">
        <f t="shared" si="126"/>
        <v>2667515.4984137602</v>
      </c>
      <c r="CJ58" s="425">
        <f t="shared" si="127"/>
        <v>13.529248459052232</v>
      </c>
      <c r="CK58" s="419">
        <f t="shared" si="128"/>
        <v>6029629.6244439632</v>
      </c>
      <c r="CL58" s="426">
        <f t="shared" si="129"/>
        <v>7.5708503408899537</v>
      </c>
      <c r="CM58" s="418">
        <f t="shared" si="130"/>
        <v>8749568.4920338597</v>
      </c>
      <c r="CN58" s="425">
        <f t="shared" si="131"/>
        <v>3.3247899849509968</v>
      </c>
      <c r="CO58" s="419">
        <f t="shared" si="132"/>
        <v>6182750.7159033492</v>
      </c>
      <c r="CP58" s="425">
        <f t="shared" si="133"/>
        <v>4.2509650638586409</v>
      </c>
      <c r="CQ58" s="419">
        <f t="shared" si="134"/>
        <v>14932319.207937209</v>
      </c>
      <c r="CR58" s="426">
        <f t="shared" si="135"/>
        <v>3.6544631631862581</v>
      </c>
      <c r="CT58" s="454">
        <v>34</v>
      </c>
      <c r="CU58" s="450" t="s">
        <v>258</v>
      </c>
      <c r="CV58" s="418">
        <f t="shared" si="136"/>
        <v>6029629.6244439632</v>
      </c>
      <c r="CW58" s="419">
        <f t="shared" si="137"/>
        <v>14932319.207937209</v>
      </c>
      <c r="CX58" s="421">
        <f t="shared" si="138"/>
        <v>20961948.832381174</v>
      </c>
      <c r="CZ58" s="642"/>
    </row>
    <row r="59" spans="1:104" s="417" customFormat="1" ht="15.6" customHeight="1" x14ac:dyDescent="0.3">
      <c r="A59" s="449">
        <v>35</v>
      </c>
      <c r="B59" s="450" t="s">
        <v>259</v>
      </c>
      <c r="C59" s="406">
        <v>35250137.939999998</v>
      </c>
      <c r="D59" s="483">
        <f t="shared" si="100"/>
        <v>309.05720771193347</v>
      </c>
      <c r="E59" s="407">
        <v>2640669.9400000004</v>
      </c>
      <c r="F59" s="483">
        <f t="shared" si="101"/>
        <v>97.629027654540096</v>
      </c>
      <c r="G59" s="407">
        <f t="shared" si="102"/>
        <v>37890807.879999995</v>
      </c>
      <c r="H59" s="516">
        <f t="shared" si="103"/>
        <v>268.52916537330356</v>
      </c>
      <c r="I59" s="406">
        <v>0</v>
      </c>
      <c r="J59" s="483">
        <f t="shared" si="104"/>
        <v>0</v>
      </c>
      <c r="K59" s="407">
        <v>0</v>
      </c>
      <c r="L59" s="483">
        <f t="shared" si="105"/>
        <v>0</v>
      </c>
      <c r="M59" s="407">
        <f t="shared" si="106"/>
        <v>0</v>
      </c>
      <c r="N59" s="516">
        <f t="shared" si="107"/>
        <v>0</v>
      </c>
      <c r="O59" s="422">
        <f t="shared" si="139"/>
        <v>35250137.939999998</v>
      </c>
      <c r="P59" s="423">
        <f t="shared" si="140"/>
        <v>2640669.9400000004</v>
      </c>
      <c r="Q59" s="424">
        <f t="shared" si="141"/>
        <v>37890807.879999995</v>
      </c>
      <c r="R59" s="413"/>
      <c r="S59" s="406">
        <v>57019980.418908566</v>
      </c>
      <c r="T59" s="483">
        <v>424.49584898386416</v>
      </c>
      <c r="U59" s="407">
        <v>7765769.9552300684</v>
      </c>
      <c r="V59" s="483">
        <v>130.34626800547298</v>
      </c>
      <c r="W59" s="407">
        <f t="shared" si="108"/>
        <v>64785750.374138638</v>
      </c>
      <c r="X59" s="516">
        <f t="shared" si="109"/>
        <v>334.11594709770213</v>
      </c>
      <c r="Y59" s="406">
        <v>0</v>
      </c>
      <c r="Z59" s="483">
        <v>0</v>
      </c>
      <c r="AA59" s="407">
        <v>0</v>
      </c>
      <c r="AB59" s="483">
        <v>0</v>
      </c>
      <c r="AC59" s="407">
        <f t="shared" si="110"/>
        <v>0</v>
      </c>
      <c r="AD59" s="516">
        <f t="shared" si="111"/>
        <v>0</v>
      </c>
      <c r="AE59" s="585">
        <f t="shared" si="142"/>
        <v>57019980.418908566</v>
      </c>
      <c r="AF59" s="423">
        <f t="shared" si="143"/>
        <v>7765769.9552300684</v>
      </c>
      <c r="AG59" s="424">
        <f t="shared" si="144"/>
        <v>64785750.374138638</v>
      </c>
      <c r="AH59" s="413"/>
      <c r="AI59" s="406">
        <v>2255148.6842655702</v>
      </c>
      <c r="AJ59" s="483">
        <v>60.461371196696163</v>
      </c>
      <c r="AK59" s="407">
        <v>301457.87929596187</v>
      </c>
      <c r="AL59" s="483">
        <v>12.55969832913765</v>
      </c>
      <c r="AM59" s="407">
        <f t="shared" si="112"/>
        <v>2556606.5635615322</v>
      </c>
      <c r="AN59" s="516">
        <f t="shared" si="113"/>
        <v>41.705788870679633</v>
      </c>
      <c r="AO59" s="406">
        <v>0</v>
      </c>
      <c r="AP59" s="483">
        <v>0</v>
      </c>
      <c r="AQ59" s="407">
        <v>3050.8892518972875</v>
      </c>
      <c r="AR59" s="483">
        <v>2.4418639613075672E-2</v>
      </c>
      <c r="AS59" s="407">
        <f t="shared" si="114"/>
        <v>3050.8892518972875</v>
      </c>
      <c r="AT59" s="516">
        <f t="shared" si="115"/>
        <v>1.1414666571499666E-2</v>
      </c>
      <c r="AU59" s="422">
        <f t="shared" si="145"/>
        <v>2255148.6842655702</v>
      </c>
      <c r="AV59" s="423">
        <f t="shared" si="146"/>
        <v>304508.76854785916</v>
      </c>
      <c r="AW59" s="424">
        <f t="shared" si="147"/>
        <v>2559657.4528134293</v>
      </c>
      <c r="AX59" s="413"/>
      <c r="AY59" s="406">
        <v>36779931.555025004</v>
      </c>
      <c r="AZ59" s="483">
        <v>218.96018550634528</v>
      </c>
      <c r="BA59" s="407">
        <v>4053308.3321344336</v>
      </c>
      <c r="BB59" s="483">
        <v>67.87236423605907</v>
      </c>
      <c r="BC59" s="407">
        <f t="shared" si="116"/>
        <v>40833239.887159437</v>
      </c>
      <c r="BD59" s="516">
        <f t="shared" si="117"/>
        <v>179.33305468789143</v>
      </c>
      <c r="BE59" s="406">
        <v>0</v>
      </c>
      <c r="BF59" s="483">
        <v>0</v>
      </c>
      <c r="BG59" s="407">
        <v>0</v>
      </c>
      <c r="BH59" s="483">
        <v>0</v>
      </c>
      <c r="BI59" s="407">
        <f t="shared" si="118"/>
        <v>0</v>
      </c>
      <c r="BJ59" s="516">
        <f t="shared" si="119"/>
        <v>0</v>
      </c>
      <c r="BK59" s="422">
        <f t="shared" si="148"/>
        <v>36779931.555025004</v>
      </c>
      <c r="BL59" s="423">
        <f t="shared" si="149"/>
        <v>4053308.3321344336</v>
      </c>
      <c r="BM59" s="424">
        <f t="shared" si="150"/>
        <v>40833239.887159437</v>
      </c>
      <c r="BN59" s="413"/>
      <c r="BO59" s="406">
        <v>62352144.77149649</v>
      </c>
      <c r="BP59" s="483">
        <v>428.22804691800758</v>
      </c>
      <c r="BQ59" s="407">
        <v>0</v>
      </c>
      <c r="BR59" s="483">
        <v>0</v>
      </c>
      <c r="BS59" s="407">
        <f t="shared" si="120"/>
        <v>62352144.77149649</v>
      </c>
      <c r="BT59" s="516">
        <f t="shared" si="121"/>
        <v>361.62103170960245</v>
      </c>
      <c r="BU59" s="406">
        <v>0</v>
      </c>
      <c r="BV59" s="483">
        <v>0</v>
      </c>
      <c r="BW59" s="407">
        <v>0</v>
      </c>
      <c r="BX59" s="483">
        <v>0</v>
      </c>
      <c r="BY59" s="407">
        <f t="shared" si="122"/>
        <v>0</v>
      </c>
      <c r="BZ59" s="516">
        <f t="shared" si="123"/>
        <v>0</v>
      </c>
      <c r="CA59" s="422">
        <f t="shared" si="151"/>
        <v>62352144.77149649</v>
      </c>
      <c r="CB59" s="423">
        <f t="shared" si="152"/>
        <v>0</v>
      </c>
      <c r="CC59" s="424">
        <f t="shared" si="153"/>
        <v>62352144.77149649</v>
      </c>
      <c r="CE59" s="454">
        <v>35</v>
      </c>
      <c r="CF59" s="450" t="s">
        <v>259</v>
      </c>
      <c r="CG59" s="418">
        <f t="shared" si="124"/>
        <v>193657343.3696956</v>
      </c>
      <c r="CH59" s="425">
        <f t="shared" si="125"/>
        <v>323.1605714613072</v>
      </c>
      <c r="CI59" s="419">
        <f t="shared" si="126"/>
        <v>14761206.106660465</v>
      </c>
      <c r="CJ59" s="425">
        <f t="shared" si="127"/>
        <v>74.866678409570625</v>
      </c>
      <c r="CK59" s="419">
        <f t="shared" si="128"/>
        <v>208418549.47635606</v>
      </c>
      <c r="CL59" s="426">
        <f t="shared" si="129"/>
        <v>261.69196860020577</v>
      </c>
      <c r="CM59" s="418">
        <f t="shared" si="130"/>
        <v>0</v>
      </c>
      <c r="CN59" s="425">
        <f t="shared" si="131"/>
        <v>0</v>
      </c>
      <c r="CO59" s="419">
        <f t="shared" si="132"/>
        <v>3050.8892518972875</v>
      </c>
      <c r="CP59" s="425">
        <f t="shared" si="133"/>
        <v>2.0976462127378988E-3</v>
      </c>
      <c r="CQ59" s="419">
        <f t="shared" si="134"/>
        <v>3050.8892518972875</v>
      </c>
      <c r="CR59" s="426">
        <f t="shared" si="135"/>
        <v>7.4665979415261378E-4</v>
      </c>
      <c r="CT59" s="454">
        <v>35</v>
      </c>
      <c r="CU59" s="450" t="s">
        <v>259</v>
      </c>
      <c r="CV59" s="418">
        <f t="shared" si="136"/>
        <v>208418549.47635606</v>
      </c>
      <c r="CW59" s="419">
        <f t="shared" si="137"/>
        <v>3050.8892518972875</v>
      </c>
      <c r="CX59" s="421">
        <f t="shared" si="138"/>
        <v>208421600.36560795</v>
      </c>
      <c r="CZ59" s="642"/>
    </row>
    <row r="60" spans="1:104" s="417" customFormat="1" ht="15.6" customHeight="1" x14ac:dyDescent="0.3">
      <c r="A60" s="449">
        <v>36</v>
      </c>
      <c r="B60" s="450" t="s">
        <v>260</v>
      </c>
      <c r="C60" s="406">
        <v>5688910.7799999993</v>
      </c>
      <c r="D60" s="483">
        <f t="shared" si="100"/>
        <v>49.877787246727507</v>
      </c>
      <c r="E60" s="407">
        <v>471774.58</v>
      </c>
      <c r="F60" s="483">
        <f t="shared" si="101"/>
        <v>17.442124371487726</v>
      </c>
      <c r="G60" s="407">
        <f t="shared" si="102"/>
        <v>6160685.3599999994</v>
      </c>
      <c r="H60" s="516">
        <f t="shared" si="103"/>
        <v>43.660290988979831</v>
      </c>
      <c r="I60" s="406">
        <v>0</v>
      </c>
      <c r="J60" s="483">
        <f t="shared" si="104"/>
        <v>0</v>
      </c>
      <c r="K60" s="407">
        <v>0</v>
      </c>
      <c r="L60" s="483">
        <f t="shared" si="105"/>
        <v>0</v>
      </c>
      <c r="M60" s="407">
        <f t="shared" si="106"/>
        <v>0</v>
      </c>
      <c r="N60" s="516">
        <f t="shared" si="107"/>
        <v>0</v>
      </c>
      <c r="O60" s="422">
        <f t="shared" si="139"/>
        <v>5688910.7799999993</v>
      </c>
      <c r="P60" s="423">
        <f t="shared" si="140"/>
        <v>471774.58</v>
      </c>
      <c r="Q60" s="424">
        <f t="shared" si="141"/>
        <v>6160685.3599999994</v>
      </c>
      <c r="R60" s="413"/>
      <c r="S60" s="406">
        <v>2065813.0056965887</v>
      </c>
      <c r="T60" s="483">
        <v>15.379329127308512</v>
      </c>
      <c r="U60" s="407">
        <v>0</v>
      </c>
      <c r="V60" s="483">
        <v>0</v>
      </c>
      <c r="W60" s="407">
        <f t="shared" si="108"/>
        <v>2065813.0056965887</v>
      </c>
      <c r="X60" s="516">
        <f t="shared" si="109"/>
        <v>10.65390251620194</v>
      </c>
      <c r="Y60" s="406">
        <v>0</v>
      </c>
      <c r="Z60" s="483">
        <v>0</v>
      </c>
      <c r="AA60" s="407">
        <v>82592207.890000015</v>
      </c>
      <c r="AB60" s="483">
        <v>199.43112793047749</v>
      </c>
      <c r="AC60" s="407">
        <f t="shared" si="110"/>
        <v>82592207.890000015</v>
      </c>
      <c r="AD60" s="516">
        <f t="shared" si="111"/>
        <v>63.128445556133066</v>
      </c>
      <c r="AE60" s="585">
        <f t="shared" si="142"/>
        <v>2065813.0056965887</v>
      </c>
      <c r="AF60" s="423">
        <f t="shared" si="143"/>
        <v>82592207.890000015</v>
      </c>
      <c r="AG60" s="424">
        <f t="shared" si="144"/>
        <v>84658020.89569661</v>
      </c>
      <c r="AH60" s="413"/>
      <c r="AI60" s="406">
        <v>512357.92223418795</v>
      </c>
      <c r="AJ60" s="483">
        <v>13.736505596240862</v>
      </c>
      <c r="AK60" s="407">
        <v>48543.244514935257</v>
      </c>
      <c r="AL60" s="483">
        <v>2.022466649234866</v>
      </c>
      <c r="AM60" s="407">
        <f t="shared" si="112"/>
        <v>560901.16674912325</v>
      </c>
      <c r="AN60" s="516">
        <f t="shared" si="113"/>
        <v>9.1499513343848093</v>
      </c>
      <c r="AO60" s="406">
        <v>0</v>
      </c>
      <c r="AP60" s="483">
        <v>0</v>
      </c>
      <c r="AQ60" s="407">
        <v>2097.4863606793851</v>
      </c>
      <c r="AR60" s="483">
        <v>1.6787814733989524E-2</v>
      </c>
      <c r="AS60" s="407">
        <f t="shared" si="114"/>
        <v>2097.4863606793851</v>
      </c>
      <c r="AT60" s="516">
        <f t="shared" si="115"/>
        <v>7.8475832679060203E-3</v>
      </c>
      <c r="AU60" s="422">
        <f t="shared" si="145"/>
        <v>512357.92223418795</v>
      </c>
      <c r="AV60" s="423">
        <f t="shared" si="146"/>
        <v>50640.730875614645</v>
      </c>
      <c r="AW60" s="424">
        <f t="shared" si="147"/>
        <v>562998.65310980263</v>
      </c>
      <c r="AX60" s="413"/>
      <c r="AY60" s="406">
        <v>5109845.0211096788</v>
      </c>
      <c r="AZ60" s="483">
        <v>30.420192926595821</v>
      </c>
      <c r="BA60" s="407">
        <v>640011.13832063647</v>
      </c>
      <c r="BB60" s="483">
        <v>10.716941701880947</v>
      </c>
      <c r="BC60" s="407">
        <f t="shared" si="116"/>
        <v>5749856.1594303157</v>
      </c>
      <c r="BD60" s="516">
        <f t="shared" si="117"/>
        <v>25.252448053010895</v>
      </c>
      <c r="BE60" s="406">
        <v>0</v>
      </c>
      <c r="BF60" s="483">
        <v>0</v>
      </c>
      <c r="BG60" s="407">
        <v>0</v>
      </c>
      <c r="BH60" s="483">
        <v>0</v>
      </c>
      <c r="BI60" s="407">
        <f t="shared" si="118"/>
        <v>0</v>
      </c>
      <c r="BJ60" s="516">
        <f t="shared" si="119"/>
        <v>0</v>
      </c>
      <c r="BK60" s="422">
        <f t="shared" si="148"/>
        <v>5109845.0211096788</v>
      </c>
      <c r="BL60" s="423">
        <f t="shared" si="149"/>
        <v>640011.13832063647</v>
      </c>
      <c r="BM60" s="424">
        <f t="shared" si="150"/>
        <v>5749856.1594303157</v>
      </c>
      <c r="BN60" s="413"/>
      <c r="BO60" s="406">
        <v>7775818.2173573915</v>
      </c>
      <c r="BP60" s="483">
        <v>53.403510987654215</v>
      </c>
      <c r="BQ60" s="407">
        <v>0</v>
      </c>
      <c r="BR60" s="483">
        <v>0</v>
      </c>
      <c r="BS60" s="407">
        <f t="shared" si="120"/>
        <v>7775818.2173573915</v>
      </c>
      <c r="BT60" s="516">
        <f t="shared" si="121"/>
        <v>45.097075913778774</v>
      </c>
      <c r="BU60" s="406">
        <v>0</v>
      </c>
      <c r="BV60" s="483">
        <v>0</v>
      </c>
      <c r="BW60" s="407">
        <v>0</v>
      </c>
      <c r="BX60" s="483">
        <v>0</v>
      </c>
      <c r="BY60" s="407">
        <f t="shared" si="122"/>
        <v>0</v>
      </c>
      <c r="BZ60" s="516">
        <f t="shared" si="123"/>
        <v>0</v>
      </c>
      <c r="CA60" s="422">
        <f t="shared" si="151"/>
        <v>7775818.2173573915</v>
      </c>
      <c r="CB60" s="423">
        <f t="shared" si="152"/>
        <v>0</v>
      </c>
      <c r="CC60" s="424">
        <f t="shared" si="153"/>
        <v>7775818.2173573915</v>
      </c>
      <c r="CE60" s="454">
        <v>36</v>
      </c>
      <c r="CF60" s="450" t="s">
        <v>260</v>
      </c>
      <c r="CG60" s="418">
        <f t="shared" si="124"/>
        <v>21152744.946397848</v>
      </c>
      <c r="CH60" s="425">
        <f t="shared" si="125"/>
        <v>35.298083852176269</v>
      </c>
      <c r="CI60" s="419">
        <f t="shared" si="126"/>
        <v>1160328.9628355717</v>
      </c>
      <c r="CJ60" s="425">
        <f t="shared" si="127"/>
        <v>5.8850187906206672</v>
      </c>
      <c r="CK60" s="419">
        <f t="shared" si="128"/>
        <v>22313073.909233421</v>
      </c>
      <c r="CL60" s="426">
        <f t="shared" si="129"/>
        <v>28.016470949921864</v>
      </c>
      <c r="CM60" s="418">
        <f t="shared" si="130"/>
        <v>0</v>
      </c>
      <c r="CN60" s="425">
        <f t="shared" si="131"/>
        <v>0</v>
      </c>
      <c r="CO60" s="419">
        <f t="shared" si="132"/>
        <v>82594305.3763607</v>
      </c>
      <c r="CP60" s="425">
        <f t="shared" si="133"/>
        <v>56.787912494266223</v>
      </c>
      <c r="CQ60" s="419">
        <f t="shared" si="134"/>
        <v>82594305.3763607</v>
      </c>
      <c r="CR60" s="426">
        <f t="shared" si="135"/>
        <v>20.213728509528934</v>
      </c>
      <c r="CT60" s="454">
        <v>36</v>
      </c>
      <c r="CU60" s="450" t="s">
        <v>260</v>
      </c>
      <c r="CV60" s="418">
        <f t="shared" si="136"/>
        <v>22313073.909233421</v>
      </c>
      <c r="CW60" s="419">
        <f t="shared" si="137"/>
        <v>82594305.3763607</v>
      </c>
      <c r="CX60" s="421">
        <f t="shared" si="138"/>
        <v>104907379.28559412</v>
      </c>
      <c r="CZ60" s="642"/>
    </row>
    <row r="61" spans="1:104" s="417" customFormat="1" ht="15.6" customHeight="1" x14ac:dyDescent="0.3">
      <c r="A61" s="449">
        <v>37</v>
      </c>
      <c r="B61" s="450" t="s">
        <v>53</v>
      </c>
      <c r="C61" s="406">
        <v>24703552.130000003</v>
      </c>
      <c r="D61" s="483">
        <f t="shared" si="100"/>
        <v>216.58953093628628</v>
      </c>
      <c r="E61" s="407">
        <v>14393787.130000003</v>
      </c>
      <c r="F61" s="483">
        <f t="shared" si="101"/>
        <v>532.15716984619939</v>
      </c>
      <c r="G61" s="407">
        <f t="shared" si="102"/>
        <v>39097339.260000005</v>
      </c>
      <c r="H61" s="516">
        <f t="shared" si="103"/>
        <v>277.07975805251414</v>
      </c>
      <c r="I61" s="406">
        <v>17579039.550000001</v>
      </c>
      <c r="J61" s="483">
        <f t="shared" si="104"/>
        <v>51.740797846664627</v>
      </c>
      <c r="K61" s="407">
        <v>46695503.050000004</v>
      </c>
      <c r="L61" s="483">
        <f t="shared" si="105"/>
        <v>172.48825544757074</v>
      </c>
      <c r="M61" s="407">
        <f t="shared" si="106"/>
        <v>64274542.600000009</v>
      </c>
      <c r="N61" s="516">
        <f t="shared" si="107"/>
        <v>105.28715233697372</v>
      </c>
      <c r="O61" s="422">
        <f t="shared" si="139"/>
        <v>42282591.680000007</v>
      </c>
      <c r="P61" s="423">
        <f t="shared" si="140"/>
        <v>61089290.180000007</v>
      </c>
      <c r="Q61" s="424">
        <f t="shared" si="141"/>
        <v>103371881.86000001</v>
      </c>
      <c r="R61" s="413"/>
      <c r="S61" s="406">
        <v>59045213.140000001</v>
      </c>
      <c r="T61" s="483">
        <v>439.57307063518061</v>
      </c>
      <c r="U61" s="407">
        <v>48857610.970000014</v>
      </c>
      <c r="V61" s="483">
        <v>820.06128050622738</v>
      </c>
      <c r="W61" s="407">
        <f t="shared" si="108"/>
        <v>107902824.11000001</v>
      </c>
      <c r="X61" s="516">
        <f t="shared" si="109"/>
        <v>556.48123335499383</v>
      </c>
      <c r="Y61" s="406">
        <v>57434419.250000022</v>
      </c>
      <c r="Z61" s="483">
        <v>64.231312508317686</v>
      </c>
      <c r="AA61" s="407">
        <v>855.705465904829</v>
      </c>
      <c r="AB61" s="483">
        <v>2.0662276817803417E-3</v>
      </c>
      <c r="AC61" s="407">
        <f t="shared" si="110"/>
        <v>57435274.955465928</v>
      </c>
      <c r="AD61" s="516">
        <f t="shared" si="111"/>
        <v>43.900020603113859</v>
      </c>
      <c r="AE61" s="585">
        <f t="shared" si="142"/>
        <v>116479632.39000002</v>
      </c>
      <c r="AF61" s="423">
        <f t="shared" si="143"/>
        <v>48858466.675465919</v>
      </c>
      <c r="AG61" s="424">
        <f t="shared" si="144"/>
        <v>165338099.06546593</v>
      </c>
      <c r="AH61" s="413"/>
      <c r="AI61" s="406">
        <v>9202319.4698535223</v>
      </c>
      <c r="AJ61" s="483">
        <v>246.71759215672063</v>
      </c>
      <c r="AK61" s="407">
        <v>9835264.0801464748</v>
      </c>
      <c r="AL61" s="483">
        <v>409.76852262921733</v>
      </c>
      <c r="AM61" s="407">
        <f t="shared" si="112"/>
        <v>19037583.549999997</v>
      </c>
      <c r="AN61" s="516">
        <f t="shared" si="113"/>
        <v>310.55910262475322</v>
      </c>
      <c r="AO61" s="406">
        <v>5844140.5369461663</v>
      </c>
      <c r="AP61" s="483">
        <v>41.058477675840898</v>
      </c>
      <c r="AQ61" s="407">
        <v>15220625.01305381</v>
      </c>
      <c r="AR61" s="483">
        <v>121.82250032458369</v>
      </c>
      <c r="AS61" s="407">
        <f t="shared" si="114"/>
        <v>21064765.549999975</v>
      </c>
      <c r="AT61" s="516">
        <f t="shared" si="115"/>
        <v>78.812193858080249</v>
      </c>
      <c r="AU61" s="422">
        <f t="shared" si="145"/>
        <v>15046460.006799689</v>
      </c>
      <c r="AV61" s="423">
        <f t="shared" si="146"/>
        <v>25055889.093200285</v>
      </c>
      <c r="AW61" s="424">
        <f t="shared" si="147"/>
        <v>40102349.099999972</v>
      </c>
      <c r="AX61" s="413"/>
      <c r="AY61" s="406">
        <v>66554993.656032689</v>
      </c>
      <c r="AZ61" s="483">
        <v>396.21862089375071</v>
      </c>
      <c r="BA61" s="407">
        <v>30577210.623967305</v>
      </c>
      <c r="BB61" s="483">
        <v>512.01325108661194</v>
      </c>
      <c r="BC61" s="407">
        <f t="shared" si="116"/>
        <v>97132204.280000001</v>
      </c>
      <c r="BD61" s="516">
        <f t="shared" si="117"/>
        <v>426.58909629109115</v>
      </c>
      <c r="BE61" s="406">
        <v>54683364.627900451</v>
      </c>
      <c r="BF61" s="483">
        <v>57.478099876991855</v>
      </c>
      <c r="BG61" s="407">
        <v>78463060.27209954</v>
      </c>
      <c r="BH61" s="483">
        <v>178.01296282427782</v>
      </c>
      <c r="BI61" s="407">
        <f t="shared" si="118"/>
        <v>133146424.89999999</v>
      </c>
      <c r="BJ61" s="516">
        <f t="shared" si="119"/>
        <v>95.640929886096956</v>
      </c>
      <c r="BK61" s="422">
        <f t="shared" si="148"/>
        <v>121238358.28393313</v>
      </c>
      <c r="BL61" s="423">
        <f t="shared" si="149"/>
        <v>109040270.89606684</v>
      </c>
      <c r="BM61" s="424">
        <f t="shared" si="150"/>
        <v>230278629.17999998</v>
      </c>
      <c r="BN61" s="413"/>
      <c r="BO61" s="406">
        <v>18934074.179999996</v>
      </c>
      <c r="BP61" s="483">
        <v>130.03725270423402</v>
      </c>
      <c r="BQ61" s="407">
        <v>15851096.850000001</v>
      </c>
      <c r="BR61" s="483">
        <v>591.03981692083971</v>
      </c>
      <c r="BS61" s="407">
        <f t="shared" si="120"/>
        <v>34785171.030000001</v>
      </c>
      <c r="BT61" s="516">
        <f t="shared" si="121"/>
        <v>201.74204884470839</v>
      </c>
      <c r="BU61" s="406">
        <v>14082494.939999994</v>
      </c>
      <c r="BV61" s="483">
        <v>46.32887323665647</v>
      </c>
      <c r="BW61" s="407">
        <v>36234601.380000003</v>
      </c>
      <c r="BX61" s="483">
        <v>177.73734403971238</v>
      </c>
      <c r="BY61" s="407">
        <f t="shared" si="122"/>
        <v>50317096.319999993</v>
      </c>
      <c r="BZ61" s="516">
        <f t="shared" si="123"/>
        <v>99.081779321589323</v>
      </c>
      <c r="CA61" s="422">
        <f t="shared" si="151"/>
        <v>33016569.11999999</v>
      </c>
      <c r="CB61" s="423">
        <f t="shared" si="152"/>
        <v>52085698.230000004</v>
      </c>
      <c r="CC61" s="424">
        <f t="shared" si="153"/>
        <v>85102267.349999994</v>
      </c>
      <c r="CE61" s="454">
        <v>37</v>
      </c>
      <c r="CF61" s="450" t="s">
        <v>53</v>
      </c>
      <c r="CG61" s="418">
        <f t="shared" si="124"/>
        <v>178440152.57588622</v>
      </c>
      <c r="CH61" s="425">
        <f t="shared" si="125"/>
        <v>297.76728666561837</v>
      </c>
      <c r="CI61" s="419">
        <f t="shared" si="126"/>
        <v>119514969.6541138</v>
      </c>
      <c r="CJ61" s="425">
        <f t="shared" si="127"/>
        <v>606.16244591197778</v>
      </c>
      <c r="CK61" s="419">
        <f t="shared" si="128"/>
        <v>297955122.23000002</v>
      </c>
      <c r="CL61" s="426">
        <f t="shared" si="129"/>
        <v>374.11479298165432</v>
      </c>
      <c r="CM61" s="418">
        <f t="shared" si="130"/>
        <v>149623458.90484664</v>
      </c>
      <c r="CN61" s="425">
        <f t="shared" si="131"/>
        <v>56.856127034548621</v>
      </c>
      <c r="CO61" s="419">
        <f t="shared" si="132"/>
        <v>176614645.42061925</v>
      </c>
      <c r="CP61" s="425">
        <f t="shared" si="133"/>
        <v>121.43182249248076</v>
      </c>
      <c r="CQ61" s="419">
        <f t="shared" si="134"/>
        <v>326238104.32546592</v>
      </c>
      <c r="CR61" s="426">
        <f t="shared" si="135"/>
        <v>79.84192663463881</v>
      </c>
      <c r="CT61" s="454">
        <v>37</v>
      </c>
      <c r="CU61" s="450" t="s">
        <v>53</v>
      </c>
      <c r="CV61" s="418">
        <f t="shared" si="136"/>
        <v>297955122.23000002</v>
      </c>
      <c r="CW61" s="419">
        <f t="shared" si="137"/>
        <v>326238104.32546592</v>
      </c>
      <c r="CX61" s="421">
        <f t="shared" si="138"/>
        <v>624193226.55546594</v>
      </c>
      <c r="CZ61" s="642"/>
    </row>
    <row r="62" spans="1:104" s="417" customFormat="1" ht="15.6" customHeight="1" x14ac:dyDescent="0.3">
      <c r="A62" s="449">
        <v>38</v>
      </c>
      <c r="B62" s="450" t="s">
        <v>41</v>
      </c>
      <c r="C62" s="406">
        <v>86440.26</v>
      </c>
      <c r="D62" s="483">
        <f t="shared" si="100"/>
        <v>0.75786896025671369</v>
      </c>
      <c r="E62" s="407">
        <v>29507.200000000001</v>
      </c>
      <c r="F62" s="483">
        <f t="shared" si="101"/>
        <v>1.0909198461993492</v>
      </c>
      <c r="G62" s="407">
        <f t="shared" si="102"/>
        <v>115947.45999999999</v>
      </c>
      <c r="H62" s="516">
        <f t="shared" si="103"/>
        <v>0.82171049927359052</v>
      </c>
      <c r="I62" s="406">
        <v>206082.27000000002</v>
      </c>
      <c r="J62" s="483">
        <f t="shared" si="104"/>
        <v>0.60656676046057134</v>
      </c>
      <c r="K62" s="407">
        <v>140171.4</v>
      </c>
      <c r="L62" s="483">
        <f t="shared" si="105"/>
        <v>0.51777834417491331</v>
      </c>
      <c r="M62" s="407">
        <f t="shared" si="106"/>
        <v>346253.67000000004</v>
      </c>
      <c r="N62" s="516">
        <f t="shared" si="107"/>
        <v>0.56719287957291864</v>
      </c>
      <c r="O62" s="422">
        <f t="shared" si="139"/>
        <v>292522.53000000003</v>
      </c>
      <c r="P62" s="423">
        <f t="shared" si="140"/>
        <v>169678.6</v>
      </c>
      <c r="Q62" s="424">
        <f t="shared" si="141"/>
        <v>462201.13</v>
      </c>
      <c r="R62" s="413"/>
      <c r="S62" s="406">
        <v>101347.67428912297</v>
      </c>
      <c r="T62" s="483">
        <v>0.75450161020460205</v>
      </c>
      <c r="U62" s="407">
        <v>51985.862911119417</v>
      </c>
      <c r="V62" s="483">
        <v>0.87256811089864406</v>
      </c>
      <c r="W62" s="407">
        <f t="shared" si="108"/>
        <v>153333.5372002424</v>
      </c>
      <c r="X62" s="516">
        <f t="shared" si="109"/>
        <v>0.7907785231727491</v>
      </c>
      <c r="Y62" s="406">
        <v>5264.0950979044655</v>
      </c>
      <c r="Z62" s="483">
        <v>5.8870576515319224E-3</v>
      </c>
      <c r="AA62" s="407">
        <v>35681.019766478683</v>
      </c>
      <c r="AB62" s="483">
        <v>8.6157110937339118E-2</v>
      </c>
      <c r="AC62" s="407">
        <f t="shared" si="110"/>
        <v>40945.114864383148</v>
      </c>
      <c r="AD62" s="516">
        <f t="shared" si="111"/>
        <v>3.1295948135305694E-2</v>
      </c>
      <c r="AE62" s="585">
        <f t="shared" si="142"/>
        <v>106611.76938702744</v>
      </c>
      <c r="AF62" s="423">
        <f t="shared" si="143"/>
        <v>87666.8826775981</v>
      </c>
      <c r="AG62" s="424">
        <f t="shared" si="144"/>
        <v>194278.65206462552</v>
      </c>
      <c r="AH62" s="413"/>
      <c r="AI62" s="406">
        <v>6053.5681296887906</v>
      </c>
      <c r="AJ62" s="483">
        <v>0.16229840289790048</v>
      </c>
      <c r="AK62" s="407">
        <v>139.66653890065297</v>
      </c>
      <c r="AL62" s="483">
        <v>5.8189542080098727E-3</v>
      </c>
      <c r="AM62" s="407">
        <f t="shared" si="112"/>
        <v>6193.2346685894436</v>
      </c>
      <c r="AN62" s="516">
        <f t="shared" si="113"/>
        <v>0.10102991253959061</v>
      </c>
      <c r="AO62" s="406">
        <v>56513.180235751504</v>
      </c>
      <c r="AP62" s="483">
        <v>0.39703787655881118</v>
      </c>
      <c r="AQ62" s="407">
        <v>3082.9364079046127</v>
      </c>
      <c r="AR62" s="483">
        <v>2.4675137928339079E-2</v>
      </c>
      <c r="AS62" s="407">
        <f t="shared" si="114"/>
        <v>59596.116643656118</v>
      </c>
      <c r="AT62" s="516">
        <f t="shared" si="115"/>
        <v>0.22297426890225203</v>
      </c>
      <c r="AU62" s="422">
        <f t="shared" si="145"/>
        <v>62566.748365440297</v>
      </c>
      <c r="AV62" s="423">
        <f t="shared" si="146"/>
        <v>3222.6029468052657</v>
      </c>
      <c r="AW62" s="424">
        <f t="shared" si="147"/>
        <v>65789.351312245562</v>
      </c>
      <c r="AX62" s="413"/>
      <c r="AY62" s="406">
        <v>436494.25272862258</v>
      </c>
      <c r="AZ62" s="483">
        <v>2.5985600981047772</v>
      </c>
      <c r="BA62" s="407">
        <v>39452.061161829828</v>
      </c>
      <c r="BB62" s="483">
        <v>0.66062200198545962</v>
      </c>
      <c r="BC62" s="407">
        <f t="shared" si="116"/>
        <v>475946.31389045238</v>
      </c>
      <c r="BD62" s="516">
        <f t="shared" si="117"/>
        <v>2.0902800408021802</v>
      </c>
      <c r="BE62" s="406">
        <v>218523.68790351687</v>
      </c>
      <c r="BF62" s="483">
        <v>0.22969190802861519</v>
      </c>
      <c r="BG62" s="407">
        <v>61224.018404135248</v>
      </c>
      <c r="BH62" s="483">
        <v>0.13890190969270233</v>
      </c>
      <c r="BI62" s="407">
        <f t="shared" si="118"/>
        <v>279747.70630765212</v>
      </c>
      <c r="BJ62" s="516">
        <f t="shared" si="119"/>
        <v>0.20094667044091696</v>
      </c>
      <c r="BK62" s="422">
        <f t="shared" si="148"/>
        <v>655017.94063213945</v>
      </c>
      <c r="BL62" s="423">
        <f t="shared" si="149"/>
        <v>100676.07956596508</v>
      </c>
      <c r="BM62" s="424">
        <f t="shared" si="150"/>
        <v>755694.02019810455</v>
      </c>
      <c r="BN62" s="413"/>
      <c r="BO62" s="406">
        <v>111567.91360334319</v>
      </c>
      <c r="BP62" s="483">
        <v>0.76623682980215779</v>
      </c>
      <c r="BQ62" s="407">
        <v>61774.29773761658</v>
      </c>
      <c r="BR62" s="483">
        <v>2.3033781176634691</v>
      </c>
      <c r="BS62" s="407">
        <f t="shared" si="120"/>
        <v>173342.21134095977</v>
      </c>
      <c r="BT62" s="516">
        <f t="shared" si="121"/>
        <v>1.0053253105191839</v>
      </c>
      <c r="BU62" s="406">
        <v>28472.91762609352</v>
      </c>
      <c r="BV62" s="483">
        <v>9.3670773325131323E-2</v>
      </c>
      <c r="BW62" s="407">
        <v>13348.160240597108</v>
      </c>
      <c r="BX62" s="483">
        <v>6.547516623957457E-2</v>
      </c>
      <c r="BY62" s="407">
        <f t="shared" si="122"/>
        <v>41821.077866690626</v>
      </c>
      <c r="BZ62" s="516">
        <f t="shared" si="123"/>
        <v>8.2351866686142763E-2</v>
      </c>
      <c r="CA62" s="422">
        <f t="shared" si="151"/>
        <v>140040.83122943671</v>
      </c>
      <c r="CB62" s="423">
        <f t="shared" si="152"/>
        <v>75122.457978213686</v>
      </c>
      <c r="CC62" s="424">
        <f t="shared" si="153"/>
        <v>215163.28920765041</v>
      </c>
      <c r="CE62" s="454">
        <v>38</v>
      </c>
      <c r="CF62" s="450" t="s">
        <v>41</v>
      </c>
      <c r="CG62" s="418">
        <f t="shared" si="124"/>
        <v>741903.66875077749</v>
      </c>
      <c r="CH62" s="425">
        <f t="shared" si="125"/>
        <v>1.2380321313457585</v>
      </c>
      <c r="CI62" s="419">
        <f t="shared" si="126"/>
        <v>182859.08834946647</v>
      </c>
      <c r="CJ62" s="425">
        <f t="shared" si="127"/>
        <v>0.92743455126946739</v>
      </c>
      <c r="CK62" s="419">
        <f t="shared" si="128"/>
        <v>924762.75710024394</v>
      </c>
      <c r="CL62" s="426">
        <f t="shared" si="129"/>
        <v>1.1611393851542502</v>
      </c>
      <c r="CM62" s="418">
        <f t="shared" si="130"/>
        <v>514856.15086326643</v>
      </c>
      <c r="CN62" s="425">
        <f t="shared" si="131"/>
        <v>0.19564262804950031</v>
      </c>
      <c r="CO62" s="419">
        <f t="shared" si="132"/>
        <v>253507.53481911565</v>
      </c>
      <c r="CP62" s="425">
        <f t="shared" si="133"/>
        <v>0.17429971277493678</v>
      </c>
      <c r="CQ62" s="419">
        <f t="shared" si="134"/>
        <v>768363.68568238209</v>
      </c>
      <c r="CR62" s="426">
        <f t="shared" si="135"/>
        <v>0.18804559065170082</v>
      </c>
      <c r="CT62" s="454">
        <v>38</v>
      </c>
      <c r="CU62" s="450" t="s">
        <v>41</v>
      </c>
      <c r="CV62" s="418">
        <f t="shared" si="136"/>
        <v>924762.75710024394</v>
      </c>
      <c r="CW62" s="419">
        <f t="shared" si="137"/>
        <v>768363.68568238209</v>
      </c>
      <c r="CX62" s="421">
        <f t="shared" si="138"/>
        <v>1693126.442782626</v>
      </c>
      <c r="CZ62" s="642"/>
    </row>
    <row r="63" spans="1:104" s="417" customFormat="1" ht="15.6" customHeight="1" x14ac:dyDescent="0.3">
      <c r="A63" s="449">
        <v>39</v>
      </c>
      <c r="B63" s="450" t="s">
        <v>261</v>
      </c>
      <c r="C63" s="406">
        <v>17018.48</v>
      </c>
      <c r="D63" s="483">
        <f t="shared" si="100"/>
        <v>0.14921030712713818</v>
      </c>
      <c r="E63" s="407">
        <v>11366.68</v>
      </c>
      <c r="F63" s="483">
        <f t="shared" si="101"/>
        <v>0.4202410529429163</v>
      </c>
      <c r="G63" s="407">
        <f t="shared" si="102"/>
        <v>28385.16</v>
      </c>
      <c r="H63" s="516">
        <f t="shared" si="103"/>
        <v>0.20116338896566385</v>
      </c>
      <c r="I63" s="406">
        <v>20228.54</v>
      </c>
      <c r="J63" s="483">
        <f t="shared" si="104"/>
        <v>5.9539134427464745E-2</v>
      </c>
      <c r="K63" s="407">
        <v>46074.07</v>
      </c>
      <c r="L63" s="483">
        <f t="shared" si="105"/>
        <v>0.17019274740780962</v>
      </c>
      <c r="M63" s="407">
        <f t="shared" si="106"/>
        <v>66302.61</v>
      </c>
      <c r="N63" s="516">
        <f t="shared" si="107"/>
        <v>0.10860929875227079</v>
      </c>
      <c r="O63" s="422">
        <f t="shared" si="139"/>
        <v>37247.020000000004</v>
      </c>
      <c r="P63" s="423">
        <f t="shared" si="140"/>
        <v>57440.75</v>
      </c>
      <c r="Q63" s="424">
        <f t="shared" si="141"/>
        <v>94687.77</v>
      </c>
      <c r="R63" s="413"/>
      <c r="S63" s="406">
        <v>19158.699716125415</v>
      </c>
      <c r="T63" s="483">
        <v>0.14263050323192739</v>
      </c>
      <c r="U63" s="407">
        <v>20421.221739702829</v>
      </c>
      <c r="V63" s="483">
        <v>0.34276447245128788</v>
      </c>
      <c r="W63" s="407">
        <f t="shared" si="108"/>
        <v>39579.92145582824</v>
      </c>
      <c r="X63" s="516">
        <f t="shared" si="109"/>
        <v>0.20412332753570483</v>
      </c>
      <c r="Y63" s="406">
        <v>55741.067206837644</v>
      </c>
      <c r="Z63" s="483">
        <v>6.2337566115627199E-2</v>
      </c>
      <c r="AA63" s="407">
        <v>615434.27470149193</v>
      </c>
      <c r="AB63" s="483">
        <v>1.4860572771496814</v>
      </c>
      <c r="AC63" s="407">
        <f t="shared" si="110"/>
        <v>671175.34190832963</v>
      </c>
      <c r="AD63" s="516">
        <f t="shared" si="111"/>
        <v>0.51300548941262814</v>
      </c>
      <c r="AE63" s="585">
        <f t="shared" si="142"/>
        <v>74899.766922963056</v>
      </c>
      <c r="AF63" s="423">
        <f t="shared" si="143"/>
        <v>635855.49644119479</v>
      </c>
      <c r="AG63" s="424">
        <f t="shared" si="144"/>
        <v>710755.26336415787</v>
      </c>
      <c r="AH63" s="413"/>
      <c r="AI63" s="406">
        <v>11090.070696791397</v>
      </c>
      <c r="AJ63" s="483">
        <v>0.29732890149310698</v>
      </c>
      <c r="AK63" s="407">
        <v>17755.340495738041</v>
      </c>
      <c r="AL63" s="483">
        <v>0.73974420863836521</v>
      </c>
      <c r="AM63" s="407">
        <f t="shared" si="112"/>
        <v>28845.411192529438</v>
      </c>
      <c r="AN63" s="516">
        <f t="shared" si="113"/>
        <v>0.47055368089475602</v>
      </c>
      <c r="AO63" s="406">
        <v>5214.6849486094752</v>
      </c>
      <c r="AP63" s="483">
        <v>3.6636186997122851E-2</v>
      </c>
      <c r="AQ63" s="407">
        <v>20238.36026606278</v>
      </c>
      <c r="AR63" s="483">
        <v>0.16198333826416292</v>
      </c>
      <c r="AS63" s="407">
        <f t="shared" si="114"/>
        <v>25453.045214672256</v>
      </c>
      <c r="AT63" s="516">
        <f t="shared" si="115"/>
        <v>9.5230603396733948E-2</v>
      </c>
      <c r="AU63" s="422">
        <f t="shared" si="145"/>
        <v>16304.755645400874</v>
      </c>
      <c r="AV63" s="423">
        <f t="shared" si="146"/>
        <v>37993.700761800821</v>
      </c>
      <c r="AW63" s="424">
        <f t="shared" si="147"/>
        <v>54298.456407201695</v>
      </c>
      <c r="AX63" s="413"/>
      <c r="AY63" s="406">
        <v>55714.907822863599</v>
      </c>
      <c r="AZ63" s="483">
        <v>0.33168486282015452</v>
      </c>
      <c r="BA63" s="407">
        <v>37391.663655071447</v>
      </c>
      <c r="BB63" s="483">
        <v>0.62612078999003951</v>
      </c>
      <c r="BC63" s="407">
        <f t="shared" si="116"/>
        <v>93106.571477935038</v>
      </c>
      <c r="BD63" s="516">
        <f t="shared" si="117"/>
        <v>0.4089091612812536</v>
      </c>
      <c r="BE63" s="406">
        <v>87365.084830186708</v>
      </c>
      <c r="BF63" s="483">
        <v>9.1830104197159007E-2</v>
      </c>
      <c r="BG63" s="407">
        <v>60763.889592177155</v>
      </c>
      <c r="BH63" s="483">
        <v>0.13785799306730656</v>
      </c>
      <c r="BI63" s="407">
        <f t="shared" si="118"/>
        <v>148128.97442236386</v>
      </c>
      <c r="BJ63" s="516">
        <f t="shared" si="119"/>
        <v>0.10640310370683301</v>
      </c>
      <c r="BK63" s="422">
        <f t="shared" si="148"/>
        <v>143079.99265305031</v>
      </c>
      <c r="BL63" s="423">
        <f t="shared" si="149"/>
        <v>98155.553247248608</v>
      </c>
      <c r="BM63" s="424">
        <f t="shared" si="150"/>
        <v>241235.54590029892</v>
      </c>
      <c r="BN63" s="413"/>
      <c r="BO63" s="406">
        <v>14038.326286602154</v>
      </c>
      <c r="BP63" s="483">
        <v>9.6413765231977977E-2</v>
      </c>
      <c r="BQ63" s="407">
        <v>14726.557501266743</v>
      </c>
      <c r="BR63" s="483">
        <v>0.54910912044694971</v>
      </c>
      <c r="BS63" s="407">
        <f t="shared" si="120"/>
        <v>28764.883787868897</v>
      </c>
      <c r="BT63" s="516">
        <f t="shared" si="121"/>
        <v>0.16682644984380884</v>
      </c>
      <c r="BU63" s="406">
        <v>14685.718209600178</v>
      </c>
      <c r="BV63" s="483">
        <v>4.8313369202021852E-2</v>
      </c>
      <c r="BW63" s="407">
        <v>26347.98876194757</v>
      </c>
      <c r="BX63" s="483">
        <v>0.12924170171557578</v>
      </c>
      <c r="BY63" s="407">
        <f t="shared" si="122"/>
        <v>41033.706971547748</v>
      </c>
      <c r="BZ63" s="516">
        <f t="shared" si="123"/>
        <v>8.0801417336270803E-2</v>
      </c>
      <c r="CA63" s="422">
        <f t="shared" si="151"/>
        <v>28724.044496202332</v>
      </c>
      <c r="CB63" s="423">
        <f t="shared" si="152"/>
        <v>41074.546263214317</v>
      </c>
      <c r="CC63" s="424">
        <f t="shared" si="153"/>
        <v>69798.590759416649</v>
      </c>
      <c r="CE63" s="454">
        <v>39</v>
      </c>
      <c r="CF63" s="450" t="s">
        <v>261</v>
      </c>
      <c r="CG63" s="418">
        <f t="shared" si="124"/>
        <v>117020.48452238255</v>
      </c>
      <c r="CH63" s="425">
        <f t="shared" si="125"/>
        <v>0.19527483953314362</v>
      </c>
      <c r="CI63" s="419">
        <f t="shared" si="126"/>
        <v>101661.46339177905</v>
      </c>
      <c r="CJ63" s="425">
        <f t="shared" si="127"/>
        <v>0.51561207339042869</v>
      </c>
      <c r="CK63" s="419">
        <f t="shared" si="128"/>
        <v>218681.9479141616</v>
      </c>
      <c r="CL63" s="426">
        <f t="shared" si="129"/>
        <v>0.27457877233464162</v>
      </c>
      <c r="CM63" s="418">
        <f t="shared" si="130"/>
        <v>183235.095195234</v>
      </c>
      <c r="CN63" s="425">
        <f t="shared" si="131"/>
        <v>6.9628371953579862E-2</v>
      </c>
      <c r="CO63" s="419">
        <f t="shared" si="132"/>
        <v>768858.58332167938</v>
      </c>
      <c r="CP63" s="425">
        <f t="shared" si="133"/>
        <v>0.52863056055960822</v>
      </c>
      <c r="CQ63" s="419">
        <f t="shared" si="134"/>
        <v>952093.67851691344</v>
      </c>
      <c r="CR63" s="426">
        <f t="shared" si="135"/>
        <v>0.23301077532504827</v>
      </c>
      <c r="CT63" s="454">
        <v>39</v>
      </c>
      <c r="CU63" s="450" t="s">
        <v>261</v>
      </c>
      <c r="CV63" s="418">
        <f t="shared" si="136"/>
        <v>218681.9479141616</v>
      </c>
      <c r="CW63" s="419">
        <f t="shared" si="137"/>
        <v>952093.67851691344</v>
      </c>
      <c r="CX63" s="421">
        <f t="shared" si="138"/>
        <v>1170775.6264310749</v>
      </c>
      <c r="CZ63" s="642"/>
    </row>
    <row r="64" spans="1:104" s="417" customFormat="1" ht="15.6" customHeight="1" x14ac:dyDescent="0.3">
      <c r="A64" s="449">
        <v>40</v>
      </c>
      <c r="B64" s="450" t="s">
        <v>262</v>
      </c>
      <c r="C64" s="406">
        <v>27795.559999999998</v>
      </c>
      <c r="D64" s="483">
        <f t="shared" si="100"/>
        <v>0.24369885232822183</v>
      </c>
      <c r="E64" s="407">
        <v>9375.5299999999988</v>
      </c>
      <c r="F64" s="483">
        <f t="shared" si="101"/>
        <v>0.34662562851227441</v>
      </c>
      <c r="G64" s="407">
        <f t="shared" si="102"/>
        <v>37171.089999999997</v>
      </c>
      <c r="H64" s="516">
        <f t="shared" si="103"/>
        <v>0.2634285815527444</v>
      </c>
      <c r="I64" s="406">
        <v>2467093.48</v>
      </c>
      <c r="J64" s="483">
        <f t="shared" si="104"/>
        <v>7.2614538840095131</v>
      </c>
      <c r="K64" s="407">
        <v>335873.29000000004</v>
      </c>
      <c r="L64" s="483">
        <f t="shared" si="105"/>
        <v>1.2406804522804258</v>
      </c>
      <c r="M64" s="407">
        <f t="shared" si="106"/>
        <v>2802966.77</v>
      </c>
      <c r="N64" s="516">
        <f t="shared" si="107"/>
        <v>4.5914973078076038</v>
      </c>
      <c r="O64" s="422">
        <f t="shared" si="139"/>
        <v>2494889.04</v>
      </c>
      <c r="P64" s="423">
        <f t="shared" si="140"/>
        <v>345248.82000000007</v>
      </c>
      <c r="Q64" s="424">
        <f t="shared" si="141"/>
        <v>2840137.8600000003</v>
      </c>
      <c r="R64" s="413"/>
      <c r="S64" s="406">
        <v>47983.505232174517</v>
      </c>
      <c r="T64" s="483">
        <v>0.3572221288241455</v>
      </c>
      <c r="U64" s="407">
        <v>32497.065347835265</v>
      </c>
      <c r="V64" s="483">
        <v>0.54545411641604724</v>
      </c>
      <c r="W64" s="407">
        <f t="shared" si="108"/>
        <v>80480.570580009778</v>
      </c>
      <c r="X64" s="516">
        <f t="shared" si="109"/>
        <v>0.41505797041809667</v>
      </c>
      <c r="Y64" s="406">
        <v>3892921.503252659</v>
      </c>
      <c r="Z64" s="483">
        <v>4.3536168888096025</v>
      </c>
      <c r="AA64" s="407">
        <v>5676488.9849726604</v>
      </c>
      <c r="AB64" s="483">
        <v>13.706724034617991</v>
      </c>
      <c r="AC64" s="407">
        <f t="shared" si="110"/>
        <v>9569410.4882253185</v>
      </c>
      <c r="AD64" s="516">
        <f t="shared" si="111"/>
        <v>7.3142736396488006</v>
      </c>
      <c r="AE64" s="585">
        <f t="shared" si="142"/>
        <v>3940905.0084848334</v>
      </c>
      <c r="AF64" s="423">
        <f t="shared" si="143"/>
        <v>5708986.0503204959</v>
      </c>
      <c r="AG64" s="424">
        <f t="shared" si="144"/>
        <v>9649891.0588053297</v>
      </c>
      <c r="AH64" s="413"/>
      <c r="AI64" s="406">
        <v>82.403431213435738</v>
      </c>
      <c r="AJ64" s="483">
        <v>2.2092665008025883E-3</v>
      </c>
      <c r="AK64" s="407">
        <v>531.39470885535616</v>
      </c>
      <c r="AL64" s="483">
        <v>2.213960123553688E-2</v>
      </c>
      <c r="AM64" s="407">
        <f t="shared" si="112"/>
        <v>613.79814006879189</v>
      </c>
      <c r="AN64" s="516">
        <f t="shared" si="113"/>
        <v>1.0012856887633021E-2</v>
      </c>
      <c r="AO64" s="406">
        <v>60646.540728747168</v>
      </c>
      <c r="AP64" s="483">
        <v>0.42607713193861868</v>
      </c>
      <c r="AQ64" s="407">
        <v>6639.997921425429</v>
      </c>
      <c r="AR64" s="483">
        <v>5.3145067843425528E-2</v>
      </c>
      <c r="AS64" s="407">
        <f t="shared" si="114"/>
        <v>67286.538650172603</v>
      </c>
      <c r="AT64" s="516">
        <f t="shared" si="115"/>
        <v>0.25174738904875299</v>
      </c>
      <c r="AU64" s="422">
        <f t="shared" si="145"/>
        <v>60728.944159960607</v>
      </c>
      <c r="AV64" s="423">
        <f t="shared" si="146"/>
        <v>7171.3926302807849</v>
      </c>
      <c r="AW64" s="424">
        <f t="shared" si="147"/>
        <v>67900.336790241388</v>
      </c>
      <c r="AX64" s="413"/>
      <c r="AY64" s="406">
        <v>80352.636299814971</v>
      </c>
      <c r="AZ64" s="483">
        <v>0.47835945871214164</v>
      </c>
      <c r="BA64" s="407">
        <v>52516.526650360218</v>
      </c>
      <c r="BB64" s="483">
        <v>0.87938556190443118</v>
      </c>
      <c r="BC64" s="407">
        <f t="shared" si="116"/>
        <v>132869.16295017517</v>
      </c>
      <c r="BD64" s="516">
        <f t="shared" si="117"/>
        <v>0.58354009947594443</v>
      </c>
      <c r="BE64" s="406">
        <v>3540800.3739926051</v>
      </c>
      <c r="BF64" s="483">
        <v>3.7217621652526889</v>
      </c>
      <c r="BG64" s="407">
        <v>897540.56655584835</v>
      </c>
      <c r="BH64" s="483">
        <v>2.0362939573541081</v>
      </c>
      <c r="BI64" s="407">
        <f t="shared" si="118"/>
        <v>4438340.9405484535</v>
      </c>
      <c r="BJ64" s="516">
        <f t="shared" si="119"/>
        <v>3.1881220620410988</v>
      </c>
      <c r="BK64" s="422">
        <f t="shared" si="148"/>
        <v>3621153.0102924202</v>
      </c>
      <c r="BL64" s="423">
        <f t="shared" si="149"/>
        <v>950057.09320620855</v>
      </c>
      <c r="BM64" s="424">
        <f t="shared" si="150"/>
        <v>4571210.1034986284</v>
      </c>
      <c r="BN64" s="413"/>
      <c r="BO64" s="406">
        <v>13236.049682731349</v>
      </c>
      <c r="BP64" s="483">
        <v>9.0903812937271039E-2</v>
      </c>
      <c r="BQ64" s="407">
        <v>8098.5955935880484</v>
      </c>
      <c r="BR64" s="483">
        <v>0.3019723178935847</v>
      </c>
      <c r="BS64" s="407">
        <f t="shared" si="120"/>
        <v>21334.645276319396</v>
      </c>
      <c r="BT64" s="516">
        <f t="shared" si="121"/>
        <v>0.1237336175724922</v>
      </c>
      <c r="BU64" s="406">
        <v>1637221.0769802481</v>
      </c>
      <c r="BV64" s="483">
        <v>5.3861626124468636</v>
      </c>
      <c r="BW64" s="407">
        <v>238543.87248187381</v>
      </c>
      <c r="BX64" s="483">
        <v>1.1701013041991986</v>
      </c>
      <c r="BY64" s="407">
        <f t="shared" si="122"/>
        <v>1875764.9494621218</v>
      </c>
      <c r="BZ64" s="516">
        <f t="shared" si="123"/>
        <v>3.6936576705421884</v>
      </c>
      <c r="CA64" s="422">
        <f t="shared" si="151"/>
        <v>1650457.1266629794</v>
      </c>
      <c r="CB64" s="423">
        <f t="shared" si="152"/>
        <v>246642.46807546186</v>
      </c>
      <c r="CC64" s="424">
        <f t="shared" si="153"/>
        <v>1897099.5947384413</v>
      </c>
      <c r="CE64" s="454">
        <v>40</v>
      </c>
      <c r="CF64" s="450" t="s">
        <v>262</v>
      </c>
      <c r="CG64" s="418">
        <f t="shared" si="124"/>
        <v>169450.15464593426</v>
      </c>
      <c r="CH64" s="425">
        <f t="shared" si="125"/>
        <v>0.28276546531493957</v>
      </c>
      <c r="CI64" s="419">
        <f t="shared" si="126"/>
        <v>103019.11230063888</v>
      </c>
      <c r="CJ64" s="425">
        <f t="shared" si="127"/>
        <v>0.52249787008741067</v>
      </c>
      <c r="CK64" s="419">
        <f t="shared" si="128"/>
        <v>272469.26694657316</v>
      </c>
      <c r="CL64" s="426">
        <f t="shared" si="129"/>
        <v>0.34211455280468034</v>
      </c>
      <c r="CM64" s="418">
        <f t="shared" si="130"/>
        <v>11598682.974954259</v>
      </c>
      <c r="CN64" s="425">
        <f t="shared" si="131"/>
        <v>4.4074384958366606</v>
      </c>
      <c r="CO64" s="419">
        <f t="shared" si="132"/>
        <v>7155086.7119318089</v>
      </c>
      <c r="CP64" s="425">
        <f t="shared" si="133"/>
        <v>4.9194970069009631</v>
      </c>
      <c r="CQ64" s="419">
        <f t="shared" si="134"/>
        <v>18753769.686886068</v>
      </c>
      <c r="CR64" s="426">
        <f t="shared" si="135"/>
        <v>4.5897063635751074</v>
      </c>
      <c r="CT64" s="454">
        <v>40</v>
      </c>
      <c r="CU64" s="450" t="s">
        <v>262</v>
      </c>
      <c r="CV64" s="418">
        <f t="shared" si="136"/>
        <v>272469.26694657316</v>
      </c>
      <c r="CW64" s="419">
        <f t="shared" si="137"/>
        <v>18753769.686886068</v>
      </c>
      <c r="CX64" s="421">
        <f t="shared" si="138"/>
        <v>19026238.953832641</v>
      </c>
      <c r="CZ64" s="642"/>
    </row>
    <row r="65" spans="1:105" s="417" customFormat="1" ht="15.6" customHeight="1" x14ac:dyDescent="0.3">
      <c r="A65" s="449">
        <v>41</v>
      </c>
      <c r="B65" s="450" t="s">
        <v>263</v>
      </c>
      <c r="C65" s="406">
        <v>736624.72</v>
      </c>
      <c r="D65" s="483">
        <f t="shared" si="100"/>
        <v>6.4583911552995428</v>
      </c>
      <c r="E65" s="407">
        <v>743006.57000000007</v>
      </c>
      <c r="F65" s="483">
        <f t="shared" si="101"/>
        <v>27.469926427092577</v>
      </c>
      <c r="G65" s="407">
        <f t="shared" si="102"/>
        <v>1479631.29</v>
      </c>
      <c r="H65" s="516">
        <f t="shared" si="103"/>
        <v>10.486030190283831</v>
      </c>
      <c r="I65" s="406">
        <v>2470548.25</v>
      </c>
      <c r="J65" s="483">
        <f t="shared" si="104"/>
        <v>7.2716223892721752</v>
      </c>
      <c r="K65" s="407">
        <v>3086408.7399999998</v>
      </c>
      <c r="L65" s="483">
        <f t="shared" si="105"/>
        <v>11.400867843541409</v>
      </c>
      <c r="M65" s="407">
        <f t="shared" si="106"/>
        <v>5556956.9900000002</v>
      </c>
      <c r="N65" s="516">
        <f t="shared" si="107"/>
        <v>9.1027668726831337</v>
      </c>
      <c r="O65" s="422">
        <f t="shared" si="139"/>
        <v>3207172.9699999997</v>
      </c>
      <c r="P65" s="423">
        <f t="shared" si="140"/>
        <v>3829415.3099999996</v>
      </c>
      <c r="Q65" s="424">
        <f t="shared" si="141"/>
        <v>7036588.2799999993</v>
      </c>
      <c r="R65" s="413"/>
      <c r="S65" s="406">
        <v>1574463.9638683945</v>
      </c>
      <c r="T65" s="483">
        <v>11.721389802778315</v>
      </c>
      <c r="U65" s="407">
        <v>1841578.4078648975</v>
      </c>
      <c r="V65" s="483">
        <v>30.910376445414371</v>
      </c>
      <c r="W65" s="407">
        <f t="shared" si="108"/>
        <v>3416042.371733292</v>
      </c>
      <c r="X65" s="516">
        <f t="shared" si="109"/>
        <v>17.617365327501997</v>
      </c>
      <c r="Y65" s="406">
        <v>8430388.949078178</v>
      </c>
      <c r="Z65" s="483">
        <v>9.4280564551004531</v>
      </c>
      <c r="AA65" s="407">
        <v>5430753.9091886329</v>
      </c>
      <c r="AB65" s="483">
        <v>13.113360270799497</v>
      </c>
      <c r="AC65" s="407">
        <f t="shared" si="110"/>
        <v>13861142.858266812</v>
      </c>
      <c r="AD65" s="516">
        <f t="shared" si="111"/>
        <v>10.594612066059383</v>
      </c>
      <c r="AE65" s="585">
        <f t="shared" si="142"/>
        <v>10004852.912946573</v>
      </c>
      <c r="AF65" s="423">
        <f t="shared" si="143"/>
        <v>7272332.3170535304</v>
      </c>
      <c r="AG65" s="424">
        <f t="shared" si="144"/>
        <v>17277185.230000101</v>
      </c>
      <c r="AH65" s="413"/>
      <c r="AI65" s="406">
        <v>256474.85804692222</v>
      </c>
      <c r="AJ65" s="483">
        <v>6.8761859043653244</v>
      </c>
      <c r="AK65" s="407">
        <v>529295.79504950531</v>
      </c>
      <c r="AL65" s="483">
        <v>22.052153780914313</v>
      </c>
      <c r="AM65" s="407">
        <f t="shared" si="112"/>
        <v>785770.65309642756</v>
      </c>
      <c r="AN65" s="516">
        <f t="shared" si="113"/>
        <v>12.818235478971429</v>
      </c>
      <c r="AO65" s="406">
        <v>608782.3224104601</v>
      </c>
      <c r="AP65" s="483">
        <v>4.2770489922540174</v>
      </c>
      <c r="AQ65" s="407">
        <v>788412.89987820329</v>
      </c>
      <c r="AR65" s="483">
        <v>6.3102816519653535</v>
      </c>
      <c r="AS65" s="407">
        <f t="shared" si="114"/>
        <v>1397195.2222886635</v>
      </c>
      <c r="AT65" s="516">
        <f t="shared" si="115"/>
        <v>5.2274980443158938</v>
      </c>
      <c r="AU65" s="422">
        <f t="shared" si="145"/>
        <v>865257.18045738235</v>
      </c>
      <c r="AV65" s="423">
        <f t="shared" si="146"/>
        <v>1317708.6949277087</v>
      </c>
      <c r="AW65" s="424">
        <f t="shared" si="147"/>
        <v>2182965.8753850912</v>
      </c>
      <c r="AX65" s="413"/>
      <c r="AY65" s="406">
        <v>2324879.7756543583</v>
      </c>
      <c r="AZ65" s="483">
        <v>13.840594189134091</v>
      </c>
      <c r="BA65" s="407">
        <v>1736343.6584876382</v>
      </c>
      <c r="BB65" s="483">
        <v>29.074952994208999</v>
      </c>
      <c r="BC65" s="407">
        <f t="shared" si="116"/>
        <v>4061223.4341419963</v>
      </c>
      <c r="BD65" s="516">
        <f t="shared" si="117"/>
        <v>17.836243370043242</v>
      </c>
      <c r="BE65" s="406">
        <v>9896457.0283367392</v>
      </c>
      <c r="BF65" s="483">
        <v>10.402241145433649</v>
      </c>
      <c r="BG65" s="407">
        <v>4904586.6172619592</v>
      </c>
      <c r="BH65" s="483">
        <v>11.127274314045074</v>
      </c>
      <c r="BI65" s="407">
        <f t="shared" si="118"/>
        <v>14801043.645598698</v>
      </c>
      <c r="BJ65" s="516">
        <f t="shared" si="119"/>
        <v>10.6317956235997</v>
      </c>
      <c r="BK65" s="422">
        <f t="shared" si="148"/>
        <v>12221336.803991098</v>
      </c>
      <c r="BL65" s="423">
        <f t="shared" si="149"/>
        <v>6640930.2757495977</v>
      </c>
      <c r="BM65" s="424">
        <f t="shared" si="150"/>
        <v>18862267.079740696</v>
      </c>
      <c r="BN65" s="413"/>
      <c r="BO65" s="406">
        <v>591888.06590070028</v>
      </c>
      <c r="BP65" s="483">
        <v>4.0650256921170307</v>
      </c>
      <c r="BQ65" s="407">
        <v>536143.25503999088</v>
      </c>
      <c r="BR65" s="483">
        <v>19.991172491143999</v>
      </c>
      <c r="BS65" s="407">
        <f t="shared" si="120"/>
        <v>1128031.320940691</v>
      </c>
      <c r="BT65" s="516">
        <f t="shared" si="121"/>
        <v>6.5421943635496858</v>
      </c>
      <c r="BU65" s="406">
        <v>2215814.8542599501</v>
      </c>
      <c r="BV65" s="483">
        <v>7.2896319818531889</v>
      </c>
      <c r="BW65" s="407">
        <v>2499642.6625211299</v>
      </c>
      <c r="BX65" s="483">
        <v>12.261204234747971</v>
      </c>
      <c r="BY65" s="407">
        <f t="shared" si="122"/>
        <v>4715457.5167810805</v>
      </c>
      <c r="BZ65" s="516">
        <f t="shared" si="123"/>
        <v>9.2854309021867003</v>
      </c>
      <c r="CA65" s="422">
        <f t="shared" si="151"/>
        <v>2807702.9201606503</v>
      </c>
      <c r="CB65" s="423">
        <f t="shared" si="152"/>
        <v>3035785.9175611208</v>
      </c>
      <c r="CC65" s="424">
        <f t="shared" si="153"/>
        <v>5843488.8377217706</v>
      </c>
      <c r="CE65" s="454">
        <v>41</v>
      </c>
      <c r="CF65" s="450" t="s">
        <v>263</v>
      </c>
      <c r="CG65" s="418">
        <f t="shared" si="124"/>
        <v>5484331.3834703751</v>
      </c>
      <c r="CH65" s="425">
        <f t="shared" si="125"/>
        <v>9.1518329908206759</v>
      </c>
      <c r="CI65" s="419">
        <f t="shared" si="126"/>
        <v>5386367.6864420325</v>
      </c>
      <c r="CJ65" s="425">
        <f t="shared" si="127"/>
        <v>27.318869099361891</v>
      </c>
      <c r="CK65" s="419">
        <f t="shared" si="128"/>
        <v>10870699.069912408</v>
      </c>
      <c r="CL65" s="426">
        <f t="shared" si="129"/>
        <v>13.649335180641048</v>
      </c>
      <c r="CM65" s="418">
        <f t="shared" si="130"/>
        <v>23621991.404085327</v>
      </c>
      <c r="CN65" s="425">
        <f t="shared" si="131"/>
        <v>8.9762324297943792</v>
      </c>
      <c r="CO65" s="419">
        <f t="shared" si="132"/>
        <v>16709804.828849925</v>
      </c>
      <c r="CP65" s="425">
        <f t="shared" si="133"/>
        <v>11.488866333980761</v>
      </c>
      <c r="CQ65" s="419">
        <f t="shared" si="134"/>
        <v>40331796.23293525</v>
      </c>
      <c r="CR65" s="426">
        <f t="shared" si="135"/>
        <v>9.87060761198107</v>
      </c>
      <c r="CT65" s="454">
        <v>41</v>
      </c>
      <c r="CU65" s="450" t="s">
        <v>263</v>
      </c>
      <c r="CV65" s="418">
        <f t="shared" si="136"/>
        <v>10870699.069912408</v>
      </c>
      <c r="CW65" s="419">
        <f t="shared" si="137"/>
        <v>40331796.23293525</v>
      </c>
      <c r="CX65" s="421">
        <f t="shared" si="138"/>
        <v>51202495.302847654</v>
      </c>
      <c r="CZ65" s="642"/>
    </row>
    <row r="66" spans="1:105" s="417" customFormat="1" ht="15.6" customHeight="1" x14ac:dyDescent="0.3">
      <c r="A66" s="449">
        <v>42</v>
      </c>
      <c r="B66" s="450" t="s">
        <v>264</v>
      </c>
      <c r="C66" s="406">
        <v>1505806.72</v>
      </c>
      <c r="D66" s="483">
        <f t="shared" si="100"/>
        <v>13.202229762311827</v>
      </c>
      <c r="E66" s="407">
        <v>820422.46</v>
      </c>
      <c r="F66" s="483">
        <f t="shared" si="101"/>
        <v>30.332093315587102</v>
      </c>
      <c r="G66" s="407">
        <f t="shared" si="102"/>
        <v>2326229.1799999997</v>
      </c>
      <c r="H66" s="516">
        <f t="shared" si="103"/>
        <v>16.485802629247722</v>
      </c>
      <c r="I66" s="406">
        <v>1922156.15</v>
      </c>
      <c r="J66" s="483">
        <f t="shared" si="104"/>
        <v>5.6575271080081944</v>
      </c>
      <c r="K66" s="407">
        <v>3885317.52</v>
      </c>
      <c r="L66" s="483">
        <f t="shared" si="105"/>
        <v>14.351952481742927</v>
      </c>
      <c r="M66" s="407">
        <f t="shared" si="106"/>
        <v>5807473.6699999999</v>
      </c>
      <c r="N66" s="516">
        <f t="shared" si="107"/>
        <v>9.5131344425351649</v>
      </c>
      <c r="O66" s="422">
        <f t="shared" si="139"/>
        <v>3427962.87</v>
      </c>
      <c r="P66" s="423">
        <f t="shared" si="140"/>
        <v>4705739.9800000004</v>
      </c>
      <c r="Q66" s="424">
        <f t="shared" si="141"/>
        <v>8133702.8500000006</v>
      </c>
      <c r="R66" s="413"/>
      <c r="S66" s="406">
        <v>2608095.264699751</v>
      </c>
      <c r="T66" s="483">
        <v>19.416450259817687</v>
      </c>
      <c r="U66" s="407">
        <v>1787068.3284545278</v>
      </c>
      <c r="V66" s="483">
        <v>29.995440069396889</v>
      </c>
      <c r="W66" s="407">
        <f t="shared" si="108"/>
        <v>4395163.5931542786</v>
      </c>
      <c r="X66" s="516">
        <f t="shared" si="109"/>
        <v>22.666932745171678</v>
      </c>
      <c r="Y66" s="406">
        <v>5268225.0592777655</v>
      </c>
      <c r="Z66" s="483">
        <v>5.8916763600185709</v>
      </c>
      <c r="AA66" s="407">
        <v>20520081.871858075</v>
      </c>
      <c r="AB66" s="483">
        <v>49.548779206638535</v>
      </c>
      <c r="AC66" s="407">
        <f t="shared" si="110"/>
        <v>25788306.931135841</v>
      </c>
      <c r="AD66" s="516">
        <f t="shared" si="111"/>
        <v>19.711008721976153</v>
      </c>
      <c r="AE66" s="585">
        <f t="shared" si="142"/>
        <v>7876320.323977517</v>
      </c>
      <c r="AF66" s="423">
        <f t="shared" si="143"/>
        <v>22307150.200312603</v>
      </c>
      <c r="AG66" s="424">
        <f t="shared" si="144"/>
        <v>30183470.524290122</v>
      </c>
      <c r="AH66" s="413"/>
      <c r="AI66" s="406">
        <v>557307.58790268376</v>
      </c>
      <c r="AJ66" s="483">
        <v>14.941622775481481</v>
      </c>
      <c r="AK66" s="407">
        <v>685139.19507427991</v>
      </c>
      <c r="AL66" s="483">
        <v>28.545087704119652</v>
      </c>
      <c r="AM66" s="407">
        <f t="shared" si="112"/>
        <v>1242446.7829769636</v>
      </c>
      <c r="AN66" s="516">
        <f t="shared" si="113"/>
        <v>20.267969249718007</v>
      </c>
      <c r="AO66" s="406">
        <v>1305304.2973372848</v>
      </c>
      <c r="AP66" s="483">
        <v>9.1705199444788406</v>
      </c>
      <c r="AQ66" s="407">
        <v>1506331.2737910196</v>
      </c>
      <c r="AR66" s="483">
        <v>12.056340783177816</v>
      </c>
      <c r="AS66" s="407">
        <f t="shared" si="114"/>
        <v>2811635.5711283041</v>
      </c>
      <c r="AT66" s="516">
        <f t="shared" si="115"/>
        <v>10.519517398096005</v>
      </c>
      <c r="AU66" s="422">
        <f t="shared" si="145"/>
        <v>1862611.8852399685</v>
      </c>
      <c r="AV66" s="423">
        <f t="shared" si="146"/>
        <v>2191470.4688652996</v>
      </c>
      <c r="AW66" s="424">
        <f t="shared" si="147"/>
        <v>4054082.3541052681</v>
      </c>
      <c r="AX66" s="413"/>
      <c r="AY66" s="406">
        <v>2679228.8730809945</v>
      </c>
      <c r="AZ66" s="483">
        <v>15.950123511951492</v>
      </c>
      <c r="BA66" s="407">
        <v>1562350.2236236744</v>
      </c>
      <c r="BB66" s="483">
        <v>26.161445109268186</v>
      </c>
      <c r="BC66" s="407">
        <f t="shared" si="116"/>
        <v>4241579.0967046693</v>
      </c>
      <c r="BD66" s="516">
        <f t="shared" si="117"/>
        <v>18.628336576142072</v>
      </c>
      <c r="BE66" s="406">
        <v>4579831.5746940607</v>
      </c>
      <c r="BF66" s="483">
        <v>4.8138957516845302</v>
      </c>
      <c r="BG66" s="407">
        <v>4699583.6935560927</v>
      </c>
      <c r="BH66" s="483">
        <v>10.66217420566328</v>
      </c>
      <c r="BI66" s="407">
        <f t="shared" si="118"/>
        <v>9279415.2682501525</v>
      </c>
      <c r="BJ66" s="516">
        <f t="shared" si="119"/>
        <v>6.6655331205568888</v>
      </c>
      <c r="BK66" s="422">
        <f t="shared" si="148"/>
        <v>7259060.4477750547</v>
      </c>
      <c r="BL66" s="423">
        <f t="shared" si="149"/>
        <v>6261933.917179767</v>
      </c>
      <c r="BM66" s="424">
        <f t="shared" si="150"/>
        <v>13520994.364954822</v>
      </c>
      <c r="BN66" s="413"/>
      <c r="BO66" s="406">
        <v>913420.88203498372</v>
      </c>
      <c r="BP66" s="483">
        <v>6.2732796403625128</v>
      </c>
      <c r="BQ66" s="407">
        <v>811949.72417793039</v>
      </c>
      <c r="BR66" s="483">
        <v>30.275167760838599</v>
      </c>
      <c r="BS66" s="407">
        <f t="shared" si="120"/>
        <v>1725370.606212914</v>
      </c>
      <c r="BT66" s="516">
        <f t="shared" si="121"/>
        <v>10.006557127852933</v>
      </c>
      <c r="BU66" s="406">
        <v>2010795.4811395335</v>
      </c>
      <c r="BV66" s="483">
        <v>6.6151551516591667</v>
      </c>
      <c r="BW66" s="407">
        <v>2283378.7755806409</v>
      </c>
      <c r="BX66" s="483">
        <v>11.200390332770747</v>
      </c>
      <c r="BY66" s="407">
        <f t="shared" si="122"/>
        <v>4294174.2567201741</v>
      </c>
      <c r="BZ66" s="516">
        <f t="shared" si="123"/>
        <v>8.4558620665811546</v>
      </c>
      <c r="CA66" s="422">
        <f t="shared" si="151"/>
        <v>2924216.3631745172</v>
      </c>
      <c r="CB66" s="423">
        <f t="shared" si="152"/>
        <v>3095328.4997585714</v>
      </c>
      <c r="CC66" s="424">
        <f t="shared" si="153"/>
        <v>6019544.8629330881</v>
      </c>
      <c r="CE66" s="454">
        <v>42</v>
      </c>
      <c r="CF66" s="450" t="s">
        <v>264</v>
      </c>
      <c r="CG66" s="418">
        <f t="shared" si="124"/>
        <v>8263859.3277184125</v>
      </c>
      <c r="CH66" s="425">
        <f t="shared" si="125"/>
        <v>13.790096757256441</v>
      </c>
      <c r="CI66" s="419">
        <f t="shared" si="126"/>
        <v>5666929.9313304126</v>
      </c>
      <c r="CJ66" s="425">
        <f t="shared" si="127"/>
        <v>28.741839770603171</v>
      </c>
      <c r="CK66" s="419">
        <f t="shared" si="128"/>
        <v>13930789.259048825</v>
      </c>
      <c r="CL66" s="426">
        <f t="shared" si="129"/>
        <v>17.491608470140797</v>
      </c>
      <c r="CM66" s="418">
        <f t="shared" si="130"/>
        <v>15086312.562448643</v>
      </c>
      <c r="CN66" s="425">
        <f t="shared" si="131"/>
        <v>5.7327193864631498</v>
      </c>
      <c r="CO66" s="419">
        <f t="shared" si="132"/>
        <v>32894693.134785827</v>
      </c>
      <c r="CP66" s="425">
        <f t="shared" si="133"/>
        <v>22.616825055333699</v>
      </c>
      <c r="CQ66" s="419">
        <f t="shared" si="134"/>
        <v>47981005.697234467</v>
      </c>
      <c r="CR66" s="426">
        <f t="shared" si="135"/>
        <v>11.742637925927109</v>
      </c>
      <c r="CT66" s="454">
        <v>42</v>
      </c>
      <c r="CU66" s="450" t="s">
        <v>264</v>
      </c>
      <c r="CV66" s="418">
        <f t="shared" si="136"/>
        <v>13930789.259048825</v>
      </c>
      <c r="CW66" s="419">
        <f t="shared" si="137"/>
        <v>47981005.697234467</v>
      </c>
      <c r="CX66" s="421">
        <f t="shared" si="138"/>
        <v>61911794.956283294</v>
      </c>
      <c r="CZ66" s="642"/>
    </row>
    <row r="67" spans="1:105" s="417" customFormat="1" ht="15.6" customHeight="1" x14ac:dyDescent="0.3">
      <c r="A67" s="449">
        <v>43</v>
      </c>
      <c r="B67" s="450" t="s">
        <v>265</v>
      </c>
      <c r="C67" s="406">
        <v>4669150.8899999997</v>
      </c>
      <c r="D67" s="483">
        <f t="shared" si="100"/>
        <v>40.936995449643597</v>
      </c>
      <c r="E67" s="407">
        <v>2787409.7800000003</v>
      </c>
      <c r="F67" s="483">
        <f t="shared" si="101"/>
        <v>103.05419180715765</v>
      </c>
      <c r="G67" s="407">
        <f t="shared" si="102"/>
        <v>7456560.6699999999</v>
      </c>
      <c r="H67" s="516">
        <f t="shared" si="103"/>
        <v>52.844057049714749</v>
      </c>
      <c r="I67" s="406">
        <v>11161225.819999998</v>
      </c>
      <c r="J67" s="483">
        <f t="shared" si="104"/>
        <v>32.851096741152368</v>
      </c>
      <c r="K67" s="407">
        <v>11179870.93</v>
      </c>
      <c r="L67" s="483">
        <f t="shared" si="105"/>
        <v>41.297262196315707</v>
      </c>
      <c r="M67" s="407">
        <f t="shared" si="106"/>
        <v>22341096.75</v>
      </c>
      <c r="N67" s="516">
        <f t="shared" si="107"/>
        <v>36.596611375843821</v>
      </c>
      <c r="O67" s="422">
        <f t="shared" si="139"/>
        <v>15830376.709999997</v>
      </c>
      <c r="P67" s="423">
        <f t="shared" si="140"/>
        <v>13967280.710000001</v>
      </c>
      <c r="Q67" s="424">
        <f t="shared" si="141"/>
        <v>29797657.419999998</v>
      </c>
      <c r="R67" s="413"/>
      <c r="S67" s="406">
        <v>11579163.226431118</v>
      </c>
      <c r="T67" s="483">
        <v>86.203234168362457</v>
      </c>
      <c r="U67" s="407">
        <v>7296614.2527841125</v>
      </c>
      <c r="V67" s="483">
        <v>122.47162128275727</v>
      </c>
      <c r="W67" s="407">
        <f t="shared" si="108"/>
        <v>18875777.479215231</v>
      </c>
      <c r="X67" s="516">
        <f t="shared" si="109"/>
        <v>97.346997345129139</v>
      </c>
      <c r="Y67" s="406">
        <v>40808196.724206068</v>
      </c>
      <c r="Z67" s="483">
        <v>45.637512678312412</v>
      </c>
      <c r="AA67" s="407">
        <v>8521.9111570327968</v>
      </c>
      <c r="AB67" s="483">
        <v>2.0577417623147777E-2</v>
      </c>
      <c r="AC67" s="407">
        <f t="shared" si="110"/>
        <v>40816718.635363102</v>
      </c>
      <c r="AD67" s="516">
        <f t="shared" si="111"/>
        <v>31.197809890059848</v>
      </c>
      <c r="AE67" s="585">
        <f t="shared" si="142"/>
        <v>52387359.950637184</v>
      </c>
      <c r="AF67" s="423">
        <f t="shared" si="143"/>
        <v>7305136.1639411449</v>
      </c>
      <c r="AG67" s="424">
        <f t="shared" si="144"/>
        <v>59692496.114578329</v>
      </c>
      <c r="AH67" s="413"/>
      <c r="AI67" s="406">
        <v>1896451.95396946</v>
      </c>
      <c r="AJ67" s="483">
        <v>50.844579049557893</v>
      </c>
      <c r="AK67" s="407">
        <v>2119397.8850322152</v>
      </c>
      <c r="AL67" s="483">
        <v>88.300886802442093</v>
      </c>
      <c r="AM67" s="407">
        <f t="shared" si="112"/>
        <v>4015849.8390016751</v>
      </c>
      <c r="AN67" s="516">
        <f t="shared" si="113"/>
        <v>65.510347938886397</v>
      </c>
      <c r="AO67" s="406">
        <v>3665569.1778671164</v>
      </c>
      <c r="AP67" s="483">
        <v>25.752750007848391</v>
      </c>
      <c r="AQ67" s="407">
        <v>3134161.5089207422</v>
      </c>
      <c r="AR67" s="483">
        <v>25.085132253789727</v>
      </c>
      <c r="AS67" s="407">
        <f t="shared" si="114"/>
        <v>6799730.6867878586</v>
      </c>
      <c r="AT67" s="516">
        <f t="shared" si="115"/>
        <v>25.440667345564762</v>
      </c>
      <c r="AU67" s="422">
        <f t="shared" si="145"/>
        <v>5562021.1318365764</v>
      </c>
      <c r="AV67" s="423">
        <f t="shared" si="146"/>
        <v>5253559.3939529574</v>
      </c>
      <c r="AW67" s="424">
        <f t="shared" si="147"/>
        <v>10815580.525789533</v>
      </c>
      <c r="AX67" s="413"/>
      <c r="AY67" s="406">
        <v>11071854.853633292</v>
      </c>
      <c r="AZ67" s="483">
        <v>65.913537360013365</v>
      </c>
      <c r="BA67" s="407">
        <v>5711893.4281428447</v>
      </c>
      <c r="BB67" s="483">
        <v>95.645255545687732</v>
      </c>
      <c r="BC67" s="407">
        <f t="shared" si="116"/>
        <v>16783748.281776138</v>
      </c>
      <c r="BD67" s="516">
        <f t="shared" si="117"/>
        <v>73.711536405174186</v>
      </c>
      <c r="BE67" s="406">
        <v>30373895.201533549</v>
      </c>
      <c r="BF67" s="483">
        <v>31.926231934094865</v>
      </c>
      <c r="BG67" s="407">
        <v>16918174.951930914</v>
      </c>
      <c r="BH67" s="483">
        <v>38.383086745899099</v>
      </c>
      <c r="BI67" s="407">
        <f t="shared" si="118"/>
        <v>47292070.153464466</v>
      </c>
      <c r="BJ67" s="516">
        <f t="shared" si="119"/>
        <v>33.970552112930775</v>
      </c>
      <c r="BK67" s="422">
        <f t="shared" si="148"/>
        <v>41445750.055166841</v>
      </c>
      <c r="BL67" s="423">
        <f t="shared" si="149"/>
        <v>22630068.38007376</v>
      </c>
      <c r="BM67" s="424">
        <f t="shared" si="150"/>
        <v>64075818.435240597</v>
      </c>
      <c r="BN67" s="413"/>
      <c r="BO67" s="406">
        <v>3603980.4422747428</v>
      </c>
      <c r="BP67" s="483">
        <v>24.751762935852085</v>
      </c>
      <c r="BQ67" s="407">
        <v>3058775.9197514262</v>
      </c>
      <c r="BR67" s="483">
        <v>114.05257167498513</v>
      </c>
      <c r="BS67" s="407">
        <f t="shared" si="120"/>
        <v>6662756.362026169</v>
      </c>
      <c r="BT67" s="516">
        <f t="shared" si="121"/>
        <v>38.641699311152557</v>
      </c>
      <c r="BU67" s="406">
        <v>10048640.298434528</v>
      </c>
      <c r="BV67" s="483">
        <v>33.058217636180544</v>
      </c>
      <c r="BW67" s="407">
        <v>7634284.6872463049</v>
      </c>
      <c r="BX67" s="483">
        <v>37.447562061581159</v>
      </c>
      <c r="BY67" s="407">
        <f t="shared" si="122"/>
        <v>17682924.985680833</v>
      </c>
      <c r="BZ67" s="516">
        <f t="shared" si="123"/>
        <v>34.820285734473927</v>
      </c>
      <c r="CA67" s="422">
        <f t="shared" si="151"/>
        <v>13652620.740709271</v>
      </c>
      <c r="CB67" s="423">
        <f t="shared" si="152"/>
        <v>10693060.606997732</v>
      </c>
      <c r="CC67" s="424">
        <f t="shared" si="153"/>
        <v>24345681.347707003</v>
      </c>
      <c r="CE67" s="454">
        <v>43</v>
      </c>
      <c r="CF67" s="450" t="s">
        <v>265</v>
      </c>
      <c r="CG67" s="418">
        <f t="shared" si="124"/>
        <v>32820601.366308611</v>
      </c>
      <c r="CH67" s="425">
        <f t="shared" si="125"/>
        <v>54.768510755579115</v>
      </c>
      <c r="CI67" s="419">
        <f t="shared" si="126"/>
        <v>20974091.2657106</v>
      </c>
      <c r="CJ67" s="425">
        <f t="shared" si="127"/>
        <v>106.37752324414845</v>
      </c>
      <c r="CK67" s="419">
        <f t="shared" si="128"/>
        <v>53794692.632019207</v>
      </c>
      <c r="CL67" s="426">
        <f t="shared" si="129"/>
        <v>67.545038819652277</v>
      </c>
      <c r="CM67" s="418">
        <f t="shared" si="130"/>
        <v>96057527.222041249</v>
      </c>
      <c r="CN67" s="425">
        <f t="shared" si="131"/>
        <v>36.501354869988774</v>
      </c>
      <c r="CO67" s="419">
        <f t="shared" si="132"/>
        <v>38875013.989254996</v>
      </c>
      <c r="CP67" s="425">
        <f t="shared" si="133"/>
        <v>26.72860898309623</v>
      </c>
      <c r="CQ67" s="419">
        <f t="shared" si="134"/>
        <v>134932541.21129626</v>
      </c>
      <c r="CR67" s="426">
        <f t="shared" si="135"/>
        <v>33.022733743174037</v>
      </c>
      <c r="CT67" s="454">
        <v>43</v>
      </c>
      <c r="CU67" s="450" t="s">
        <v>265</v>
      </c>
      <c r="CV67" s="418">
        <f t="shared" si="136"/>
        <v>53794692.632019207</v>
      </c>
      <c r="CW67" s="419">
        <f t="shared" si="137"/>
        <v>134932541.21129626</v>
      </c>
      <c r="CX67" s="421">
        <f t="shared" si="138"/>
        <v>188727233.84331548</v>
      </c>
      <c r="CZ67" s="642"/>
    </row>
    <row r="68" spans="1:105" s="417" customFormat="1" ht="15.6" customHeight="1" x14ac:dyDescent="0.3">
      <c r="A68" s="449">
        <v>44</v>
      </c>
      <c r="B68" s="450" t="s">
        <v>266</v>
      </c>
      <c r="C68" s="406">
        <v>21943030.647499979</v>
      </c>
      <c r="D68" s="483">
        <f t="shared" si="100"/>
        <v>192.38653171221387</v>
      </c>
      <c r="E68" s="407">
        <v>350258.12000000023</v>
      </c>
      <c r="F68" s="483">
        <f t="shared" si="101"/>
        <v>12.949501626737661</v>
      </c>
      <c r="G68" s="407">
        <f t="shared" si="102"/>
        <v>22293288.76749998</v>
      </c>
      <c r="H68" s="516">
        <f t="shared" si="103"/>
        <v>157.99077826795633</v>
      </c>
      <c r="I68" s="406">
        <v>874188.85000000009</v>
      </c>
      <c r="J68" s="483">
        <f t="shared" si="104"/>
        <v>2.5730204678706823</v>
      </c>
      <c r="K68" s="407">
        <v>1073.7</v>
      </c>
      <c r="L68" s="483">
        <f t="shared" si="105"/>
        <v>3.9661343764891017E-3</v>
      </c>
      <c r="M68" s="407">
        <f t="shared" si="106"/>
        <v>875262.55</v>
      </c>
      <c r="N68" s="516">
        <f t="shared" si="107"/>
        <v>1.433754293829826</v>
      </c>
      <c r="O68" s="422">
        <f t="shared" ref="O68" si="154">+C68+I68</f>
        <v>22817219.49749998</v>
      </c>
      <c r="P68" s="423">
        <f t="shared" ref="P68" si="155">+E68+K68</f>
        <v>351331.82000000024</v>
      </c>
      <c r="Q68" s="424">
        <f t="shared" ref="Q68" si="156">+O68+P68</f>
        <v>23168551.31749998</v>
      </c>
      <c r="R68" s="413"/>
      <c r="S68" s="406">
        <v>41789035.537884921</v>
      </c>
      <c r="T68" s="483">
        <v>311.10624711804979</v>
      </c>
      <c r="U68" s="407">
        <v>946431.5331538684</v>
      </c>
      <c r="V68" s="483">
        <v>15.885587518108503</v>
      </c>
      <c r="W68" s="407">
        <f t="shared" si="108"/>
        <v>42735467.07103879</v>
      </c>
      <c r="X68" s="516">
        <f t="shared" si="109"/>
        <v>220.39724742931372</v>
      </c>
      <c r="Y68" s="406">
        <v>3398753.3720227797</v>
      </c>
      <c r="Z68" s="483">
        <v>3.8009680053845694</v>
      </c>
      <c r="AA68" s="407">
        <v>6232128.9458521642</v>
      </c>
      <c r="AB68" s="483">
        <v>15.048399078213267</v>
      </c>
      <c r="AC68" s="407">
        <f t="shared" si="110"/>
        <v>9630882.3178749438</v>
      </c>
      <c r="AD68" s="516">
        <f t="shared" si="111"/>
        <v>7.361258956428812</v>
      </c>
      <c r="AE68" s="585">
        <f t="shared" si="142"/>
        <v>45187788.909907699</v>
      </c>
      <c r="AF68" s="423">
        <f t="shared" si="143"/>
        <v>7178560.4790060325</v>
      </c>
      <c r="AG68" s="424">
        <f t="shared" si="144"/>
        <v>52366349.388913728</v>
      </c>
      <c r="AH68" s="413"/>
      <c r="AI68" s="406">
        <v>629356.86428840738</v>
      </c>
      <c r="AJ68" s="483">
        <v>16.873290551714721</v>
      </c>
      <c r="AK68" s="407">
        <v>26142.505878667536</v>
      </c>
      <c r="AL68" s="483">
        <v>1.0891803132517097</v>
      </c>
      <c r="AM68" s="407">
        <f t="shared" si="112"/>
        <v>655499.37016707496</v>
      </c>
      <c r="AN68" s="516">
        <f t="shared" si="113"/>
        <v>10.693126868518865</v>
      </c>
      <c r="AO68" s="406">
        <v>255639.11094128387</v>
      </c>
      <c r="AP68" s="483">
        <v>1.7960130601409603</v>
      </c>
      <c r="AQ68" s="407">
        <v>1265.7212777775189</v>
      </c>
      <c r="AR68" s="483">
        <v>1.01305518426899E-2</v>
      </c>
      <c r="AS68" s="407">
        <f t="shared" si="114"/>
        <v>256904.83221906138</v>
      </c>
      <c r="AT68" s="516">
        <f t="shared" si="115"/>
        <v>0.96118959367797341</v>
      </c>
      <c r="AU68" s="422">
        <f t="shared" si="145"/>
        <v>884995.97522969125</v>
      </c>
      <c r="AV68" s="423">
        <f t="shared" si="146"/>
        <v>27408.227156445057</v>
      </c>
      <c r="AW68" s="424">
        <f t="shared" si="147"/>
        <v>912404.20238613628</v>
      </c>
      <c r="AX68" s="413"/>
      <c r="AY68" s="406">
        <v>25952862.020482861</v>
      </c>
      <c r="AZ68" s="483">
        <v>154.50391673306763</v>
      </c>
      <c r="BA68" s="407">
        <v>670594.69473718223</v>
      </c>
      <c r="BB68" s="483">
        <v>11.229061212819996</v>
      </c>
      <c r="BC68" s="407">
        <f t="shared" si="116"/>
        <v>26623456.715220042</v>
      </c>
      <c r="BD68" s="516">
        <f t="shared" si="117"/>
        <v>116.92596111122353</v>
      </c>
      <c r="BE68" s="406">
        <v>2156921.0976532642</v>
      </c>
      <c r="BF68" s="483">
        <v>2.2671561474191102</v>
      </c>
      <c r="BG68" s="407">
        <v>7500.7643625983956</v>
      </c>
      <c r="BH68" s="483">
        <v>1.7017349093987454E-2</v>
      </c>
      <c r="BI68" s="407">
        <f t="shared" si="118"/>
        <v>2164421.8620158625</v>
      </c>
      <c r="BJ68" s="516">
        <f t="shared" si="119"/>
        <v>1.5547343438208572</v>
      </c>
      <c r="BK68" s="422">
        <f t="shared" si="148"/>
        <v>28109783.118136123</v>
      </c>
      <c r="BL68" s="423">
        <f t="shared" si="149"/>
        <v>678095.45909978065</v>
      </c>
      <c r="BM68" s="424">
        <f t="shared" si="150"/>
        <v>28787878.577235904</v>
      </c>
      <c r="BN68" s="413"/>
      <c r="BO68" s="406">
        <v>7899678.9807055304</v>
      </c>
      <c r="BP68" s="483">
        <v>54.254173831293777</v>
      </c>
      <c r="BQ68" s="407">
        <v>56446.67281758989</v>
      </c>
      <c r="BR68" s="483">
        <v>2.1047269777989444</v>
      </c>
      <c r="BS68" s="407">
        <f t="shared" si="120"/>
        <v>7956125.6535231201</v>
      </c>
      <c r="BT68" s="516">
        <f t="shared" si="121"/>
        <v>46.142797136843598</v>
      </c>
      <c r="BU68" s="406">
        <v>2054595.1511636591</v>
      </c>
      <c r="BV68" s="483">
        <v>6.7592481812679592</v>
      </c>
      <c r="BW68" s="407">
        <v>1579.9574449648758</v>
      </c>
      <c r="BX68" s="483">
        <v>7.7499801093113899E-3</v>
      </c>
      <c r="BY68" s="407">
        <f t="shared" si="122"/>
        <v>2056175.108608624</v>
      </c>
      <c r="BZ68" s="516">
        <f t="shared" si="123"/>
        <v>4.0489118660992052</v>
      </c>
      <c r="CA68" s="422">
        <f t="shared" si="151"/>
        <v>9954274.1318691894</v>
      </c>
      <c r="CB68" s="423">
        <f t="shared" si="152"/>
        <v>58026.630262554769</v>
      </c>
      <c r="CC68" s="424">
        <f t="shared" si="153"/>
        <v>10012300.762131745</v>
      </c>
      <c r="CE68" s="454">
        <v>44</v>
      </c>
      <c r="CF68" s="450" t="s">
        <v>266</v>
      </c>
      <c r="CG68" s="418">
        <f t="shared" si="124"/>
        <v>98213964.050861686</v>
      </c>
      <c r="CH68" s="425">
        <f t="shared" si="125"/>
        <v>163.89195573940415</v>
      </c>
      <c r="CI68" s="419">
        <f t="shared" si="126"/>
        <v>2049873.5265873084</v>
      </c>
      <c r="CJ68" s="425">
        <f t="shared" si="127"/>
        <v>10.396658713819996</v>
      </c>
      <c r="CK68" s="419">
        <f t="shared" ref="CK68" si="157">+CG68+CI68</f>
        <v>100263837.57744899</v>
      </c>
      <c r="CL68" s="426">
        <f t="shared" si="129"/>
        <v>125.89206239548508</v>
      </c>
      <c r="CM68" s="418">
        <f t="shared" si="130"/>
        <v>8740097.581780985</v>
      </c>
      <c r="CN68" s="425">
        <f t="shared" si="131"/>
        <v>3.3211910888927743</v>
      </c>
      <c r="CO68" s="419">
        <f t="shared" si="132"/>
        <v>6243549.0889375051</v>
      </c>
      <c r="CP68" s="425">
        <f t="shared" si="133"/>
        <v>4.2927671308646493</v>
      </c>
      <c r="CQ68" s="419">
        <f t="shared" ref="CQ68" si="158">+CM68+CO68</f>
        <v>14983646.670718491</v>
      </c>
      <c r="CR68" s="426">
        <f t="shared" si="135"/>
        <v>3.6670247967397587</v>
      </c>
      <c r="CT68" s="454">
        <v>44</v>
      </c>
      <c r="CU68" s="450" t="s">
        <v>266</v>
      </c>
      <c r="CV68" s="418">
        <f t="shared" ref="CV68" si="159">+CK68</f>
        <v>100263837.57744899</v>
      </c>
      <c r="CW68" s="419">
        <f t="shared" ref="CW68" si="160">+CQ68</f>
        <v>14983646.670718491</v>
      </c>
      <c r="CX68" s="421">
        <f t="shared" ref="CX68" si="161">+CV68+CW68</f>
        <v>115247484.24816748</v>
      </c>
      <c r="CZ68" s="642"/>
    </row>
    <row r="69" spans="1:105" s="417" customFormat="1" ht="15.6" customHeight="1" x14ac:dyDescent="0.3">
      <c r="A69" s="449">
        <v>45</v>
      </c>
      <c r="B69" s="450" t="s">
        <v>267</v>
      </c>
      <c r="C69" s="406">
        <v>7071663.1600000001</v>
      </c>
      <c r="D69" s="483">
        <f t="shared" si="100"/>
        <v>62.001132416248019</v>
      </c>
      <c r="E69" s="407">
        <v>1847600.8200000003</v>
      </c>
      <c r="F69" s="483">
        <f t="shared" si="101"/>
        <v>68.308223158828767</v>
      </c>
      <c r="G69" s="407">
        <f t="shared" si="102"/>
        <v>8919263.9800000004</v>
      </c>
      <c r="H69" s="516">
        <f t="shared" si="103"/>
        <v>63.21011998157401</v>
      </c>
      <c r="I69" s="406">
        <v>9147886.0199999996</v>
      </c>
      <c r="J69" s="483">
        <f t="shared" si="104"/>
        <v>26.925186665567825</v>
      </c>
      <c r="K69" s="407">
        <v>6302751.3100000005</v>
      </c>
      <c r="L69" s="483">
        <f t="shared" si="105"/>
        <v>23.281697529154062</v>
      </c>
      <c r="M69" s="407">
        <f t="shared" si="106"/>
        <v>15450637.33</v>
      </c>
      <c r="N69" s="516">
        <f t="shared" si="107"/>
        <v>25.309454419470931</v>
      </c>
      <c r="O69" s="422">
        <f t="shared" si="139"/>
        <v>16219549.18</v>
      </c>
      <c r="P69" s="423">
        <f t="shared" si="140"/>
        <v>8150352.1300000008</v>
      </c>
      <c r="Q69" s="424">
        <f t="shared" si="141"/>
        <v>24369901.310000002</v>
      </c>
      <c r="R69" s="413"/>
      <c r="S69" s="406">
        <v>22266433.042196892</v>
      </c>
      <c r="T69" s="483">
        <v>165.76660196388502</v>
      </c>
      <c r="U69" s="407">
        <v>3653888.2238037349</v>
      </c>
      <c r="V69" s="483">
        <v>61.329487794214891</v>
      </c>
      <c r="W69" s="407">
        <f t="shared" si="108"/>
        <v>25920321.266000628</v>
      </c>
      <c r="X69" s="516">
        <f t="shared" si="109"/>
        <v>133.67743120752044</v>
      </c>
      <c r="Y69" s="406">
        <v>30313537.199181683</v>
      </c>
      <c r="Z69" s="483">
        <v>33.900896126378981</v>
      </c>
      <c r="AA69" s="407">
        <v>597195.49472007481</v>
      </c>
      <c r="AB69" s="483">
        <v>1.4420170394965817</v>
      </c>
      <c r="AC69" s="407">
        <f t="shared" si="110"/>
        <v>30910732.693901759</v>
      </c>
      <c r="AD69" s="516">
        <f t="shared" si="111"/>
        <v>23.626278505183564</v>
      </c>
      <c r="AE69" s="585">
        <f t="shared" si="142"/>
        <v>52579970.241378576</v>
      </c>
      <c r="AF69" s="423">
        <f t="shared" si="143"/>
        <v>4251083.7185238097</v>
      </c>
      <c r="AG69" s="424">
        <f t="shared" si="144"/>
        <v>56831053.959902383</v>
      </c>
      <c r="AH69" s="413"/>
      <c r="AI69" s="406">
        <v>1542839.269347107</v>
      </c>
      <c r="AJ69" s="483">
        <v>41.364092049307139</v>
      </c>
      <c r="AK69" s="407">
        <v>2465257.5953550497</v>
      </c>
      <c r="AL69" s="483">
        <v>102.71050726418839</v>
      </c>
      <c r="AM69" s="407">
        <f t="shared" si="112"/>
        <v>4008096.8647021567</v>
      </c>
      <c r="AN69" s="516">
        <f t="shared" si="113"/>
        <v>65.383874075498881</v>
      </c>
      <c r="AO69" s="406">
        <v>1961309.2132551421</v>
      </c>
      <c r="AP69" s="483">
        <v>13.779335051709268</v>
      </c>
      <c r="AQ69" s="407">
        <v>2873631.0122811571</v>
      </c>
      <c r="AR69" s="483">
        <v>22.999904052962254</v>
      </c>
      <c r="AS69" s="407">
        <f t="shared" si="114"/>
        <v>4834940.2255362989</v>
      </c>
      <c r="AT69" s="516">
        <f t="shared" si="115"/>
        <v>18.089555539686391</v>
      </c>
      <c r="AU69" s="422">
        <f t="shared" si="145"/>
        <v>3504148.4826022489</v>
      </c>
      <c r="AV69" s="423">
        <f t="shared" si="146"/>
        <v>5338888.6076362068</v>
      </c>
      <c r="AW69" s="424">
        <f t="shared" si="147"/>
        <v>8843037.0902384557</v>
      </c>
      <c r="AX69" s="413"/>
      <c r="AY69" s="406">
        <v>23557429.185255237</v>
      </c>
      <c r="AZ69" s="483">
        <v>140.24330243081585</v>
      </c>
      <c r="BA69" s="407">
        <v>3983611.4089132287</v>
      </c>
      <c r="BB69" s="483">
        <v>66.705294136432272</v>
      </c>
      <c r="BC69" s="407">
        <f t="shared" si="116"/>
        <v>27541040.594168466</v>
      </c>
      <c r="BD69" s="516">
        <f t="shared" si="117"/>
        <v>120.95584265868142</v>
      </c>
      <c r="BE69" s="406">
        <v>25687380.89160547</v>
      </c>
      <c r="BF69" s="483">
        <v>27.000201149157409</v>
      </c>
      <c r="BG69" s="407">
        <v>8974929.1576385312</v>
      </c>
      <c r="BH69" s="483">
        <v>20.36185849683638</v>
      </c>
      <c r="BI69" s="407">
        <f t="shared" si="118"/>
        <v>34662310.049244002</v>
      </c>
      <c r="BJ69" s="516">
        <f t="shared" si="119"/>
        <v>24.898419672925815</v>
      </c>
      <c r="BK69" s="422">
        <f t="shared" si="148"/>
        <v>49244810.076860711</v>
      </c>
      <c r="BL69" s="423">
        <f t="shared" si="149"/>
        <v>12958540.56655176</v>
      </c>
      <c r="BM69" s="424">
        <f t="shared" si="150"/>
        <v>62203350.643412471</v>
      </c>
      <c r="BN69" s="413"/>
      <c r="BO69" s="406">
        <v>5508627.0007384475</v>
      </c>
      <c r="BP69" s="483">
        <v>37.832677454334998</v>
      </c>
      <c r="BQ69" s="407">
        <v>2566875.1513479273</v>
      </c>
      <c r="BR69" s="483">
        <v>95.711068695623524</v>
      </c>
      <c r="BS69" s="407">
        <f t="shared" si="120"/>
        <v>8075502.1520863753</v>
      </c>
      <c r="BT69" s="516">
        <f t="shared" si="121"/>
        <v>46.83513984182234</v>
      </c>
      <c r="BU69" s="406">
        <v>7651967.4091945142</v>
      </c>
      <c r="BV69" s="483">
        <v>25.173595277116387</v>
      </c>
      <c r="BW69" s="407">
        <v>4939898.0270759482</v>
      </c>
      <c r="BX69" s="483">
        <v>24.231102916013207</v>
      </c>
      <c r="BY69" s="407">
        <f t="shared" si="122"/>
        <v>12591865.436270462</v>
      </c>
      <c r="BZ69" s="516">
        <f t="shared" si="123"/>
        <v>24.795239066841649</v>
      </c>
      <c r="CA69" s="422">
        <f t="shared" si="151"/>
        <v>13160594.409932962</v>
      </c>
      <c r="CB69" s="423">
        <f t="shared" si="152"/>
        <v>7506773.1784238759</v>
      </c>
      <c r="CC69" s="424">
        <f t="shared" si="153"/>
        <v>20667367.588356838</v>
      </c>
      <c r="CE69" s="454">
        <v>45</v>
      </c>
      <c r="CF69" s="450" t="s">
        <v>267</v>
      </c>
      <c r="CG69" s="418">
        <f t="shared" si="124"/>
        <v>59946991.657537684</v>
      </c>
      <c r="CH69" s="425">
        <f t="shared" si="125"/>
        <v>100.03495733416941</v>
      </c>
      <c r="CI69" s="419">
        <f t="shared" si="126"/>
        <v>14517233.199419942</v>
      </c>
      <c r="CJ69" s="425">
        <f t="shared" si="127"/>
        <v>73.629283507349015</v>
      </c>
      <c r="CK69" s="419">
        <f t="shared" si="128"/>
        <v>74464224.856957629</v>
      </c>
      <c r="CL69" s="426">
        <f t="shared" si="129"/>
        <v>93.497865914839181</v>
      </c>
      <c r="CM69" s="418">
        <f t="shared" si="130"/>
        <v>74762080.73323682</v>
      </c>
      <c r="CN69" s="425">
        <f t="shared" si="131"/>
        <v>28.409197265245172</v>
      </c>
      <c r="CO69" s="419">
        <f t="shared" si="132"/>
        <v>23688405.001715712</v>
      </c>
      <c r="CP69" s="425">
        <f t="shared" si="133"/>
        <v>16.287019598220194</v>
      </c>
      <c r="CQ69" s="419">
        <f t="shared" si="134"/>
        <v>98450485.734952539</v>
      </c>
      <c r="CR69" s="426">
        <f t="shared" si="135"/>
        <v>24.09429295651119</v>
      </c>
      <c r="CT69" s="454">
        <v>45</v>
      </c>
      <c r="CU69" s="450" t="s">
        <v>267</v>
      </c>
      <c r="CV69" s="418">
        <f t="shared" si="136"/>
        <v>74464224.856957629</v>
      </c>
      <c r="CW69" s="419">
        <f t="shared" si="137"/>
        <v>98450485.734952539</v>
      </c>
      <c r="CX69" s="421">
        <f t="shared" si="138"/>
        <v>172914710.59191018</v>
      </c>
      <c r="CZ69" s="642"/>
    </row>
    <row r="70" spans="1:105" s="417" customFormat="1" ht="15.6" customHeight="1" x14ac:dyDescent="0.3">
      <c r="A70" s="449">
        <v>46</v>
      </c>
      <c r="B70" s="450" t="s">
        <v>57</v>
      </c>
      <c r="C70" s="406">
        <v>348545.46</v>
      </c>
      <c r="D70" s="483">
        <f t="shared" si="100"/>
        <v>3.0558883716036722</v>
      </c>
      <c r="E70" s="407">
        <v>160824.53</v>
      </c>
      <c r="F70" s="483">
        <f t="shared" si="101"/>
        <v>5.9458935965690625</v>
      </c>
      <c r="G70" s="407">
        <f t="shared" si="102"/>
        <v>509369.99</v>
      </c>
      <c r="H70" s="516">
        <f t="shared" si="103"/>
        <v>3.6098649232840794</v>
      </c>
      <c r="I70" s="406">
        <v>265414.27</v>
      </c>
      <c r="J70" s="483">
        <f t="shared" si="104"/>
        <v>0.78120002236925767</v>
      </c>
      <c r="K70" s="407">
        <v>515714.98</v>
      </c>
      <c r="L70" s="483">
        <f t="shared" si="105"/>
        <v>1.9049966570256023</v>
      </c>
      <c r="M70" s="407">
        <f t="shared" si="106"/>
        <v>781129.25</v>
      </c>
      <c r="N70" s="516">
        <f t="shared" si="107"/>
        <v>1.279555964348722</v>
      </c>
      <c r="O70" s="422">
        <f t="shared" si="139"/>
        <v>613959.73</v>
      </c>
      <c r="P70" s="423">
        <f t="shared" si="140"/>
        <v>676539.51</v>
      </c>
      <c r="Q70" s="424">
        <f t="shared" si="141"/>
        <v>1290499.24</v>
      </c>
      <c r="R70" s="413"/>
      <c r="S70" s="406">
        <v>588140.07502824801</v>
      </c>
      <c r="T70" s="483">
        <v>4.3785181726887821</v>
      </c>
      <c r="U70" s="407">
        <v>343289.62851699413</v>
      </c>
      <c r="V70" s="483">
        <v>5.7620200160628778</v>
      </c>
      <c r="W70" s="407">
        <f t="shared" si="108"/>
        <v>931429.70354524208</v>
      </c>
      <c r="X70" s="516">
        <f t="shared" si="109"/>
        <v>4.8036106050749456</v>
      </c>
      <c r="Y70" s="406">
        <v>570459.93563531071</v>
      </c>
      <c r="Z70" s="483">
        <v>0.6379691982219603</v>
      </c>
      <c r="AA70" s="407">
        <v>8452390.9283641819</v>
      </c>
      <c r="AB70" s="483">
        <v>20.409550726601893</v>
      </c>
      <c r="AC70" s="407">
        <f t="shared" si="110"/>
        <v>9022850.8639994934</v>
      </c>
      <c r="AD70" s="516">
        <f t="shared" si="111"/>
        <v>6.8965168032281809</v>
      </c>
      <c r="AE70" s="585">
        <f t="shared" si="142"/>
        <v>1158600.0106635587</v>
      </c>
      <c r="AF70" s="423">
        <f t="shared" si="143"/>
        <v>8795680.5568811763</v>
      </c>
      <c r="AG70" s="424">
        <f t="shared" si="144"/>
        <v>9954280.567544736</v>
      </c>
      <c r="AH70" s="413"/>
      <c r="AI70" s="406">
        <v>206130.69312677527</v>
      </c>
      <c r="AJ70" s="483">
        <v>5.5264402028680468</v>
      </c>
      <c r="AK70" s="407">
        <v>140520.20102342116</v>
      </c>
      <c r="AL70" s="483">
        <v>5.8545204992676094</v>
      </c>
      <c r="AM70" s="407">
        <f t="shared" si="112"/>
        <v>346650.89415019646</v>
      </c>
      <c r="AN70" s="516">
        <f t="shared" si="113"/>
        <v>5.6548978670853076</v>
      </c>
      <c r="AO70" s="406">
        <v>100156.26974713213</v>
      </c>
      <c r="AP70" s="483">
        <v>0.7036558993594928</v>
      </c>
      <c r="AQ70" s="407">
        <v>150731.14339350682</v>
      </c>
      <c r="AR70" s="483">
        <v>1.2064185767162647</v>
      </c>
      <c r="AS70" s="407">
        <f t="shared" si="114"/>
        <v>250887.41314063896</v>
      </c>
      <c r="AT70" s="516">
        <f t="shared" si="115"/>
        <v>0.9386758848114658</v>
      </c>
      <c r="AU70" s="422">
        <f t="shared" si="145"/>
        <v>306286.96287390741</v>
      </c>
      <c r="AV70" s="423">
        <f t="shared" si="146"/>
        <v>291251.34441692801</v>
      </c>
      <c r="AW70" s="424">
        <f t="shared" si="147"/>
        <v>597538.30729083542</v>
      </c>
      <c r="AX70" s="413"/>
      <c r="AY70" s="406">
        <v>954679.93266589346</v>
      </c>
      <c r="AZ70" s="483">
        <v>5.6834498140100509</v>
      </c>
      <c r="BA70" s="407">
        <v>428481.17733410699</v>
      </c>
      <c r="BB70" s="483">
        <v>7.1748873150742041</v>
      </c>
      <c r="BC70" s="407">
        <f t="shared" si="116"/>
        <v>1383161.1100000003</v>
      </c>
      <c r="BD70" s="516">
        <f t="shared" si="117"/>
        <v>6.0746222358857258</v>
      </c>
      <c r="BE70" s="406">
        <v>840803.90400196484</v>
      </c>
      <c r="BF70" s="483">
        <v>0.88377536934755252</v>
      </c>
      <c r="BG70" s="407">
        <v>866574.63599803473</v>
      </c>
      <c r="BH70" s="483">
        <v>1.9660400439062873</v>
      </c>
      <c r="BI70" s="407">
        <f t="shared" si="118"/>
        <v>1707378.5399999996</v>
      </c>
      <c r="BJ70" s="516">
        <f t="shared" si="119"/>
        <v>1.226433765351266</v>
      </c>
      <c r="BK70" s="422">
        <f t="shared" si="148"/>
        <v>1795483.8366678583</v>
      </c>
      <c r="BL70" s="423">
        <f t="shared" si="149"/>
        <v>1295055.8133321418</v>
      </c>
      <c r="BM70" s="424">
        <f t="shared" si="150"/>
        <v>3090539.6500000004</v>
      </c>
      <c r="BN70" s="413"/>
      <c r="BO70" s="406">
        <v>305358.796367098</v>
      </c>
      <c r="BP70" s="483">
        <v>2.0971724622581505</v>
      </c>
      <c r="BQ70" s="407">
        <v>239835.08449079908</v>
      </c>
      <c r="BR70" s="483">
        <v>8.9427303214437188</v>
      </c>
      <c r="BS70" s="407">
        <f t="shared" si="120"/>
        <v>545193.88085789711</v>
      </c>
      <c r="BT70" s="516">
        <f t="shared" si="121"/>
        <v>3.1619373222863238</v>
      </c>
      <c r="BU70" s="406">
        <v>220908.78142256013</v>
      </c>
      <c r="BV70" s="483">
        <v>0.72675012311348608</v>
      </c>
      <c r="BW70" s="407">
        <v>379407.09675349144</v>
      </c>
      <c r="BX70" s="483">
        <v>1.8610611713257308</v>
      </c>
      <c r="BY70" s="407">
        <f t="shared" si="122"/>
        <v>600315.87817605154</v>
      </c>
      <c r="BZ70" s="516">
        <f t="shared" si="123"/>
        <v>1.1821104498242567</v>
      </c>
      <c r="CA70" s="422">
        <f t="shared" si="151"/>
        <v>526267.5777896581</v>
      </c>
      <c r="CB70" s="423">
        <f t="shared" si="152"/>
        <v>619242.18124429055</v>
      </c>
      <c r="CC70" s="424">
        <f t="shared" si="153"/>
        <v>1145509.7590339486</v>
      </c>
      <c r="CE70" s="454">
        <v>46</v>
      </c>
      <c r="CF70" s="450" t="s">
        <v>57</v>
      </c>
      <c r="CG70" s="418">
        <f t="shared" si="124"/>
        <v>2402854.9571880149</v>
      </c>
      <c r="CH70" s="425">
        <f t="shared" si="125"/>
        <v>4.0097006784872864</v>
      </c>
      <c r="CI70" s="419">
        <f t="shared" si="126"/>
        <v>1312950.6213653213</v>
      </c>
      <c r="CJ70" s="425">
        <f t="shared" si="127"/>
        <v>6.6590935203493151</v>
      </c>
      <c r="CK70" s="419">
        <f t="shared" si="128"/>
        <v>3715805.5785533362</v>
      </c>
      <c r="CL70" s="426">
        <f t="shared" si="129"/>
        <v>4.6655946854555861</v>
      </c>
      <c r="CM70" s="418">
        <f t="shared" si="130"/>
        <v>1997743.1608069679</v>
      </c>
      <c r="CN70" s="425">
        <f t="shared" si="131"/>
        <v>0.7591318885728715</v>
      </c>
      <c r="CO70" s="419">
        <f t="shared" si="132"/>
        <v>10364818.784509216</v>
      </c>
      <c r="CP70" s="425">
        <f t="shared" si="133"/>
        <v>7.1263559814633197</v>
      </c>
      <c r="CQ70" s="419">
        <f t="shared" si="134"/>
        <v>12362561.945316184</v>
      </c>
      <c r="CR70" s="426">
        <f t="shared" si="135"/>
        <v>3.0255532715743039</v>
      </c>
      <c r="CT70" s="454">
        <v>46</v>
      </c>
      <c r="CU70" s="450" t="s">
        <v>57</v>
      </c>
      <c r="CV70" s="418">
        <f t="shared" si="136"/>
        <v>3715805.5785533362</v>
      </c>
      <c r="CW70" s="419">
        <f t="shared" si="137"/>
        <v>12362561.945316184</v>
      </c>
      <c r="CX70" s="421">
        <f t="shared" si="138"/>
        <v>16078367.52386952</v>
      </c>
      <c r="CZ70" s="642"/>
    </row>
    <row r="71" spans="1:105" s="417" customFormat="1" ht="15.6" customHeight="1" x14ac:dyDescent="0.3">
      <c r="A71" s="449">
        <v>47</v>
      </c>
      <c r="B71" s="450" t="s">
        <v>58</v>
      </c>
      <c r="C71" s="406">
        <v>7204495.2300005667</v>
      </c>
      <c r="D71" s="483">
        <f t="shared" si="100"/>
        <v>63.165743707098791</v>
      </c>
      <c r="E71" s="407">
        <v>1583788.799999886</v>
      </c>
      <c r="F71" s="483">
        <f t="shared" si="101"/>
        <v>58.554747116233585</v>
      </c>
      <c r="G71" s="407">
        <f t="shared" si="102"/>
        <v>8788284.030000452</v>
      </c>
      <c r="H71" s="516">
        <f t="shared" si="103"/>
        <v>62.281875411930493</v>
      </c>
      <c r="I71" s="406">
        <v>882792.1099999916</v>
      </c>
      <c r="J71" s="483">
        <f t="shared" si="104"/>
        <v>2.598342644046221</v>
      </c>
      <c r="K71" s="407">
        <v>2997165.0400000922</v>
      </c>
      <c r="L71" s="483">
        <f t="shared" si="105"/>
        <v>11.071211043266926</v>
      </c>
      <c r="M71" s="407">
        <f t="shared" si="106"/>
        <v>3879957.1500000837</v>
      </c>
      <c r="N71" s="516">
        <f t="shared" si="107"/>
        <v>6.3556988970776302</v>
      </c>
      <c r="O71" s="422">
        <f t="shared" si="139"/>
        <v>8087287.3400005586</v>
      </c>
      <c r="P71" s="423">
        <f t="shared" si="140"/>
        <v>4580953.8399999784</v>
      </c>
      <c r="Q71" s="424">
        <f t="shared" si="141"/>
        <v>12668241.180000536</v>
      </c>
      <c r="R71" s="413"/>
      <c r="S71" s="406">
        <v>23837791.684092686</v>
      </c>
      <c r="T71" s="483">
        <v>177.46487361970077</v>
      </c>
      <c r="U71" s="407">
        <v>8414923.951678209</v>
      </c>
      <c r="V71" s="483">
        <v>141.24213554799101</v>
      </c>
      <c r="W71" s="407">
        <f t="shared" si="108"/>
        <v>32252715.635770895</v>
      </c>
      <c r="X71" s="516">
        <f t="shared" si="109"/>
        <v>166.33513649044824</v>
      </c>
      <c r="Y71" s="406">
        <v>5562108.2314058878</v>
      </c>
      <c r="Z71" s="483">
        <v>6.2203381993196993</v>
      </c>
      <c r="AA71" s="407">
        <v>0</v>
      </c>
      <c r="AB71" s="483">
        <v>0</v>
      </c>
      <c r="AC71" s="407">
        <f t="shared" si="110"/>
        <v>5562108.2314058878</v>
      </c>
      <c r="AD71" s="516">
        <f t="shared" si="111"/>
        <v>4.2513362414439033</v>
      </c>
      <c r="AE71" s="585">
        <f t="shared" si="142"/>
        <v>29399899.915498573</v>
      </c>
      <c r="AF71" s="423">
        <f t="shared" si="143"/>
        <v>8414923.951678209</v>
      </c>
      <c r="AG71" s="424">
        <f t="shared" si="144"/>
        <v>37814823.867176786</v>
      </c>
      <c r="AH71" s="413"/>
      <c r="AI71" s="406">
        <v>364370.0651520621</v>
      </c>
      <c r="AJ71" s="483">
        <v>9.7688963551854506</v>
      </c>
      <c r="AK71" s="407">
        <v>234484.68484793793</v>
      </c>
      <c r="AL71" s="483">
        <v>9.7693810869068383</v>
      </c>
      <c r="AM71" s="407">
        <f t="shared" si="112"/>
        <v>598854.75</v>
      </c>
      <c r="AN71" s="516">
        <f t="shared" si="113"/>
        <v>9.7690861486762035</v>
      </c>
      <c r="AO71" s="406">
        <v>1387982.2589484465</v>
      </c>
      <c r="AP71" s="483">
        <v>9.7513805893650041</v>
      </c>
      <c r="AQ71" s="407">
        <v>1218329.2410515533</v>
      </c>
      <c r="AR71" s="483">
        <v>9.7512365120461126</v>
      </c>
      <c r="AS71" s="407">
        <f t="shared" si="114"/>
        <v>2606311.5</v>
      </c>
      <c r="AT71" s="516">
        <f t="shared" si="115"/>
        <v>9.7513132393986783</v>
      </c>
      <c r="AU71" s="422">
        <f t="shared" si="145"/>
        <v>1752352.3241005086</v>
      </c>
      <c r="AV71" s="423">
        <f t="shared" si="146"/>
        <v>1452813.9258994912</v>
      </c>
      <c r="AW71" s="424">
        <f t="shared" si="147"/>
        <v>3205166.25</v>
      </c>
      <c r="AX71" s="413"/>
      <c r="AY71" s="406">
        <v>10021977.013339885</v>
      </c>
      <c r="AZ71" s="483">
        <v>59.66335045235887</v>
      </c>
      <c r="BA71" s="407">
        <v>3087749.7467270996</v>
      </c>
      <c r="BB71" s="483">
        <v>51.704153325365645</v>
      </c>
      <c r="BC71" s="407">
        <f t="shared" si="116"/>
        <v>13109726.760066984</v>
      </c>
      <c r="BD71" s="516">
        <f t="shared" si="117"/>
        <v>57.575821867265354</v>
      </c>
      <c r="BE71" s="406">
        <v>2084307.2057088704</v>
      </c>
      <c r="BF71" s="483">
        <v>2.1908311340985609</v>
      </c>
      <c r="BG71" s="407">
        <v>3057802.0942241447</v>
      </c>
      <c r="BH71" s="483">
        <v>6.9373844027426719</v>
      </c>
      <c r="BI71" s="407">
        <f t="shared" si="118"/>
        <v>5142109.2999330154</v>
      </c>
      <c r="BJ71" s="516">
        <f t="shared" si="119"/>
        <v>3.6936486683056304</v>
      </c>
      <c r="BK71" s="422">
        <f t="shared" si="148"/>
        <v>12106284.219048755</v>
      </c>
      <c r="BL71" s="423">
        <f t="shared" si="149"/>
        <v>6145551.8409512443</v>
      </c>
      <c r="BM71" s="424">
        <f t="shared" si="150"/>
        <v>18251836.059999999</v>
      </c>
      <c r="BN71" s="413"/>
      <c r="BO71" s="406">
        <v>6275779.3934959024</v>
      </c>
      <c r="BP71" s="483">
        <v>43.101400319329024</v>
      </c>
      <c r="BQ71" s="407">
        <v>679828.70171927882</v>
      </c>
      <c r="BR71" s="483">
        <v>25.348771457521863</v>
      </c>
      <c r="BS71" s="407">
        <f t="shared" si="120"/>
        <v>6955608.0952151809</v>
      </c>
      <c r="BT71" s="516">
        <f t="shared" si="121"/>
        <v>40.340138816030141</v>
      </c>
      <c r="BU71" s="406">
        <v>726642.27006660507</v>
      </c>
      <c r="BV71" s="483">
        <v>2.3905222591411106</v>
      </c>
      <c r="BW71" s="407">
        <v>468972.97213059693</v>
      </c>
      <c r="BX71" s="483">
        <v>2.3003981641401556</v>
      </c>
      <c r="BY71" s="407">
        <f t="shared" si="122"/>
        <v>1195615.2421972021</v>
      </c>
      <c r="BZ71" s="516">
        <f t="shared" si="123"/>
        <v>2.3543426438505537</v>
      </c>
      <c r="CA71" s="422">
        <f t="shared" si="151"/>
        <v>7002421.6635625074</v>
      </c>
      <c r="CB71" s="423">
        <f t="shared" si="152"/>
        <v>1148801.6738498758</v>
      </c>
      <c r="CC71" s="424">
        <f t="shared" si="153"/>
        <v>8151223.3374123834</v>
      </c>
      <c r="CE71" s="454">
        <v>47</v>
      </c>
      <c r="CF71" s="450" t="s">
        <v>58</v>
      </c>
      <c r="CG71" s="418">
        <f t="shared" si="124"/>
        <v>47704413.3860811</v>
      </c>
      <c r="CH71" s="425">
        <f t="shared" si="125"/>
        <v>79.605478536605801</v>
      </c>
      <c r="CI71" s="419">
        <f t="shared" si="126"/>
        <v>14000775.88497241</v>
      </c>
      <c r="CJ71" s="425">
        <f t="shared" si="127"/>
        <v>71.009887545147294</v>
      </c>
      <c r="CK71" s="419">
        <f t="shared" si="128"/>
        <v>61705189.271053508</v>
      </c>
      <c r="CL71" s="426">
        <f t="shared" si="129"/>
        <v>77.477520565040493</v>
      </c>
      <c r="CM71" s="418">
        <f>+I71+Y71+AO71+BE71+BU71</f>
        <v>10643832.076129802</v>
      </c>
      <c r="CN71" s="425">
        <f t="shared" si="131"/>
        <v>4.0446001789044104</v>
      </c>
      <c r="CO71" s="419">
        <f t="shared" si="132"/>
        <v>7742269.3474063864</v>
      </c>
      <c r="CP71" s="425">
        <f t="shared" si="133"/>
        <v>5.323215834361755</v>
      </c>
      <c r="CQ71" s="419">
        <f t="shared" si="134"/>
        <v>18386101.423536189</v>
      </c>
      <c r="CR71" s="426">
        <f t="shared" si="135"/>
        <v>4.4997250213619973</v>
      </c>
      <c r="CT71" s="454">
        <v>47</v>
      </c>
      <c r="CU71" s="450" t="s">
        <v>58</v>
      </c>
      <c r="CV71" s="418">
        <f t="shared" si="136"/>
        <v>61705189.271053508</v>
      </c>
      <c r="CW71" s="419">
        <f t="shared" si="137"/>
        <v>18386101.423536189</v>
      </c>
      <c r="CX71" s="421">
        <f t="shared" si="138"/>
        <v>80091290.694589704</v>
      </c>
      <c r="CZ71" s="642"/>
    </row>
    <row r="72" spans="1:105" s="417" customFormat="1" ht="15.6" customHeight="1" x14ac:dyDescent="0.3">
      <c r="A72" s="449">
        <v>48</v>
      </c>
      <c r="B72" s="450" t="s">
        <v>268</v>
      </c>
      <c r="C72" s="418"/>
      <c r="D72" s="483"/>
      <c r="E72" s="419"/>
      <c r="F72" s="483"/>
      <c r="G72" s="419"/>
      <c r="H72" s="516"/>
      <c r="I72" s="418"/>
      <c r="J72" s="483">
        <f t="shared" si="104"/>
        <v>0</v>
      </c>
      <c r="K72" s="419"/>
      <c r="L72" s="483"/>
      <c r="M72" s="419"/>
      <c r="N72" s="516"/>
      <c r="O72" s="422"/>
      <c r="P72" s="423"/>
      <c r="Q72" s="424"/>
      <c r="R72" s="413"/>
      <c r="S72" s="418"/>
      <c r="T72" s="483"/>
      <c r="U72" s="419"/>
      <c r="V72" s="483"/>
      <c r="W72" s="419"/>
      <c r="X72" s="516"/>
      <c r="Y72" s="418"/>
      <c r="Z72" s="483"/>
      <c r="AA72" s="419"/>
      <c r="AB72" s="483"/>
      <c r="AC72" s="419"/>
      <c r="AD72" s="516"/>
      <c r="AE72" s="585"/>
      <c r="AF72" s="423"/>
      <c r="AG72" s="424"/>
      <c r="AH72" s="413"/>
      <c r="AI72" s="418"/>
      <c r="AJ72" s="483"/>
      <c r="AK72" s="419"/>
      <c r="AL72" s="483"/>
      <c r="AM72" s="419"/>
      <c r="AN72" s="516">
        <f t="shared" si="113"/>
        <v>0</v>
      </c>
      <c r="AO72" s="418"/>
      <c r="AP72" s="483"/>
      <c r="AQ72" s="419"/>
      <c r="AR72" s="483"/>
      <c r="AS72" s="419"/>
      <c r="AT72" s="516"/>
      <c r="AU72" s="422"/>
      <c r="AV72" s="423"/>
      <c r="AW72" s="424"/>
      <c r="AX72" s="413"/>
      <c r="AY72" s="418"/>
      <c r="AZ72" s="483"/>
      <c r="BA72" s="419"/>
      <c r="BB72" s="483"/>
      <c r="BC72" s="419"/>
      <c r="BD72" s="516"/>
      <c r="BE72" s="418"/>
      <c r="BF72" s="483"/>
      <c r="BG72" s="419"/>
      <c r="BH72" s="483"/>
      <c r="BI72" s="419"/>
      <c r="BJ72" s="516"/>
      <c r="BK72" s="422"/>
      <c r="BL72" s="423"/>
      <c r="BM72" s="424"/>
      <c r="BN72" s="413"/>
      <c r="BO72" s="418"/>
      <c r="BP72" s="483"/>
      <c r="BQ72" s="419"/>
      <c r="BR72" s="483"/>
      <c r="BS72" s="419"/>
      <c r="BT72" s="516"/>
      <c r="BU72" s="418"/>
      <c r="BV72" s="483"/>
      <c r="BW72" s="419"/>
      <c r="BX72" s="483"/>
      <c r="BY72" s="419"/>
      <c r="BZ72" s="516"/>
      <c r="CA72" s="422"/>
      <c r="CB72" s="423"/>
      <c r="CC72" s="424"/>
      <c r="CE72" s="454">
        <v>48</v>
      </c>
      <c r="CF72" s="450" t="s">
        <v>268</v>
      </c>
      <c r="CG72" s="418"/>
      <c r="CH72" s="425"/>
      <c r="CI72" s="419"/>
      <c r="CJ72" s="425"/>
      <c r="CK72" s="419"/>
      <c r="CL72" s="426"/>
      <c r="CM72" s="418"/>
      <c r="CN72" s="425"/>
      <c r="CO72" s="419"/>
      <c r="CP72" s="425"/>
      <c r="CQ72" s="419"/>
      <c r="CR72" s="426"/>
      <c r="CT72" s="454">
        <v>48</v>
      </c>
      <c r="CU72" s="450" t="s">
        <v>268</v>
      </c>
      <c r="CV72" s="418"/>
      <c r="CW72" s="419"/>
      <c r="CX72" s="421"/>
      <c r="CZ72" s="642"/>
    </row>
    <row r="73" spans="1:105" s="417" customFormat="1" ht="15.6" customHeight="1" x14ac:dyDescent="0.3">
      <c r="A73" s="449"/>
      <c r="B73" s="450" t="s">
        <v>269</v>
      </c>
      <c r="C73" s="406">
        <v>24400003.116276</v>
      </c>
      <c r="D73" s="483">
        <f t="shared" ref="D73:D88" si="162">C73/$C$131</f>
        <v>213.92815097956284</v>
      </c>
      <c r="E73" s="407">
        <v>9368139.8015010022</v>
      </c>
      <c r="F73" s="483">
        <f t="shared" ref="F73:F88" si="163">+E73/$E$131</f>
        <v>346.35240319066111</v>
      </c>
      <c r="G73" s="407">
        <f t="shared" ref="G73:G82" si="164">+C73+E73</f>
        <v>33768142.917777002</v>
      </c>
      <c r="H73" s="516">
        <f t="shared" si="103"/>
        <v>239.31216411733817</v>
      </c>
      <c r="I73" s="406">
        <v>31320871.841151003</v>
      </c>
      <c r="J73" s="483">
        <f t="shared" si="104"/>
        <v>92.187453910943873</v>
      </c>
      <c r="K73" s="407">
        <v>32370686.054602992</v>
      </c>
      <c r="L73" s="483">
        <f t="shared" ref="L73:L88" si="165">+K73/$K$131</f>
        <v>119.57389471146249</v>
      </c>
      <c r="M73" s="407">
        <f t="shared" ref="M73:M82" si="166">+I73+K73</f>
        <v>63691557.895753995</v>
      </c>
      <c r="N73" s="516">
        <f t="shared" ref="N73:N88" si="167">+M73/$M$131</f>
        <v>104.33217394454755</v>
      </c>
      <c r="O73" s="422">
        <f t="shared" si="139"/>
        <v>55720874.957427002</v>
      </c>
      <c r="P73" s="423">
        <f t="shared" si="140"/>
        <v>41738825.856103994</v>
      </c>
      <c r="Q73" s="424">
        <f t="shared" si="141"/>
        <v>97459700.813530996</v>
      </c>
      <c r="R73" s="413"/>
      <c r="S73" s="406">
        <v>46241490.039625555</v>
      </c>
      <c r="T73" s="483">
        <v>344.25337273775017</v>
      </c>
      <c r="U73" s="407">
        <v>17159502.110374432</v>
      </c>
      <c r="V73" s="483">
        <v>288.01742439112479</v>
      </c>
      <c r="W73" s="407">
        <f t="shared" ref="W73:W82" si="168">+S73+U73</f>
        <v>63400992.149999991</v>
      </c>
      <c r="X73" s="516">
        <f t="shared" ref="X73:X88" si="169">+W73/$W$131</f>
        <v>326.97441052696718</v>
      </c>
      <c r="Y73" s="406">
        <v>59931385.000034422</v>
      </c>
      <c r="Z73" s="483">
        <v>67.023773710282839</v>
      </c>
      <c r="AA73" s="407">
        <v>52713560.299965575</v>
      </c>
      <c r="AB73" s="483">
        <v>127.2847046522196</v>
      </c>
      <c r="AC73" s="407">
        <f t="shared" ref="AC73:AC82" si="170">+Y73+AA73</f>
        <v>112644945.3</v>
      </c>
      <c r="AD73" s="516">
        <f t="shared" ref="AD73:AD88" si="171">+AC73/$AC$131</f>
        <v>86.098924804329215</v>
      </c>
      <c r="AE73" s="585">
        <f t="shared" ref="AE73:AE82" si="172">+S73+Y73</f>
        <v>106172875.03965998</v>
      </c>
      <c r="AF73" s="423">
        <f t="shared" ref="AF73:AF82" si="173">+U73+AA73</f>
        <v>69873062.410340011</v>
      </c>
      <c r="AG73" s="424">
        <f t="shared" ref="AG73:AG82" si="174">+AE73+AF73</f>
        <v>176045937.44999999</v>
      </c>
      <c r="AH73" s="413"/>
      <c r="AI73" s="406">
        <v>11742788.461040001</v>
      </c>
      <c r="AJ73" s="483">
        <v>314.82850642215612</v>
      </c>
      <c r="AK73" s="407">
        <v>13073864.823892003</v>
      </c>
      <c r="AL73" s="483">
        <v>544.6989760808267</v>
      </c>
      <c r="AM73" s="407">
        <f t="shared" ref="AM73:AM82" si="175">+AI73+AK73</f>
        <v>24816653.284932002</v>
      </c>
      <c r="AN73" s="516">
        <f t="shared" si="113"/>
        <v>404.83276430942402</v>
      </c>
      <c r="AO73" s="406">
        <v>16127898.176820002</v>
      </c>
      <c r="AP73" s="483">
        <v>113.30784108713829</v>
      </c>
      <c r="AQ73" s="407">
        <v>18916402.985904999</v>
      </c>
      <c r="AR73" s="483">
        <v>151.40268595501075</v>
      </c>
      <c r="AS73" s="407">
        <f t="shared" ref="AS73:AS82" si="176">+AO73+AQ73</f>
        <v>35044301.162725002</v>
      </c>
      <c r="AT73" s="516">
        <f t="shared" ref="AT73:AT88" si="177">+AS73/$AS$131</f>
        <v>131.11554696879278</v>
      </c>
      <c r="AU73" s="422">
        <f t="shared" ref="AU73:AU82" si="178">+AI73+AO73</f>
        <v>27870686.637860004</v>
      </c>
      <c r="AV73" s="423">
        <f t="shared" ref="AV73:AV82" si="179">+AK73+AQ73</f>
        <v>31990267.809797004</v>
      </c>
      <c r="AW73" s="424">
        <f t="shared" ref="AW73:AW82" si="180">+AU73+AV73</f>
        <v>59860954.447657004</v>
      </c>
      <c r="AX73" s="413"/>
      <c r="AY73" s="406">
        <v>73905784.884905025</v>
      </c>
      <c r="AZ73" s="483">
        <v>439.97973036412446</v>
      </c>
      <c r="BA73" s="407">
        <v>49724852.865997031</v>
      </c>
      <c r="BB73" s="483">
        <v>832.63917983959118</v>
      </c>
      <c r="BC73" s="407">
        <f t="shared" ref="BC73:BC82" si="181">+AY73+BA73</f>
        <v>123630637.75090206</v>
      </c>
      <c r="BD73" s="516">
        <f t="shared" ref="BD73:BD88" si="182">+BC73/$BC$131</f>
        <v>542.96597532182113</v>
      </c>
      <c r="BE73" s="406">
        <v>102586174.81548399</v>
      </c>
      <c r="BF73" s="483">
        <v>107.82910748389565</v>
      </c>
      <c r="BG73" s="407">
        <v>81856278.302505985</v>
      </c>
      <c r="BH73" s="483">
        <v>185.71132168265899</v>
      </c>
      <c r="BI73" s="407">
        <f t="shared" ref="BI73:BI82" si="183">+BE73+BG73</f>
        <v>184442453.11798996</v>
      </c>
      <c r="BJ73" s="516">
        <f t="shared" ref="BJ73:BJ88" si="184">+BI73/$BI$131</f>
        <v>132.48758079630122</v>
      </c>
      <c r="BK73" s="422">
        <f t="shared" ref="BK73:BK82" si="185">+AY73+BE73</f>
        <v>176491959.70038903</v>
      </c>
      <c r="BL73" s="423">
        <f t="shared" ref="BL73:BL82" si="186">+BA73+BG73</f>
        <v>131581131.16850302</v>
      </c>
      <c r="BM73" s="424">
        <f t="shared" ref="BM73:BM82" si="187">+BK73+BL73</f>
        <v>308073090.86889207</v>
      </c>
      <c r="BN73" s="413"/>
      <c r="BO73" s="406">
        <v>0</v>
      </c>
      <c r="BP73" s="483">
        <v>0</v>
      </c>
      <c r="BQ73" s="407">
        <v>0</v>
      </c>
      <c r="BR73" s="483">
        <v>0</v>
      </c>
      <c r="BS73" s="407">
        <f t="shared" ref="BS73:BS82" si="188">+BO73+BQ73</f>
        <v>0</v>
      </c>
      <c r="BT73" s="516">
        <f t="shared" ref="BT73:BT88" si="189">+BS73/$BS$131</f>
        <v>0</v>
      </c>
      <c r="BU73" s="406">
        <v>0</v>
      </c>
      <c r="BV73" s="483">
        <v>0</v>
      </c>
      <c r="BW73" s="407">
        <v>0</v>
      </c>
      <c r="BX73" s="483">
        <v>0</v>
      </c>
      <c r="BY73" s="407">
        <f t="shared" ref="BY73:BY82" si="190">+BU73+BW73</f>
        <v>0</v>
      </c>
      <c r="BZ73" s="516">
        <f t="shared" ref="BZ73:BZ88" si="191">+BY73/$BY$131</f>
        <v>0</v>
      </c>
      <c r="CA73" s="422">
        <f t="shared" ref="CA73:CA82" si="192">+BO73+BU73</f>
        <v>0</v>
      </c>
      <c r="CB73" s="423">
        <f t="shared" ref="CB73:CB82" si="193">+BQ73+BW73</f>
        <v>0</v>
      </c>
      <c r="CC73" s="424">
        <f t="shared" ref="CC73:CC82" si="194">+CA73+CB73</f>
        <v>0</v>
      </c>
      <c r="CE73" s="454"/>
      <c r="CF73" s="450" t="s">
        <v>269</v>
      </c>
      <c r="CG73" s="418">
        <f t="shared" ref="CG73:CG82" si="195">+C73+S73+AI73+AY73+BO73</f>
        <v>156290066.50184658</v>
      </c>
      <c r="CH73" s="425">
        <f t="shared" ref="CH73:CH88" si="196">+CG73/$CG$131</f>
        <v>260.80491617632089</v>
      </c>
      <c r="CI73" s="419">
        <f t="shared" ref="CI73:CI82" si="197">+E73+U73+AK73+BA73+BQ73</f>
        <v>89326359.60176447</v>
      </c>
      <c r="CJ73" s="425">
        <f t="shared" ref="CJ73:CJ88" si="198">+CI73/$CI$131</f>
        <v>453.05023109090229</v>
      </c>
      <c r="CK73" s="419">
        <f t="shared" si="128"/>
        <v>245616426.10361105</v>
      </c>
      <c r="CL73" s="426">
        <f t="shared" ref="CL73:CL87" si="199">+CK73/$CK$131</f>
        <v>308.39791481656329</v>
      </c>
      <c r="CM73" s="418">
        <f>+I73+Y73+AO73+BE73+BU73</f>
        <v>209966329.83348942</v>
      </c>
      <c r="CN73" s="425">
        <f t="shared" ref="CN73:CN88" si="200">+CM73/$CM$131</f>
        <v>79.786100450884007</v>
      </c>
      <c r="CO73" s="419">
        <f t="shared" ref="CO73:CO87" si="201">+K73+AA73+AQ73+BG73+BW73</f>
        <v>185856927.64297956</v>
      </c>
      <c r="CP73" s="425">
        <f t="shared" ref="CP73:CP88" si="202">+CO73/$CO$131</f>
        <v>127.78637577190004</v>
      </c>
      <c r="CQ73" s="419">
        <f>+CM73+CO73</f>
        <v>395823257.47646898</v>
      </c>
      <c r="CR73" s="426">
        <f t="shared" ref="CR73:CR88" si="203">+CQ73/$CQ$131</f>
        <v>96.871858512859362</v>
      </c>
      <c r="CT73" s="454"/>
      <c r="CU73" s="450" t="s">
        <v>269</v>
      </c>
      <c r="CV73" s="418">
        <f t="shared" si="136"/>
        <v>245616426.10361105</v>
      </c>
      <c r="CW73" s="419">
        <f t="shared" si="137"/>
        <v>395823257.47646898</v>
      </c>
      <c r="CX73" s="421">
        <f t="shared" si="138"/>
        <v>641439683.58008003</v>
      </c>
      <c r="CZ73" s="642"/>
    </row>
    <row r="74" spans="1:105" s="417" customFormat="1" ht="15.6" customHeight="1" x14ac:dyDescent="0.3">
      <c r="A74" s="449"/>
      <c r="B74" s="450" t="s">
        <v>270</v>
      </c>
      <c r="C74" s="406">
        <v>184441.087718</v>
      </c>
      <c r="D74" s="483">
        <f t="shared" si="162"/>
        <v>1.6170957303628888</v>
      </c>
      <c r="E74" s="407">
        <v>158576.67543</v>
      </c>
      <c r="F74" s="483">
        <f t="shared" si="163"/>
        <v>5.8627874678349601</v>
      </c>
      <c r="G74" s="407">
        <f t="shared" si="164"/>
        <v>343017.763148</v>
      </c>
      <c r="H74" s="516">
        <f t="shared" si="103"/>
        <v>2.4309398189149922</v>
      </c>
      <c r="I74" s="406">
        <v>239353.39210200001</v>
      </c>
      <c r="J74" s="483">
        <f t="shared" si="104"/>
        <v>0.70449443153241187</v>
      </c>
      <c r="K74" s="407">
        <v>566760.17523599998</v>
      </c>
      <c r="L74" s="483">
        <f t="shared" si="165"/>
        <v>2.0935522159155133</v>
      </c>
      <c r="M74" s="407">
        <f t="shared" si="166"/>
        <v>806113.56733800005</v>
      </c>
      <c r="N74" s="516">
        <f t="shared" si="167"/>
        <v>1.3204823952371048</v>
      </c>
      <c r="O74" s="422">
        <f t="shared" ref="O74:O82" si="204">+C74+I74</f>
        <v>423794.47982000001</v>
      </c>
      <c r="P74" s="423">
        <f t="shared" ref="P74:P82" si="205">+E74+K74</f>
        <v>725336.85066600004</v>
      </c>
      <c r="Q74" s="424">
        <f t="shared" ref="Q74:Q82" si="206">+O74+P74</f>
        <v>1149131.330486</v>
      </c>
      <c r="R74" s="413"/>
      <c r="S74" s="406">
        <v>625912.53441001265</v>
      </c>
      <c r="T74" s="483">
        <v>4.6597222715971283</v>
      </c>
      <c r="U74" s="407">
        <v>232266.46558998714</v>
      </c>
      <c r="V74" s="483">
        <v>3.8985274025644894</v>
      </c>
      <c r="W74" s="407">
        <f t="shared" si="168"/>
        <v>858178.99999999977</v>
      </c>
      <c r="X74" s="516">
        <f t="shared" si="169"/>
        <v>4.4258388257985981</v>
      </c>
      <c r="Y74" s="406">
        <v>1034296.887259818</v>
      </c>
      <c r="Z74" s="483">
        <v>1.1566974552801033</v>
      </c>
      <c r="AA74" s="407">
        <v>909731.5427401819</v>
      </c>
      <c r="AB74" s="483">
        <v>2.1966816521510455</v>
      </c>
      <c r="AC74" s="407">
        <f t="shared" si="170"/>
        <v>1944028.43</v>
      </c>
      <c r="AD74" s="516">
        <f t="shared" si="171"/>
        <v>1.4858967454445395</v>
      </c>
      <c r="AE74" s="585">
        <f t="shared" si="172"/>
        <v>1660209.4216698306</v>
      </c>
      <c r="AF74" s="423">
        <f t="shared" si="173"/>
        <v>1141998.0083301691</v>
      </c>
      <c r="AG74" s="424">
        <f t="shared" si="174"/>
        <v>2802207.4299999997</v>
      </c>
      <c r="AH74" s="413"/>
      <c r="AI74" s="406">
        <v>169858.32</v>
      </c>
      <c r="AJ74" s="483">
        <v>4.5539644494490474</v>
      </c>
      <c r="AK74" s="407">
        <v>387856.02</v>
      </c>
      <c r="AL74" s="483">
        <v>16.159320889925841</v>
      </c>
      <c r="AM74" s="407">
        <f t="shared" si="175"/>
        <v>557714.34000000008</v>
      </c>
      <c r="AN74" s="516">
        <f t="shared" si="113"/>
        <v>9.0979647966591095</v>
      </c>
      <c r="AO74" s="406">
        <v>109757.15</v>
      </c>
      <c r="AP74" s="483">
        <v>0.7711076529644435</v>
      </c>
      <c r="AQ74" s="407">
        <v>322492.14</v>
      </c>
      <c r="AR74" s="483">
        <v>2.5811554253607705</v>
      </c>
      <c r="AS74" s="407">
        <f t="shared" si="176"/>
        <v>432249.29000000004</v>
      </c>
      <c r="AT74" s="516">
        <f t="shared" si="177"/>
        <v>1.6172273438143059</v>
      </c>
      <c r="AU74" s="422">
        <f t="shared" si="178"/>
        <v>279615.46999999997</v>
      </c>
      <c r="AV74" s="423">
        <f t="shared" si="179"/>
        <v>710348.16</v>
      </c>
      <c r="AW74" s="424">
        <f t="shared" si="180"/>
        <v>989963.63</v>
      </c>
      <c r="AX74" s="413"/>
      <c r="AY74" s="406">
        <v>1372358.92</v>
      </c>
      <c r="AZ74" s="483">
        <v>8.1699979037463262</v>
      </c>
      <c r="BA74" s="407">
        <v>217057.57</v>
      </c>
      <c r="BB74" s="483">
        <v>3.6346138127311045</v>
      </c>
      <c r="BC74" s="407">
        <f t="shared" si="181"/>
        <v>1589416.49</v>
      </c>
      <c r="BD74" s="516">
        <f t="shared" si="182"/>
        <v>6.9804628560135269</v>
      </c>
      <c r="BE74" s="406">
        <v>0</v>
      </c>
      <c r="BF74" s="483">
        <v>0</v>
      </c>
      <c r="BG74" s="407">
        <v>0</v>
      </c>
      <c r="BH74" s="483">
        <v>0</v>
      </c>
      <c r="BI74" s="407">
        <f t="shared" si="183"/>
        <v>0</v>
      </c>
      <c r="BJ74" s="516">
        <f t="shared" si="184"/>
        <v>0</v>
      </c>
      <c r="BK74" s="422">
        <f t="shared" si="185"/>
        <v>1372358.92</v>
      </c>
      <c r="BL74" s="423">
        <f t="shared" si="186"/>
        <v>217057.57</v>
      </c>
      <c r="BM74" s="424">
        <f t="shared" si="187"/>
        <v>1589416.49</v>
      </c>
      <c r="BN74" s="413"/>
      <c r="BO74" s="406">
        <v>0</v>
      </c>
      <c r="BP74" s="483">
        <v>0</v>
      </c>
      <c r="BQ74" s="407">
        <v>0</v>
      </c>
      <c r="BR74" s="483">
        <v>0</v>
      </c>
      <c r="BS74" s="407">
        <f t="shared" si="188"/>
        <v>0</v>
      </c>
      <c r="BT74" s="516">
        <f t="shared" si="189"/>
        <v>0</v>
      </c>
      <c r="BU74" s="406">
        <v>0</v>
      </c>
      <c r="BV74" s="483">
        <v>0</v>
      </c>
      <c r="BW74" s="407">
        <v>0</v>
      </c>
      <c r="BX74" s="483">
        <v>0</v>
      </c>
      <c r="BY74" s="407">
        <f t="shared" si="190"/>
        <v>0</v>
      </c>
      <c r="BZ74" s="516">
        <f t="shared" si="191"/>
        <v>0</v>
      </c>
      <c r="CA74" s="422">
        <f t="shared" si="192"/>
        <v>0</v>
      </c>
      <c r="CB74" s="423">
        <f t="shared" si="193"/>
        <v>0</v>
      </c>
      <c r="CC74" s="424">
        <f t="shared" si="194"/>
        <v>0</v>
      </c>
      <c r="CE74" s="454"/>
      <c r="CF74" s="450" t="s">
        <v>270</v>
      </c>
      <c r="CG74" s="418">
        <f t="shared" si="195"/>
        <v>2352570.8621280128</v>
      </c>
      <c r="CH74" s="425">
        <f t="shared" si="196"/>
        <v>3.9257904243639312</v>
      </c>
      <c r="CI74" s="419">
        <f t="shared" si="197"/>
        <v>995756.73101998726</v>
      </c>
      <c r="CJ74" s="425">
        <f t="shared" si="198"/>
        <v>5.0503325010685369</v>
      </c>
      <c r="CK74" s="419">
        <f t="shared" si="128"/>
        <v>3348327.5931480001</v>
      </c>
      <c r="CL74" s="426">
        <f t="shared" si="199"/>
        <v>4.2041864391187138</v>
      </c>
      <c r="CM74" s="418">
        <f t="shared" ref="CM74:CM82" si="207">+I74+Y74+AO74+BE74+BU74</f>
        <v>1383407.4293618179</v>
      </c>
      <c r="CN74" s="425">
        <f t="shared" si="200"/>
        <v>0.52568754338418822</v>
      </c>
      <c r="CO74" s="419">
        <f t="shared" si="201"/>
        <v>1798983.8579761819</v>
      </c>
      <c r="CP74" s="425">
        <f t="shared" si="202"/>
        <v>1.2368956605401542</v>
      </c>
      <c r="CQ74" s="419">
        <f t="shared" ref="CQ74:CQ82" si="208">+CM74+CO74</f>
        <v>3182391.2873379998</v>
      </c>
      <c r="CR74" s="426">
        <f t="shared" si="203"/>
        <v>0.77884296260153441</v>
      </c>
      <c r="CT74" s="454"/>
      <c r="CU74" s="450" t="s">
        <v>270</v>
      </c>
      <c r="CV74" s="418">
        <f>SUM(CV33:CV73)</f>
        <v>2223049433.9136882</v>
      </c>
      <c r="CW74" s="419">
        <f>SUM(CW33:CW73)</f>
        <v>2117605204.8844237</v>
      </c>
      <c r="CX74" s="421">
        <f t="shared" si="138"/>
        <v>4340654638.7981119</v>
      </c>
      <c r="CZ74" s="643"/>
      <c r="DA74" s="448"/>
    </row>
    <row r="75" spans="1:105" s="417" customFormat="1" ht="15.6" customHeight="1" x14ac:dyDescent="0.3">
      <c r="A75" s="449"/>
      <c r="B75" s="450" t="s">
        <v>271</v>
      </c>
      <c r="C75" s="406">
        <v>29617.53</v>
      </c>
      <c r="D75" s="483">
        <f t="shared" si="162"/>
        <v>0.25967305820773823</v>
      </c>
      <c r="E75" s="407">
        <v>0</v>
      </c>
      <c r="F75" s="483">
        <f t="shared" si="163"/>
        <v>0</v>
      </c>
      <c r="G75" s="407">
        <f t="shared" si="164"/>
        <v>29617.53</v>
      </c>
      <c r="H75" s="516">
        <f t="shared" si="103"/>
        <v>0.20989709790581482</v>
      </c>
      <c r="I75" s="406">
        <v>0</v>
      </c>
      <c r="J75" s="483">
        <f t="shared" si="104"/>
        <v>0</v>
      </c>
      <c r="K75" s="407">
        <v>0</v>
      </c>
      <c r="L75" s="483">
        <f t="shared" si="165"/>
        <v>0</v>
      </c>
      <c r="M75" s="407">
        <f t="shared" si="166"/>
        <v>0</v>
      </c>
      <c r="N75" s="516">
        <f t="shared" si="167"/>
        <v>0</v>
      </c>
      <c r="O75" s="422">
        <f t="shared" si="204"/>
        <v>29617.53</v>
      </c>
      <c r="P75" s="423">
        <f t="shared" si="205"/>
        <v>0</v>
      </c>
      <c r="Q75" s="424">
        <f t="shared" si="206"/>
        <v>29617.53</v>
      </c>
      <c r="R75" s="413"/>
      <c r="S75" s="406">
        <v>41060.407519078726</v>
      </c>
      <c r="T75" s="483">
        <v>0.30568184031951645</v>
      </c>
      <c r="U75" s="407">
        <v>15236.882480921262</v>
      </c>
      <c r="V75" s="483">
        <v>0.25574679379840315</v>
      </c>
      <c r="W75" s="407">
        <f t="shared" si="168"/>
        <v>56297.289999999986</v>
      </c>
      <c r="X75" s="516">
        <f t="shared" si="169"/>
        <v>0.29033888252828743</v>
      </c>
      <c r="Y75" s="406">
        <v>0</v>
      </c>
      <c r="Z75" s="483">
        <v>0</v>
      </c>
      <c r="AA75" s="407">
        <v>0</v>
      </c>
      <c r="AB75" s="483">
        <v>0</v>
      </c>
      <c r="AC75" s="407">
        <f t="shared" si="170"/>
        <v>0</v>
      </c>
      <c r="AD75" s="516">
        <f t="shared" si="171"/>
        <v>0</v>
      </c>
      <c r="AE75" s="585">
        <f t="shared" si="172"/>
        <v>41060.407519078726</v>
      </c>
      <c r="AF75" s="423">
        <f t="shared" si="173"/>
        <v>15236.882480921262</v>
      </c>
      <c r="AG75" s="424">
        <f t="shared" si="174"/>
        <v>56297.289999999986</v>
      </c>
      <c r="AH75" s="413"/>
      <c r="AI75" s="406">
        <v>44185.37</v>
      </c>
      <c r="AJ75" s="483">
        <v>1.184626129386847</v>
      </c>
      <c r="AK75" s="407">
        <v>5350.75</v>
      </c>
      <c r="AL75" s="483">
        <v>0.22292933922173153</v>
      </c>
      <c r="AM75" s="407">
        <f t="shared" si="175"/>
        <v>49536.12</v>
      </c>
      <c r="AN75" s="516">
        <f t="shared" si="113"/>
        <v>0.80808012919854488</v>
      </c>
      <c r="AO75" s="406">
        <v>0</v>
      </c>
      <c r="AP75" s="483">
        <v>0</v>
      </c>
      <c r="AQ75" s="407">
        <v>0</v>
      </c>
      <c r="AR75" s="483">
        <v>0</v>
      </c>
      <c r="AS75" s="407">
        <f t="shared" si="176"/>
        <v>0</v>
      </c>
      <c r="AT75" s="516">
        <f t="shared" si="177"/>
        <v>0</v>
      </c>
      <c r="AU75" s="422">
        <f t="shared" si="178"/>
        <v>44185.37</v>
      </c>
      <c r="AV75" s="423">
        <f t="shared" si="179"/>
        <v>5350.75</v>
      </c>
      <c r="AW75" s="424">
        <f t="shared" si="180"/>
        <v>49536.12</v>
      </c>
      <c r="AX75" s="413"/>
      <c r="AY75" s="406">
        <v>75804.72</v>
      </c>
      <c r="AZ75" s="483">
        <v>0.45128456883136464</v>
      </c>
      <c r="BA75" s="407">
        <v>15287.87</v>
      </c>
      <c r="BB75" s="483">
        <v>0.25599431279562135</v>
      </c>
      <c r="BC75" s="407">
        <f t="shared" si="181"/>
        <v>91092.59</v>
      </c>
      <c r="BD75" s="516">
        <f t="shared" si="182"/>
        <v>0.4000640769450361</v>
      </c>
      <c r="BE75" s="406">
        <v>0</v>
      </c>
      <c r="BF75" s="483">
        <v>0</v>
      </c>
      <c r="BG75" s="407">
        <v>0</v>
      </c>
      <c r="BH75" s="483">
        <v>0</v>
      </c>
      <c r="BI75" s="407">
        <f t="shared" si="183"/>
        <v>0</v>
      </c>
      <c r="BJ75" s="516">
        <f t="shared" si="184"/>
        <v>0</v>
      </c>
      <c r="BK75" s="422">
        <f t="shared" si="185"/>
        <v>75804.72</v>
      </c>
      <c r="BL75" s="423">
        <f t="shared" si="186"/>
        <v>15287.87</v>
      </c>
      <c r="BM75" s="424">
        <f t="shared" si="187"/>
        <v>91092.59</v>
      </c>
      <c r="BN75" s="413"/>
      <c r="BO75" s="406">
        <v>0</v>
      </c>
      <c r="BP75" s="483">
        <v>0</v>
      </c>
      <c r="BQ75" s="407">
        <v>0</v>
      </c>
      <c r="BR75" s="483">
        <v>0</v>
      </c>
      <c r="BS75" s="407">
        <f t="shared" si="188"/>
        <v>0</v>
      </c>
      <c r="BT75" s="516">
        <f t="shared" si="189"/>
        <v>0</v>
      </c>
      <c r="BU75" s="406">
        <v>0</v>
      </c>
      <c r="BV75" s="483">
        <v>0</v>
      </c>
      <c r="BW75" s="407">
        <v>0</v>
      </c>
      <c r="BX75" s="483">
        <v>0</v>
      </c>
      <c r="BY75" s="407">
        <f t="shared" si="190"/>
        <v>0</v>
      </c>
      <c r="BZ75" s="516">
        <f t="shared" si="191"/>
        <v>0</v>
      </c>
      <c r="CA75" s="422">
        <f t="shared" si="192"/>
        <v>0</v>
      </c>
      <c r="CB75" s="423">
        <f t="shared" si="193"/>
        <v>0</v>
      </c>
      <c r="CC75" s="424">
        <f t="shared" si="194"/>
        <v>0</v>
      </c>
      <c r="CE75" s="454"/>
      <c r="CF75" s="450" t="s">
        <v>271</v>
      </c>
      <c r="CG75" s="418">
        <f t="shared" si="195"/>
        <v>190668.02751907872</v>
      </c>
      <c r="CH75" s="425">
        <f t="shared" si="196"/>
        <v>0.31817222967289632</v>
      </c>
      <c r="CI75" s="419">
        <f t="shared" si="197"/>
        <v>35875.502480921263</v>
      </c>
      <c r="CJ75" s="425">
        <f t="shared" si="198"/>
        <v>0.18195530145798713</v>
      </c>
      <c r="CK75" s="419">
        <f t="shared" si="128"/>
        <v>226543.52999999997</v>
      </c>
      <c r="CL75" s="426">
        <f t="shared" si="199"/>
        <v>0.28444983658263717</v>
      </c>
      <c r="CM75" s="418">
        <f t="shared" si="207"/>
        <v>0</v>
      </c>
      <c r="CN75" s="425">
        <f t="shared" si="200"/>
        <v>0</v>
      </c>
      <c r="CO75" s="419">
        <f t="shared" si="201"/>
        <v>0</v>
      </c>
      <c r="CP75" s="425">
        <f t="shared" si="202"/>
        <v>0</v>
      </c>
      <c r="CQ75" s="419">
        <f t="shared" si="208"/>
        <v>0</v>
      </c>
      <c r="CR75" s="426">
        <f t="shared" si="203"/>
        <v>0</v>
      </c>
      <c r="CT75" s="454"/>
      <c r="CU75" s="450" t="s">
        <v>271</v>
      </c>
      <c r="CV75" s="418">
        <f t="shared" ref="CV75" si="209">+CK75</f>
        <v>226543.52999999997</v>
      </c>
      <c r="CW75" s="419">
        <f t="shared" ref="CW75" si="210">+CQ75</f>
        <v>0</v>
      </c>
      <c r="CX75" s="421">
        <f t="shared" si="138"/>
        <v>226543.52999999997</v>
      </c>
      <c r="CZ75" s="642"/>
    </row>
    <row r="76" spans="1:105" s="417" customFormat="1" ht="15.6" customHeight="1" x14ac:dyDescent="0.3">
      <c r="A76" s="449"/>
      <c r="B76" s="450" t="s">
        <v>272</v>
      </c>
      <c r="C76" s="406">
        <v>1802087.6372</v>
      </c>
      <c r="D76" s="483">
        <f t="shared" si="162"/>
        <v>15.799886348054043</v>
      </c>
      <c r="E76" s="407">
        <v>1045862.5558999999</v>
      </c>
      <c r="F76" s="483">
        <f t="shared" si="163"/>
        <v>38.666909046879617</v>
      </c>
      <c r="G76" s="407">
        <f t="shared" si="164"/>
        <v>2847950.1930999998</v>
      </c>
      <c r="H76" s="516">
        <f t="shared" si="103"/>
        <v>20.183198278586868</v>
      </c>
      <c r="I76" s="406">
        <v>3301361.3325000005</v>
      </c>
      <c r="J76" s="483">
        <f t="shared" si="104"/>
        <v>9.7169739471732335</v>
      </c>
      <c r="K76" s="407">
        <v>3876579.0510999998</v>
      </c>
      <c r="L76" s="483">
        <f t="shared" si="165"/>
        <v>14.319673500740626</v>
      </c>
      <c r="M76" s="407">
        <f t="shared" si="166"/>
        <v>7177940.3836000003</v>
      </c>
      <c r="N76" s="516">
        <f t="shared" si="167"/>
        <v>11.758075157952328</v>
      </c>
      <c r="O76" s="422">
        <f t="shared" si="204"/>
        <v>5103448.9697000002</v>
      </c>
      <c r="P76" s="423">
        <f t="shared" si="205"/>
        <v>4922441.6069999998</v>
      </c>
      <c r="Q76" s="424">
        <f t="shared" si="206"/>
        <v>10025890.5767</v>
      </c>
      <c r="R76" s="413"/>
      <c r="S76" s="406">
        <v>2574286.0100000002</v>
      </c>
      <c r="T76" s="483">
        <v>19.164750975253867</v>
      </c>
      <c r="U76" s="407">
        <v>1845951.68</v>
      </c>
      <c r="V76" s="483">
        <v>30.983780590150726</v>
      </c>
      <c r="W76" s="407">
        <f t="shared" si="168"/>
        <v>4420237.6900000004</v>
      </c>
      <c r="X76" s="516">
        <f t="shared" si="169"/>
        <v>22.796245990242497</v>
      </c>
      <c r="Y76" s="406">
        <v>6017798.5500000007</v>
      </c>
      <c r="Z76" s="483">
        <v>6.7299557360310729</v>
      </c>
      <c r="AA76" s="407">
        <v>4298875.8600000003</v>
      </c>
      <c r="AB76" s="483">
        <v>10.380272951835012</v>
      </c>
      <c r="AC76" s="407">
        <f t="shared" si="170"/>
        <v>10316674.41</v>
      </c>
      <c r="AD76" s="516">
        <f t="shared" si="171"/>
        <v>7.8854365980799805</v>
      </c>
      <c r="AE76" s="585">
        <f t="shared" si="172"/>
        <v>8592084.5600000005</v>
      </c>
      <c r="AF76" s="423">
        <f t="shared" si="173"/>
        <v>6144827.54</v>
      </c>
      <c r="AG76" s="424">
        <f t="shared" si="174"/>
        <v>14736912.100000001</v>
      </c>
      <c r="AH76" s="413"/>
      <c r="AI76" s="406">
        <v>799623.03</v>
      </c>
      <c r="AJ76" s="483">
        <v>21.438189495696935</v>
      </c>
      <c r="AK76" s="407">
        <v>1149941.92</v>
      </c>
      <c r="AL76" s="483">
        <v>47.910254145487876</v>
      </c>
      <c r="AM76" s="407">
        <f t="shared" si="175"/>
        <v>1949564.95</v>
      </c>
      <c r="AN76" s="516">
        <f t="shared" si="113"/>
        <v>31.80315084582633</v>
      </c>
      <c r="AO76" s="406">
        <v>1532871.05</v>
      </c>
      <c r="AP76" s="483">
        <v>10.769308401891287</v>
      </c>
      <c r="AQ76" s="407">
        <v>1273320.31</v>
      </c>
      <c r="AR76" s="483">
        <v>10.19137280796536</v>
      </c>
      <c r="AS76" s="407">
        <f t="shared" si="176"/>
        <v>2806191.3600000003</v>
      </c>
      <c r="AT76" s="516">
        <f t="shared" si="177"/>
        <v>10.499148302516483</v>
      </c>
      <c r="AU76" s="422">
        <f t="shared" si="178"/>
        <v>2332494.08</v>
      </c>
      <c r="AV76" s="423">
        <f t="shared" si="179"/>
        <v>2423262.23</v>
      </c>
      <c r="AW76" s="424">
        <f t="shared" si="180"/>
        <v>4755756.3100000005</v>
      </c>
      <c r="AX76" s="413"/>
      <c r="AY76" s="406">
        <v>3764306.9999999995</v>
      </c>
      <c r="AZ76" s="483">
        <v>22.409866581446217</v>
      </c>
      <c r="BA76" s="407">
        <v>1679345.1299999992</v>
      </c>
      <c r="BB76" s="483">
        <v>28.120516625339118</v>
      </c>
      <c r="BC76" s="407">
        <f t="shared" si="181"/>
        <v>5443652.129999999</v>
      </c>
      <c r="BD76" s="516">
        <f t="shared" si="182"/>
        <v>23.907648960231885</v>
      </c>
      <c r="BE76" s="406">
        <v>7362932.0400000028</v>
      </c>
      <c r="BF76" s="483">
        <v>7.7392337882350324</v>
      </c>
      <c r="BG76" s="407">
        <v>4357713.0700000031</v>
      </c>
      <c r="BH76" s="483">
        <v>9.8865556866970632</v>
      </c>
      <c r="BI76" s="407">
        <f t="shared" si="183"/>
        <v>11720645.110000007</v>
      </c>
      <c r="BJ76" s="516">
        <f t="shared" si="184"/>
        <v>8.4191024883112409</v>
      </c>
      <c r="BK76" s="422">
        <f t="shared" si="185"/>
        <v>11127239.040000003</v>
      </c>
      <c r="BL76" s="423">
        <f t="shared" si="186"/>
        <v>6037058.200000002</v>
      </c>
      <c r="BM76" s="424">
        <f t="shared" si="187"/>
        <v>17164297.240000006</v>
      </c>
      <c r="BN76" s="413"/>
      <c r="BO76" s="406">
        <v>0</v>
      </c>
      <c r="BP76" s="483">
        <v>0</v>
      </c>
      <c r="BQ76" s="407">
        <v>0</v>
      </c>
      <c r="BR76" s="483">
        <v>0</v>
      </c>
      <c r="BS76" s="407">
        <f t="shared" si="188"/>
        <v>0</v>
      </c>
      <c r="BT76" s="516">
        <f t="shared" si="189"/>
        <v>0</v>
      </c>
      <c r="BU76" s="406">
        <v>0</v>
      </c>
      <c r="BV76" s="483">
        <v>0</v>
      </c>
      <c r="BW76" s="407">
        <v>0</v>
      </c>
      <c r="BX76" s="483">
        <v>0</v>
      </c>
      <c r="BY76" s="407">
        <f t="shared" si="190"/>
        <v>0</v>
      </c>
      <c r="BZ76" s="516">
        <f t="shared" si="191"/>
        <v>0</v>
      </c>
      <c r="CA76" s="422">
        <f t="shared" si="192"/>
        <v>0</v>
      </c>
      <c r="CB76" s="423">
        <f t="shared" si="193"/>
        <v>0</v>
      </c>
      <c r="CC76" s="424">
        <f t="shared" si="194"/>
        <v>0</v>
      </c>
      <c r="CE76" s="454"/>
      <c r="CF76" s="450" t="s">
        <v>272</v>
      </c>
      <c r="CG76" s="418">
        <f t="shared" si="195"/>
        <v>8940303.6772000007</v>
      </c>
      <c r="CH76" s="425">
        <f t="shared" si="196"/>
        <v>14.91889538031165</v>
      </c>
      <c r="CI76" s="419">
        <f t="shared" si="197"/>
        <v>5721101.2858999986</v>
      </c>
      <c r="CJ76" s="425">
        <f t="shared" si="198"/>
        <v>29.016588957916671</v>
      </c>
      <c r="CK76" s="419">
        <f t="shared" si="128"/>
        <v>14661404.963099999</v>
      </c>
      <c r="CL76" s="426">
        <f t="shared" si="199"/>
        <v>18.408975289762903</v>
      </c>
      <c r="CM76" s="418">
        <f t="shared" si="207"/>
        <v>18214962.972500004</v>
      </c>
      <c r="CN76" s="425">
        <f t="shared" si="200"/>
        <v>6.9215900786832636</v>
      </c>
      <c r="CO76" s="419">
        <f t="shared" si="201"/>
        <v>13806488.291100003</v>
      </c>
      <c r="CP76" s="425">
        <f t="shared" si="202"/>
        <v>9.4926840943261759</v>
      </c>
      <c r="CQ76" s="419">
        <f t="shared" si="208"/>
        <v>32021451.263600007</v>
      </c>
      <c r="CR76" s="426">
        <f t="shared" si="203"/>
        <v>7.8367742106924796</v>
      </c>
      <c r="CT76" s="454"/>
      <c r="CU76" s="450" t="s">
        <v>272</v>
      </c>
      <c r="CV76" s="418">
        <f t="shared" ref="CV76:CV85" si="211">+CK76</f>
        <v>14661404.963099999</v>
      </c>
      <c r="CW76" s="419">
        <f t="shared" ref="CW76:CW85" si="212">+CQ76</f>
        <v>32021451.263600007</v>
      </c>
      <c r="CX76" s="421">
        <f t="shared" ref="CX76:CX85" si="213">+CV76+CW76</f>
        <v>46682856.226700008</v>
      </c>
      <c r="CZ76" s="642"/>
    </row>
    <row r="77" spans="1:105" s="417" customFormat="1" ht="15.6" customHeight="1" x14ac:dyDescent="0.3">
      <c r="A77" s="449"/>
      <c r="B77" s="450" t="s">
        <v>273</v>
      </c>
      <c r="C77" s="406">
        <v>2614.714872</v>
      </c>
      <c r="D77" s="483">
        <f t="shared" si="162"/>
        <v>2.2924633051895106E-2</v>
      </c>
      <c r="E77" s="407">
        <v>5413.9682519999997</v>
      </c>
      <c r="F77" s="483">
        <f t="shared" si="163"/>
        <v>0.20016149999999999</v>
      </c>
      <c r="G77" s="407">
        <f t="shared" si="164"/>
        <v>8028.6831239999992</v>
      </c>
      <c r="H77" s="516">
        <f t="shared" si="103"/>
        <v>5.6898643733390021E-2</v>
      </c>
      <c r="I77" s="406">
        <v>1267.579236</v>
      </c>
      <c r="J77" s="483">
        <f t="shared" si="104"/>
        <v>3.7308955826602934E-3</v>
      </c>
      <c r="K77" s="407">
        <v>10060.288392</v>
      </c>
      <c r="L77" s="483">
        <f t="shared" si="165"/>
        <v>3.7161642571393746E-2</v>
      </c>
      <c r="M77" s="407">
        <f t="shared" si="166"/>
        <v>11327.867628</v>
      </c>
      <c r="N77" s="516">
        <f t="shared" si="167"/>
        <v>1.8556007967644547E-2</v>
      </c>
      <c r="O77" s="422">
        <f t="shared" si="204"/>
        <v>3882.2941080000001</v>
      </c>
      <c r="P77" s="423">
        <f t="shared" si="205"/>
        <v>15474.256644000001</v>
      </c>
      <c r="Q77" s="424">
        <f t="shared" si="206"/>
        <v>19356.550752000003</v>
      </c>
      <c r="R77" s="413"/>
      <c r="S77" s="406">
        <v>7163.3292519206043</v>
      </c>
      <c r="T77" s="483">
        <v>5.3328736874427539E-2</v>
      </c>
      <c r="U77" s="407">
        <v>2658.2007480793945</v>
      </c>
      <c r="V77" s="483">
        <v>4.4617153111541082E-2</v>
      </c>
      <c r="W77" s="407">
        <f t="shared" si="168"/>
        <v>9821.5299999999988</v>
      </c>
      <c r="X77" s="516">
        <f t="shared" si="169"/>
        <v>5.0652030407112865E-2</v>
      </c>
      <c r="Y77" s="406">
        <v>15349.901182205051</v>
      </c>
      <c r="Z77" s="483">
        <v>1.7166436305630573E-2</v>
      </c>
      <c r="AA77" s="407">
        <v>13501.238817794949</v>
      </c>
      <c r="AB77" s="483">
        <v>3.2600742305831973E-2</v>
      </c>
      <c r="AC77" s="407">
        <f t="shared" si="170"/>
        <v>28851.14</v>
      </c>
      <c r="AD77" s="516">
        <f t="shared" si="171"/>
        <v>2.2052051485875013E-2</v>
      </c>
      <c r="AE77" s="585">
        <f t="shared" si="172"/>
        <v>22513.230434125653</v>
      </c>
      <c r="AF77" s="423">
        <f t="shared" si="173"/>
        <v>16159.439565874343</v>
      </c>
      <c r="AG77" s="424">
        <f t="shared" si="174"/>
        <v>38672.67</v>
      </c>
      <c r="AH77" s="413"/>
      <c r="AI77" s="406">
        <v>1128.45</v>
      </c>
      <c r="AJ77" s="483">
        <v>3.0254162309981503E-2</v>
      </c>
      <c r="AK77" s="407">
        <v>4018.53</v>
      </c>
      <c r="AL77" s="483">
        <v>0.16742479793350554</v>
      </c>
      <c r="AM77" s="407">
        <f t="shared" si="175"/>
        <v>5146.9800000000005</v>
      </c>
      <c r="AN77" s="516">
        <f t="shared" si="113"/>
        <v>8.396241496876071E-2</v>
      </c>
      <c r="AO77" s="406">
        <v>1553.03</v>
      </c>
      <c r="AP77" s="483">
        <v>1.0910936720599703E-2</v>
      </c>
      <c r="AQ77" s="407">
        <v>8410.26</v>
      </c>
      <c r="AR77" s="483">
        <v>6.7313852138209243E-2</v>
      </c>
      <c r="AS77" s="407">
        <f t="shared" si="176"/>
        <v>9963.2900000000009</v>
      </c>
      <c r="AT77" s="516">
        <f t="shared" si="177"/>
        <v>3.7276880252022242E-2</v>
      </c>
      <c r="AU77" s="422">
        <f t="shared" si="178"/>
        <v>2681.48</v>
      </c>
      <c r="AV77" s="423">
        <f t="shared" si="179"/>
        <v>12428.79</v>
      </c>
      <c r="AW77" s="424">
        <f t="shared" si="180"/>
        <v>15110.27</v>
      </c>
      <c r="AX77" s="413"/>
      <c r="AY77" s="406">
        <v>638404.86555500003</v>
      </c>
      <c r="AZ77" s="483">
        <v>3.8005847721861317</v>
      </c>
      <c r="BA77" s="407">
        <v>897374.32456099999</v>
      </c>
      <c r="BB77" s="483">
        <v>15.026470236627341</v>
      </c>
      <c r="BC77" s="407">
        <f t="shared" si="181"/>
        <v>1535779.1901159999</v>
      </c>
      <c r="BD77" s="516">
        <f t="shared" si="182"/>
        <v>6.7448964189639646</v>
      </c>
      <c r="BE77" s="406">
        <v>1446365.6436090001</v>
      </c>
      <c r="BF77" s="483">
        <v>1.5202859130506219</v>
      </c>
      <c r="BG77" s="407">
        <v>1863620.4915980001</v>
      </c>
      <c r="BH77" s="483">
        <v>4.2280864924072139</v>
      </c>
      <c r="BI77" s="407">
        <f t="shared" si="183"/>
        <v>3309986.1352070002</v>
      </c>
      <c r="BJ77" s="516">
        <f t="shared" si="184"/>
        <v>2.3776091030536244</v>
      </c>
      <c r="BK77" s="422">
        <f t="shared" si="185"/>
        <v>2084770.5091640002</v>
      </c>
      <c r="BL77" s="423">
        <f t="shared" si="186"/>
        <v>2760994.8161590002</v>
      </c>
      <c r="BM77" s="424">
        <f t="shared" si="187"/>
        <v>4845765.3253230006</v>
      </c>
      <c r="BN77" s="413"/>
      <c r="BO77" s="406">
        <v>0</v>
      </c>
      <c r="BP77" s="483">
        <v>0</v>
      </c>
      <c r="BQ77" s="407">
        <v>0</v>
      </c>
      <c r="BR77" s="483">
        <v>0</v>
      </c>
      <c r="BS77" s="407">
        <f t="shared" si="188"/>
        <v>0</v>
      </c>
      <c r="BT77" s="516">
        <f t="shared" si="189"/>
        <v>0</v>
      </c>
      <c r="BU77" s="406">
        <v>0</v>
      </c>
      <c r="BV77" s="483">
        <v>0</v>
      </c>
      <c r="BW77" s="407">
        <v>0</v>
      </c>
      <c r="BX77" s="483">
        <v>0</v>
      </c>
      <c r="BY77" s="407">
        <f t="shared" si="190"/>
        <v>0</v>
      </c>
      <c r="BZ77" s="516">
        <f t="shared" si="191"/>
        <v>0</v>
      </c>
      <c r="CA77" s="422">
        <f t="shared" si="192"/>
        <v>0</v>
      </c>
      <c r="CB77" s="423">
        <f t="shared" si="193"/>
        <v>0</v>
      </c>
      <c r="CC77" s="424">
        <f t="shared" si="194"/>
        <v>0</v>
      </c>
      <c r="CE77" s="454"/>
      <c r="CF77" s="450" t="s">
        <v>273</v>
      </c>
      <c r="CG77" s="418">
        <f t="shared" si="195"/>
        <v>649311.35967892059</v>
      </c>
      <c r="CH77" s="425">
        <f t="shared" si="196"/>
        <v>1.0835211637163966</v>
      </c>
      <c r="CI77" s="419">
        <f t="shared" si="197"/>
        <v>909465.0235610794</v>
      </c>
      <c r="CJ77" s="425">
        <f t="shared" si="198"/>
        <v>4.6126735818001592</v>
      </c>
      <c r="CK77" s="419">
        <f t="shared" si="128"/>
        <v>1558776.3832399999</v>
      </c>
      <c r="CL77" s="426">
        <f t="shared" si="199"/>
        <v>1.9572118765938371</v>
      </c>
      <c r="CM77" s="418">
        <f t="shared" si="207"/>
        <v>1464536.1540272052</v>
      </c>
      <c r="CN77" s="425">
        <f t="shared" si="200"/>
        <v>0.55651603184106591</v>
      </c>
      <c r="CO77" s="419">
        <f t="shared" si="201"/>
        <v>1895592.2788077949</v>
      </c>
      <c r="CP77" s="425">
        <f t="shared" si="202"/>
        <v>1.3033190116827753</v>
      </c>
      <c r="CQ77" s="419">
        <f t="shared" si="208"/>
        <v>3360128.4328350001</v>
      </c>
      <c r="CR77" s="426">
        <f t="shared" si="203"/>
        <v>0.82234148697030141</v>
      </c>
      <c r="CT77" s="454"/>
      <c r="CU77" s="450" t="s">
        <v>273</v>
      </c>
      <c r="CV77" s="418">
        <f t="shared" si="211"/>
        <v>1558776.3832399999</v>
      </c>
      <c r="CW77" s="419">
        <f t="shared" si="212"/>
        <v>3360128.4328350001</v>
      </c>
      <c r="CX77" s="421">
        <f t="shared" si="213"/>
        <v>4918904.816075</v>
      </c>
      <c r="CZ77" s="642"/>
    </row>
    <row r="78" spans="1:105" s="417" customFormat="1" ht="15.6" customHeight="1" x14ac:dyDescent="0.3">
      <c r="A78" s="449"/>
      <c r="B78" s="450" t="s">
        <v>274</v>
      </c>
      <c r="C78" s="406">
        <v>59944.397918352952</v>
      </c>
      <c r="D78" s="483">
        <f t="shared" si="162"/>
        <v>0.52556526928073644</v>
      </c>
      <c r="E78" s="407">
        <v>0</v>
      </c>
      <c r="F78" s="483">
        <f t="shared" si="163"/>
        <v>0</v>
      </c>
      <c r="G78" s="407">
        <f t="shared" si="164"/>
        <v>59944.397918352952</v>
      </c>
      <c r="H78" s="516">
        <f t="shared" si="103"/>
        <v>0.42482121766310871</v>
      </c>
      <c r="I78" s="406">
        <v>216647.28824319356</v>
      </c>
      <c r="J78" s="483">
        <f t="shared" si="104"/>
        <v>0.63766302551035337</v>
      </c>
      <c r="K78" s="407">
        <v>0</v>
      </c>
      <c r="L78" s="483">
        <f t="shared" si="165"/>
        <v>0</v>
      </c>
      <c r="M78" s="407">
        <f t="shared" si="166"/>
        <v>216647.28824319356</v>
      </c>
      <c r="N78" s="516">
        <f t="shared" si="167"/>
        <v>0.35488663346245847</v>
      </c>
      <c r="O78" s="422">
        <f t="shared" si="204"/>
        <v>276591.6861615465</v>
      </c>
      <c r="P78" s="423">
        <f t="shared" si="205"/>
        <v>0</v>
      </c>
      <c r="Q78" s="424">
        <f t="shared" si="206"/>
        <v>276591.6861615465</v>
      </c>
      <c r="R78" s="413"/>
      <c r="S78" s="406">
        <v>188931.50804200699</v>
      </c>
      <c r="T78" s="483">
        <v>1.4065357496948199</v>
      </c>
      <c r="U78" s="407">
        <v>70109.561957992977</v>
      </c>
      <c r="V78" s="483">
        <v>1.1767693101143539</v>
      </c>
      <c r="W78" s="407">
        <f t="shared" si="168"/>
        <v>259041.06999999995</v>
      </c>
      <c r="X78" s="516">
        <f t="shared" si="169"/>
        <v>1.3359381027529369</v>
      </c>
      <c r="Y78" s="406">
        <v>375732.43114585022</v>
      </c>
      <c r="Z78" s="483">
        <v>0.42019728796054739</v>
      </c>
      <c r="AA78" s="407">
        <v>330481.16885414976</v>
      </c>
      <c r="AB78" s="483">
        <v>0.7979957667694898</v>
      </c>
      <c r="AC78" s="407">
        <f t="shared" si="170"/>
        <v>706213.6</v>
      </c>
      <c r="AD78" s="516">
        <f t="shared" si="171"/>
        <v>0.53978659655130246</v>
      </c>
      <c r="AE78" s="585">
        <f t="shared" si="172"/>
        <v>564663.93918785721</v>
      </c>
      <c r="AF78" s="423">
        <f t="shared" si="173"/>
        <v>400590.73081214272</v>
      </c>
      <c r="AG78" s="424">
        <f t="shared" si="174"/>
        <v>965254.66999999993</v>
      </c>
      <c r="AH78" s="413"/>
      <c r="AI78" s="406">
        <v>37364.076135657167</v>
      </c>
      <c r="AJ78" s="483">
        <v>1.0017447152914869</v>
      </c>
      <c r="AK78" s="407">
        <v>0</v>
      </c>
      <c r="AL78" s="483">
        <v>0</v>
      </c>
      <c r="AM78" s="407">
        <f t="shared" si="175"/>
        <v>37364.076135657167</v>
      </c>
      <c r="AN78" s="516">
        <f t="shared" si="113"/>
        <v>0.60951821561894859</v>
      </c>
      <c r="AO78" s="406">
        <v>159520.66946795071</v>
      </c>
      <c r="AP78" s="483">
        <v>1.1207252468996165</v>
      </c>
      <c r="AQ78" s="407">
        <v>0</v>
      </c>
      <c r="AR78" s="483">
        <v>0</v>
      </c>
      <c r="AS78" s="407">
        <f t="shared" si="176"/>
        <v>159520.66946795071</v>
      </c>
      <c r="AT78" s="516">
        <f t="shared" si="177"/>
        <v>0.59683426794554995</v>
      </c>
      <c r="AU78" s="422">
        <f t="shared" si="178"/>
        <v>196884.74560360788</v>
      </c>
      <c r="AV78" s="423">
        <f t="shared" si="179"/>
        <v>0</v>
      </c>
      <c r="AW78" s="424">
        <f t="shared" si="180"/>
        <v>196884.74560360788</v>
      </c>
      <c r="AX78" s="413"/>
      <c r="AY78" s="406">
        <v>312717.10760705121</v>
      </c>
      <c r="AZ78" s="483">
        <v>1.8616836137992405</v>
      </c>
      <c r="BA78" s="407">
        <v>0</v>
      </c>
      <c r="BB78" s="483">
        <v>0</v>
      </c>
      <c r="BC78" s="407">
        <f t="shared" si="181"/>
        <v>312717.10760705121</v>
      </c>
      <c r="BD78" s="516">
        <f t="shared" si="182"/>
        <v>1.3734034897870011</v>
      </c>
      <c r="BE78" s="406">
        <v>900648.93922382256</v>
      </c>
      <c r="BF78" s="483">
        <v>0.94667894038840605</v>
      </c>
      <c r="BG78" s="407">
        <v>0</v>
      </c>
      <c r="BH78" s="483">
        <v>0</v>
      </c>
      <c r="BI78" s="407">
        <f t="shared" si="183"/>
        <v>900648.93922382256</v>
      </c>
      <c r="BJ78" s="516">
        <f t="shared" si="184"/>
        <v>0.64694866657507388</v>
      </c>
      <c r="BK78" s="422">
        <f t="shared" si="185"/>
        <v>1213366.0468308737</v>
      </c>
      <c r="BL78" s="423">
        <f t="shared" si="186"/>
        <v>0</v>
      </c>
      <c r="BM78" s="424">
        <f t="shared" si="187"/>
        <v>1213366.0468308737</v>
      </c>
      <c r="BN78" s="413"/>
      <c r="BO78" s="406">
        <v>0</v>
      </c>
      <c r="BP78" s="483">
        <v>0</v>
      </c>
      <c r="BQ78" s="407">
        <v>0</v>
      </c>
      <c r="BR78" s="483">
        <v>0</v>
      </c>
      <c r="BS78" s="407">
        <f t="shared" si="188"/>
        <v>0</v>
      </c>
      <c r="BT78" s="516">
        <f t="shared" si="189"/>
        <v>0</v>
      </c>
      <c r="BU78" s="406">
        <v>0</v>
      </c>
      <c r="BV78" s="483">
        <v>0</v>
      </c>
      <c r="BW78" s="407">
        <v>0</v>
      </c>
      <c r="BX78" s="483">
        <v>0</v>
      </c>
      <c r="BY78" s="407">
        <f t="shared" si="190"/>
        <v>0</v>
      </c>
      <c r="BZ78" s="516">
        <f t="shared" si="191"/>
        <v>0</v>
      </c>
      <c r="CA78" s="422">
        <f t="shared" si="192"/>
        <v>0</v>
      </c>
      <c r="CB78" s="423">
        <f t="shared" si="193"/>
        <v>0</v>
      </c>
      <c r="CC78" s="424">
        <f t="shared" si="194"/>
        <v>0</v>
      </c>
      <c r="CE78" s="454"/>
      <c r="CF78" s="450" t="s">
        <v>274</v>
      </c>
      <c r="CG78" s="418">
        <f t="shared" si="195"/>
        <v>598957.08970306837</v>
      </c>
      <c r="CH78" s="425">
        <f t="shared" si="196"/>
        <v>0.99949380705763669</v>
      </c>
      <c r="CI78" s="419">
        <f t="shared" si="197"/>
        <v>70109.561957992977</v>
      </c>
      <c r="CJ78" s="425">
        <f t="shared" si="198"/>
        <v>0.35558544407672504</v>
      </c>
      <c r="CK78" s="419">
        <f t="shared" si="128"/>
        <v>669066.65166106133</v>
      </c>
      <c r="CL78" s="426">
        <f t="shared" si="199"/>
        <v>0.84008534575179061</v>
      </c>
      <c r="CM78" s="418">
        <f t="shared" si="207"/>
        <v>1652549.3280808171</v>
      </c>
      <c r="CN78" s="425">
        <f t="shared" si="200"/>
        <v>0.62796004861759958</v>
      </c>
      <c r="CO78" s="419">
        <f t="shared" si="201"/>
        <v>330481.16885414976</v>
      </c>
      <c r="CP78" s="425">
        <f t="shared" si="202"/>
        <v>0.22722311922564664</v>
      </c>
      <c r="CQ78" s="419">
        <f t="shared" si="208"/>
        <v>1983030.4969349669</v>
      </c>
      <c r="CR78" s="426">
        <f t="shared" si="203"/>
        <v>0.4853172371691406</v>
      </c>
      <c r="CT78" s="454"/>
      <c r="CU78" s="450" t="s">
        <v>274</v>
      </c>
      <c r="CV78" s="418">
        <f t="shared" si="211"/>
        <v>669066.65166106133</v>
      </c>
      <c r="CW78" s="419">
        <f t="shared" si="212"/>
        <v>1983030.4969349669</v>
      </c>
      <c r="CX78" s="421">
        <f t="shared" si="213"/>
        <v>2652097.1485960283</v>
      </c>
      <c r="CZ78" s="642"/>
    </row>
    <row r="79" spans="1:105" s="417" customFormat="1" ht="15.6" customHeight="1" x14ac:dyDescent="0.3">
      <c r="A79" s="449"/>
      <c r="B79" s="450" t="s">
        <v>275</v>
      </c>
      <c r="C79" s="406">
        <v>0</v>
      </c>
      <c r="D79" s="483">
        <f t="shared" si="162"/>
        <v>0</v>
      </c>
      <c r="E79" s="407">
        <v>0</v>
      </c>
      <c r="F79" s="483">
        <f t="shared" si="163"/>
        <v>0</v>
      </c>
      <c r="G79" s="407">
        <f t="shared" si="164"/>
        <v>0</v>
      </c>
      <c r="H79" s="516">
        <f t="shared" si="103"/>
        <v>0</v>
      </c>
      <c r="I79" s="406">
        <v>0</v>
      </c>
      <c r="J79" s="483">
        <f t="shared" si="104"/>
        <v>0</v>
      </c>
      <c r="K79" s="407">
        <v>0</v>
      </c>
      <c r="L79" s="483">
        <f t="shared" si="165"/>
        <v>0</v>
      </c>
      <c r="M79" s="407">
        <f t="shared" si="166"/>
        <v>0</v>
      </c>
      <c r="N79" s="516">
        <f t="shared" si="167"/>
        <v>0</v>
      </c>
      <c r="O79" s="422">
        <f t="shared" si="204"/>
        <v>0</v>
      </c>
      <c r="P79" s="423">
        <f t="shared" si="205"/>
        <v>0</v>
      </c>
      <c r="Q79" s="424">
        <f t="shared" si="206"/>
        <v>0</v>
      </c>
      <c r="R79" s="413"/>
      <c r="S79" s="406">
        <v>0</v>
      </c>
      <c r="T79" s="483">
        <v>0</v>
      </c>
      <c r="U79" s="407">
        <v>0</v>
      </c>
      <c r="V79" s="483">
        <v>0</v>
      </c>
      <c r="W79" s="407">
        <f t="shared" si="168"/>
        <v>0</v>
      </c>
      <c r="X79" s="516">
        <f t="shared" si="169"/>
        <v>0</v>
      </c>
      <c r="Y79" s="406">
        <v>0</v>
      </c>
      <c r="Z79" s="483">
        <v>0</v>
      </c>
      <c r="AA79" s="407">
        <v>0</v>
      </c>
      <c r="AB79" s="483">
        <v>0</v>
      </c>
      <c r="AC79" s="407">
        <f t="shared" si="170"/>
        <v>0</v>
      </c>
      <c r="AD79" s="516">
        <f t="shared" si="171"/>
        <v>0</v>
      </c>
      <c r="AE79" s="585">
        <f t="shared" si="172"/>
        <v>0</v>
      </c>
      <c r="AF79" s="423">
        <f t="shared" si="173"/>
        <v>0</v>
      </c>
      <c r="AG79" s="424">
        <f t="shared" si="174"/>
        <v>0</v>
      </c>
      <c r="AH79" s="413"/>
      <c r="AI79" s="406">
        <v>0</v>
      </c>
      <c r="AJ79" s="483">
        <v>0</v>
      </c>
      <c r="AK79" s="407">
        <v>0</v>
      </c>
      <c r="AL79" s="483">
        <v>0</v>
      </c>
      <c r="AM79" s="407">
        <f t="shared" si="175"/>
        <v>0</v>
      </c>
      <c r="AN79" s="516">
        <f t="shared" si="113"/>
        <v>0</v>
      </c>
      <c r="AO79" s="406">
        <v>0</v>
      </c>
      <c r="AP79" s="483">
        <v>0</v>
      </c>
      <c r="AQ79" s="407">
        <v>0</v>
      </c>
      <c r="AR79" s="483">
        <v>0</v>
      </c>
      <c r="AS79" s="407">
        <f t="shared" si="176"/>
        <v>0</v>
      </c>
      <c r="AT79" s="516">
        <f t="shared" si="177"/>
        <v>0</v>
      </c>
      <c r="AU79" s="422">
        <f t="shared" si="178"/>
        <v>0</v>
      </c>
      <c r="AV79" s="423">
        <f t="shared" si="179"/>
        <v>0</v>
      </c>
      <c r="AW79" s="424">
        <f t="shared" si="180"/>
        <v>0</v>
      </c>
      <c r="AX79" s="413"/>
      <c r="AY79" s="406">
        <v>0</v>
      </c>
      <c r="AZ79" s="483">
        <v>0</v>
      </c>
      <c r="BA79" s="407">
        <v>0</v>
      </c>
      <c r="BB79" s="483">
        <v>0</v>
      </c>
      <c r="BC79" s="407">
        <f t="shared" si="181"/>
        <v>0</v>
      </c>
      <c r="BD79" s="516">
        <f t="shared" si="182"/>
        <v>0</v>
      </c>
      <c r="BE79" s="406">
        <v>0</v>
      </c>
      <c r="BF79" s="483">
        <v>0</v>
      </c>
      <c r="BG79" s="407">
        <v>0</v>
      </c>
      <c r="BH79" s="483">
        <v>0</v>
      </c>
      <c r="BI79" s="407">
        <f t="shared" si="183"/>
        <v>0</v>
      </c>
      <c r="BJ79" s="516">
        <f t="shared" si="184"/>
        <v>0</v>
      </c>
      <c r="BK79" s="422">
        <f t="shared" si="185"/>
        <v>0</v>
      </c>
      <c r="BL79" s="423">
        <f t="shared" si="186"/>
        <v>0</v>
      </c>
      <c r="BM79" s="424">
        <f t="shared" si="187"/>
        <v>0</v>
      </c>
      <c r="BN79" s="413"/>
      <c r="BO79" s="406">
        <v>0</v>
      </c>
      <c r="BP79" s="483">
        <v>0</v>
      </c>
      <c r="BQ79" s="407">
        <v>0</v>
      </c>
      <c r="BR79" s="483">
        <v>0</v>
      </c>
      <c r="BS79" s="407">
        <f t="shared" si="188"/>
        <v>0</v>
      </c>
      <c r="BT79" s="516">
        <f t="shared" si="189"/>
        <v>0</v>
      </c>
      <c r="BU79" s="406">
        <v>0</v>
      </c>
      <c r="BV79" s="483">
        <v>0</v>
      </c>
      <c r="BW79" s="407">
        <v>0</v>
      </c>
      <c r="BX79" s="483">
        <v>0</v>
      </c>
      <c r="BY79" s="407">
        <f t="shared" si="190"/>
        <v>0</v>
      </c>
      <c r="BZ79" s="516">
        <f t="shared" si="191"/>
        <v>0</v>
      </c>
      <c r="CA79" s="422">
        <f t="shared" si="192"/>
        <v>0</v>
      </c>
      <c r="CB79" s="423">
        <f t="shared" si="193"/>
        <v>0</v>
      </c>
      <c r="CC79" s="424">
        <f t="shared" si="194"/>
        <v>0</v>
      </c>
      <c r="CE79" s="454"/>
      <c r="CF79" s="450" t="s">
        <v>275</v>
      </c>
      <c r="CG79" s="418">
        <f t="shared" si="195"/>
        <v>0</v>
      </c>
      <c r="CH79" s="425">
        <f t="shared" si="196"/>
        <v>0</v>
      </c>
      <c r="CI79" s="419">
        <f t="shared" si="197"/>
        <v>0</v>
      </c>
      <c r="CJ79" s="425">
        <f t="shared" si="198"/>
        <v>0</v>
      </c>
      <c r="CK79" s="419">
        <f t="shared" si="128"/>
        <v>0</v>
      </c>
      <c r="CL79" s="426">
        <f t="shared" si="199"/>
        <v>0</v>
      </c>
      <c r="CM79" s="418">
        <f t="shared" si="207"/>
        <v>0</v>
      </c>
      <c r="CN79" s="425">
        <f t="shared" si="200"/>
        <v>0</v>
      </c>
      <c r="CO79" s="419">
        <f t="shared" si="201"/>
        <v>0</v>
      </c>
      <c r="CP79" s="425">
        <f t="shared" si="202"/>
        <v>0</v>
      </c>
      <c r="CQ79" s="419">
        <f t="shared" si="208"/>
        <v>0</v>
      </c>
      <c r="CR79" s="426">
        <f t="shared" si="203"/>
        <v>0</v>
      </c>
      <c r="CT79" s="454"/>
      <c r="CU79" s="450" t="s">
        <v>275</v>
      </c>
      <c r="CV79" s="418">
        <f t="shared" si="211"/>
        <v>0</v>
      </c>
      <c r="CW79" s="419">
        <f t="shared" si="212"/>
        <v>0</v>
      </c>
      <c r="CX79" s="421">
        <f t="shared" si="213"/>
        <v>0</v>
      </c>
      <c r="CZ79" s="642"/>
    </row>
    <row r="80" spans="1:105" s="417" customFormat="1" ht="15.6" customHeight="1" x14ac:dyDescent="0.3">
      <c r="A80" s="449"/>
      <c r="B80" s="450" t="s">
        <v>276</v>
      </c>
      <c r="C80" s="406">
        <v>0</v>
      </c>
      <c r="D80" s="483">
        <f t="shared" si="162"/>
        <v>0</v>
      </c>
      <c r="E80" s="407">
        <v>0</v>
      </c>
      <c r="F80" s="483">
        <f t="shared" si="163"/>
        <v>0</v>
      </c>
      <c r="G80" s="407">
        <f t="shared" si="164"/>
        <v>0</v>
      </c>
      <c r="H80" s="516">
        <f t="shared" si="103"/>
        <v>0</v>
      </c>
      <c r="I80" s="406">
        <v>0</v>
      </c>
      <c r="J80" s="483">
        <f t="shared" si="104"/>
        <v>0</v>
      </c>
      <c r="K80" s="407">
        <v>0</v>
      </c>
      <c r="L80" s="483">
        <f t="shared" si="165"/>
        <v>0</v>
      </c>
      <c r="M80" s="407">
        <f t="shared" si="166"/>
        <v>0</v>
      </c>
      <c r="N80" s="516">
        <f t="shared" si="167"/>
        <v>0</v>
      </c>
      <c r="O80" s="422">
        <f t="shared" si="204"/>
        <v>0</v>
      </c>
      <c r="P80" s="423">
        <f t="shared" si="205"/>
        <v>0</v>
      </c>
      <c r="Q80" s="424">
        <f t="shared" si="206"/>
        <v>0</v>
      </c>
      <c r="R80" s="413"/>
      <c r="S80" s="406">
        <v>0</v>
      </c>
      <c r="T80" s="483">
        <v>0</v>
      </c>
      <c r="U80" s="407">
        <v>0</v>
      </c>
      <c r="V80" s="483">
        <v>0</v>
      </c>
      <c r="W80" s="407">
        <f t="shared" si="168"/>
        <v>0</v>
      </c>
      <c r="X80" s="516">
        <f t="shared" si="169"/>
        <v>0</v>
      </c>
      <c r="Y80" s="406">
        <v>0</v>
      </c>
      <c r="Z80" s="483">
        <v>0</v>
      </c>
      <c r="AA80" s="407">
        <v>0</v>
      </c>
      <c r="AB80" s="483">
        <v>0</v>
      </c>
      <c r="AC80" s="407">
        <f t="shared" si="170"/>
        <v>0</v>
      </c>
      <c r="AD80" s="516">
        <f t="shared" si="171"/>
        <v>0</v>
      </c>
      <c r="AE80" s="585">
        <f t="shared" si="172"/>
        <v>0</v>
      </c>
      <c r="AF80" s="423">
        <f t="shared" si="173"/>
        <v>0</v>
      </c>
      <c r="AG80" s="424">
        <f t="shared" si="174"/>
        <v>0</v>
      </c>
      <c r="AH80" s="413"/>
      <c r="AI80" s="406">
        <v>0</v>
      </c>
      <c r="AJ80" s="483">
        <v>0</v>
      </c>
      <c r="AK80" s="407">
        <v>0</v>
      </c>
      <c r="AL80" s="483">
        <v>0</v>
      </c>
      <c r="AM80" s="407">
        <f t="shared" si="175"/>
        <v>0</v>
      </c>
      <c r="AN80" s="516">
        <f t="shared" si="113"/>
        <v>0</v>
      </c>
      <c r="AO80" s="406">
        <v>0</v>
      </c>
      <c r="AP80" s="483">
        <v>0</v>
      </c>
      <c r="AQ80" s="407">
        <v>0</v>
      </c>
      <c r="AR80" s="483">
        <v>0</v>
      </c>
      <c r="AS80" s="407">
        <f t="shared" si="176"/>
        <v>0</v>
      </c>
      <c r="AT80" s="516">
        <f t="shared" si="177"/>
        <v>0</v>
      </c>
      <c r="AU80" s="422">
        <f t="shared" si="178"/>
        <v>0</v>
      </c>
      <c r="AV80" s="423">
        <f t="shared" si="179"/>
        <v>0</v>
      </c>
      <c r="AW80" s="424">
        <f t="shared" si="180"/>
        <v>0</v>
      </c>
      <c r="AX80" s="413"/>
      <c r="AY80" s="406">
        <v>0</v>
      </c>
      <c r="AZ80" s="483">
        <v>0</v>
      </c>
      <c r="BA80" s="407">
        <v>0</v>
      </c>
      <c r="BB80" s="483">
        <v>0</v>
      </c>
      <c r="BC80" s="407">
        <f t="shared" si="181"/>
        <v>0</v>
      </c>
      <c r="BD80" s="516">
        <f t="shared" si="182"/>
        <v>0</v>
      </c>
      <c r="BE80" s="406">
        <v>0</v>
      </c>
      <c r="BF80" s="483">
        <v>0</v>
      </c>
      <c r="BG80" s="407">
        <v>0</v>
      </c>
      <c r="BH80" s="483">
        <v>0</v>
      </c>
      <c r="BI80" s="407">
        <f t="shared" si="183"/>
        <v>0</v>
      </c>
      <c r="BJ80" s="516">
        <f t="shared" si="184"/>
        <v>0</v>
      </c>
      <c r="BK80" s="422">
        <f t="shared" si="185"/>
        <v>0</v>
      </c>
      <c r="BL80" s="423">
        <f t="shared" si="186"/>
        <v>0</v>
      </c>
      <c r="BM80" s="424">
        <f t="shared" si="187"/>
        <v>0</v>
      </c>
      <c r="BN80" s="413"/>
      <c r="BO80" s="406">
        <v>0</v>
      </c>
      <c r="BP80" s="483">
        <v>0</v>
      </c>
      <c r="BQ80" s="407">
        <v>0</v>
      </c>
      <c r="BR80" s="483">
        <v>0</v>
      </c>
      <c r="BS80" s="407">
        <f t="shared" si="188"/>
        <v>0</v>
      </c>
      <c r="BT80" s="516">
        <f t="shared" si="189"/>
        <v>0</v>
      </c>
      <c r="BU80" s="406">
        <v>0</v>
      </c>
      <c r="BV80" s="483">
        <v>0</v>
      </c>
      <c r="BW80" s="407">
        <v>0</v>
      </c>
      <c r="BX80" s="483">
        <v>0</v>
      </c>
      <c r="BY80" s="407">
        <f t="shared" si="190"/>
        <v>0</v>
      </c>
      <c r="BZ80" s="516">
        <f t="shared" si="191"/>
        <v>0</v>
      </c>
      <c r="CA80" s="422">
        <f t="shared" si="192"/>
        <v>0</v>
      </c>
      <c r="CB80" s="423">
        <f t="shared" si="193"/>
        <v>0</v>
      </c>
      <c r="CC80" s="424">
        <f t="shared" si="194"/>
        <v>0</v>
      </c>
      <c r="CE80" s="454"/>
      <c r="CF80" s="450" t="s">
        <v>276</v>
      </c>
      <c r="CG80" s="418">
        <f t="shared" si="195"/>
        <v>0</v>
      </c>
      <c r="CH80" s="425">
        <f t="shared" si="196"/>
        <v>0</v>
      </c>
      <c r="CI80" s="419">
        <f t="shared" si="197"/>
        <v>0</v>
      </c>
      <c r="CJ80" s="425">
        <f t="shared" si="198"/>
        <v>0</v>
      </c>
      <c r="CK80" s="419">
        <f t="shared" si="128"/>
        <v>0</v>
      </c>
      <c r="CL80" s="426">
        <f t="shared" si="199"/>
        <v>0</v>
      </c>
      <c r="CM80" s="418">
        <f t="shared" si="207"/>
        <v>0</v>
      </c>
      <c r="CN80" s="425">
        <f t="shared" si="200"/>
        <v>0</v>
      </c>
      <c r="CO80" s="419">
        <f t="shared" si="201"/>
        <v>0</v>
      </c>
      <c r="CP80" s="425">
        <f t="shared" si="202"/>
        <v>0</v>
      </c>
      <c r="CQ80" s="419">
        <f t="shared" si="208"/>
        <v>0</v>
      </c>
      <c r="CR80" s="426">
        <f t="shared" si="203"/>
        <v>0</v>
      </c>
      <c r="CT80" s="454"/>
      <c r="CU80" s="450" t="s">
        <v>276</v>
      </c>
      <c r="CV80" s="418">
        <f t="shared" si="211"/>
        <v>0</v>
      </c>
      <c r="CW80" s="419">
        <f t="shared" si="212"/>
        <v>0</v>
      </c>
      <c r="CX80" s="421">
        <f t="shared" si="213"/>
        <v>0</v>
      </c>
      <c r="CZ80" s="642"/>
    </row>
    <row r="81" spans="1:105" s="417" customFormat="1" ht="15.6" customHeight="1" x14ac:dyDescent="0.3">
      <c r="A81" s="449"/>
      <c r="B81" s="450" t="s">
        <v>277</v>
      </c>
      <c r="C81" s="406">
        <v>0</v>
      </c>
      <c r="D81" s="483">
        <f t="shared" si="162"/>
        <v>0</v>
      </c>
      <c r="E81" s="407">
        <v>0</v>
      </c>
      <c r="F81" s="483">
        <f t="shared" si="163"/>
        <v>0</v>
      </c>
      <c r="G81" s="407">
        <f t="shared" si="164"/>
        <v>0</v>
      </c>
      <c r="H81" s="516">
        <f t="shared" si="103"/>
        <v>0</v>
      </c>
      <c r="I81" s="406">
        <v>0</v>
      </c>
      <c r="J81" s="483">
        <f t="shared" si="104"/>
        <v>0</v>
      </c>
      <c r="K81" s="407">
        <v>0</v>
      </c>
      <c r="L81" s="483">
        <f t="shared" si="165"/>
        <v>0</v>
      </c>
      <c r="M81" s="407">
        <f t="shared" si="166"/>
        <v>0</v>
      </c>
      <c r="N81" s="516">
        <f t="shared" si="167"/>
        <v>0</v>
      </c>
      <c r="O81" s="422">
        <f t="shared" si="204"/>
        <v>0</v>
      </c>
      <c r="P81" s="423">
        <f t="shared" si="205"/>
        <v>0</v>
      </c>
      <c r="Q81" s="424">
        <f t="shared" si="206"/>
        <v>0</v>
      </c>
      <c r="R81" s="413"/>
      <c r="S81" s="406">
        <v>0</v>
      </c>
      <c r="T81" s="483">
        <v>0</v>
      </c>
      <c r="U81" s="407">
        <v>0</v>
      </c>
      <c r="V81" s="483">
        <v>0</v>
      </c>
      <c r="W81" s="407">
        <f t="shared" si="168"/>
        <v>0</v>
      </c>
      <c r="X81" s="516">
        <f t="shared" si="169"/>
        <v>0</v>
      </c>
      <c r="Y81" s="406">
        <v>0</v>
      </c>
      <c r="Z81" s="483">
        <v>0</v>
      </c>
      <c r="AA81" s="407">
        <v>0</v>
      </c>
      <c r="AB81" s="483">
        <v>0</v>
      </c>
      <c r="AC81" s="407">
        <f t="shared" si="170"/>
        <v>0</v>
      </c>
      <c r="AD81" s="516">
        <f t="shared" si="171"/>
        <v>0</v>
      </c>
      <c r="AE81" s="585">
        <f t="shared" si="172"/>
        <v>0</v>
      </c>
      <c r="AF81" s="423">
        <f t="shared" si="173"/>
        <v>0</v>
      </c>
      <c r="AG81" s="424">
        <f t="shared" si="174"/>
        <v>0</v>
      </c>
      <c r="AH81" s="413"/>
      <c r="AI81" s="406">
        <v>0</v>
      </c>
      <c r="AJ81" s="483">
        <v>0</v>
      </c>
      <c r="AK81" s="407">
        <v>0</v>
      </c>
      <c r="AL81" s="483">
        <v>0</v>
      </c>
      <c r="AM81" s="407">
        <f t="shared" si="175"/>
        <v>0</v>
      </c>
      <c r="AN81" s="516">
        <f t="shared" si="113"/>
        <v>0</v>
      </c>
      <c r="AO81" s="406">
        <v>0</v>
      </c>
      <c r="AP81" s="483">
        <v>0</v>
      </c>
      <c r="AQ81" s="407">
        <v>0</v>
      </c>
      <c r="AR81" s="483">
        <v>0</v>
      </c>
      <c r="AS81" s="407">
        <f t="shared" si="176"/>
        <v>0</v>
      </c>
      <c r="AT81" s="516">
        <f t="shared" si="177"/>
        <v>0</v>
      </c>
      <c r="AU81" s="422">
        <f t="shared" si="178"/>
        <v>0</v>
      </c>
      <c r="AV81" s="423">
        <f t="shared" si="179"/>
        <v>0</v>
      </c>
      <c r="AW81" s="424">
        <f t="shared" si="180"/>
        <v>0</v>
      </c>
      <c r="AX81" s="413"/>
      <c r="AY81" s="406">
        <v>0</v>
      </c>
      <c r="AZ81" s="483">
        <v>0</v>
      </c>
      <c r="BA81" s="407">
        <v>0</v>
      </c>
      <c r="BB81" s="483">
        <v>0</v>
      </c>
      <c r="BC81" s="407">
        <f t="shared" si="181"/>
        <v>0</v>
      </c>
      <c r="BD81" s="516">
        <f t="shared" si="182"/>
        <v>0</v>
      </c>
      <c r="BE81" s="406">
        <v>0</v>
      </c>
      <c r="BF81" s="483">
        <v>0</v>
      </c>
      <c r="BG81" s="407">
        <v>0</v>
      </c>
      <c r="BH81" s="483">
        <v>0</v>
      </c>
      <c r="BI81" s="407">
        <f t="shared" si="183"/>
        <v>0</v>
      </c>
      <c r="BJ81" s="516">
        <f t="shared" si="184"/>
        <v>0</v>
      </c>
      <c r="BK81" s="422">
        <f t="shared" si="185"/>
        <v>0</v>
      </c>
      <c r="BL81" s="423">
        <f t="shared" si="186"/>
        <v>0</v>
      </c>
      <c r="BM81" s="424">
        <f t="shared" si="187"/>
        <v>0</v>
      </c>
      <c r="BN81" s="413"/>
      <c r="BO81" s="406">
        <v>0</v>
      </c>
      <c r="BP81" s="483">
        <v>0</v>
      </c>
      <c r="BQ81" s="407">
        <v>0</v>
      </c>
      <c r="BR81" s="483">
        <v>0</v>
      </c>
      <c r="BS81" s="407">
        <f t="shared" si="188"/>
        <v>0</v>
      </c>
      <c r="BT81" s="516">
        <f t="shared" si="189"/>
        <v>0</v>
      </c>
      <c r="BU81" s="406">
        <v>0</v>
      </c>
      <c r="BV81" s="483">
        <v>0</v>
      </c>
      <c r="BW81" s="407">
        <v>0</v>
      </c>
      <c r="BX81" s="483">
        <v>0</v>
      </c>
      <c r="BY81" s="407">
        <f t="shared" si="190"/>
        <v>0</v>
      </c>
      <c r="BZ81" s="516">
        <f t="shared" si="191"/>
        <v>0</v>
      </c>
      <c r="CA81" s="422">
        <f t="shared" si="192"/>
        <v>0</v>
      </c>
      <c r="CB81" s="423">
        <f t="shared" si="193"/>
        <v>0</v>
      </c>
      <c r="CC81" s="424">
        <f t="shared" si="194"/>
        <v>0</v>
      </c>
      <c r="CE81" s="454"/>
      <c r="CF81" s="450" t="s">
        <v>277</v>
      </c>
      <c r="CG81" s="418">
        <f t="shared" si="195"/>
        <v>0</v>
      </c>
      <c r="CH81" s="425">
        <f t="shared" si="196"/>
        <v>0</v>
      </c>
      <c r="CI81" s="419">
        <f t="shared" si="197"/>
        <v>0</v>
      </c>
      <c r="CJ81" s="425">
        <f t="shared" si="198"/>
        <v>0</v>
      </c>
      <c r="CK81" s="419">
        <f t="shared" si="128"/>
        <v>0</v>
      </c>
      <c r="CL81" s="426">
        <f t="shared" si="199"/>
        <v>0</v>
      </c>
      <c r="CM81" s="418">
        <f t="shared" si="207"/>
        <v>0</v>
      </c>
      <c r="CN81" s="425">
        <f t="shared" si="200"/>
        <v>0</v>
      </c>
      <c r="CO81" s="419">
        <f t="shared" si="201"/>
        <v>0</v>
      </c>
      <c r="CP81" s="425">
        <f t="shared" si="202"/>
        <v>0</v>
      </c>
      <c r="CQ81" s="419">
        <f t="shared" si="208"/>
        <v>0</v>
      </c>
      <c r="CR81" s="426">
        <f t="shared" si="203"/>
        <v>0</v>
      </c>
      <c r="CT81" s="454"/>
      <c r="CU81" s="450" t="s">
        <v>277</v>
      </c>
      <c r="CV81" s="418">
        <f t="shared" si="211"/>
        <v>0</v>
      </c>
      <c r="CW81" s="419">
        <f t="shared" si="212"/>
        <v>0</v>
      </c>
      <c r="CX81" s="421">
        <f t="shared" si="213"/>
        <v>0</v>
      </c>
      <c r="CZ81" s="642"/>
    </row>
    <row r="82" spans="1:105" s="417" customFormat="1" ht="15.6" customHeight="1" x14ac:dyDescent="0.3">
      <c r="A82" s="449"/>
      <c r="B82" s="450" t="s">
        <v>278</v>
      </c>
      <c r="C82" s="406">
        <v>0</v>
      </c>
      <c r="D82" s="483">
        <f t="shared" si="162"/>
        <v>0</v>
      </c>
      <c r="E82" s="407">
        <v>0</v>
      </c>
      <c r="F82" s="483">
        <f t="shared" si="163"/>
        <v>0</v>
      </c>
      <c r="G82" s="407">
        <f t="shared" si="164"/>
        <v>0</v>
      </c>
      <c r="H82" s="516">
        <f t="shared" si="103"/>
        <v>0</v>
      </c>
      <c r="I82" s="406">
        <v>0</v>
      </c>
      <c r="J82" s="483">
        <f t="shared" si="104"/>
        <v>0</v>
      </c>
      <c r="K82" s="407">
        <v>0</v>
      </c>
      <c r="L82" s="483">
        <f t="shared" si="165"/>
        <v>0</v>
      </c>
      <c r="M82" s="407">
        <f t="shared" si="166"/>
        <v>0</v>
      </c>
      <c r="N82" s="516">
        <f t="shared" si="167"/>
        <v>0</v>
      </c>
      <c r="O82" s="422">
        <f t="shared" si="204"/>
        <v>0</v>
      </c>
      <c r="P82" s="423">
        <f t="shared" si="205"/>
        <v>0</v>
      </c>
      <c r="Q82" s="424">
        <f t="shared" si="206"/>
        <v>0</v>
      </c>
      <c r="R82" s="413"/>
      <c r="S82" s="406">
        <v>0</v>
      </c>
      <c r="T82" s="483">
        <v>0</v>
      </c>
      <c r="U82" s="407">
        <v>0</v>
      </c>
      <c r="V82" s="483">
        <v>0</v>
      </c>
      <c r="W82" s="407">
        <f t="shared" si="168"/>
        <v>0</v>
      </c>
      <c r="X82" s="516">
        <f t="shared" si="169"/>
        <v>0</v>
      </c>
      <c r="Y82" s="406">
        <v>0</v>
      </c>
      <c r="Z82" s="483">
        <v>0</v>
      </c>
      <c r="AA82" s="407">
        <v>0</v>
      </c>
      <c r="AB82" s="483">
        <v>0</v>
      </c>
      <c r="AC82" s="407">
        <f t="shared" si="170"/>
        <v>0</v>
      </c>
      <c r="AD82" s="516">
        <f t="shared" si="171"/>
        <v>0</v>
      </c>
      <c r="AE82" s="585">
        <f t="shared" si="172"/>
        <v>0</v>
      </c>
      <c r="AF82" s="423">
        <f t="shared" si="173"/>
        <v>0</v>
      </c>
      <c r="AG82" s="424">
        <f t="shared" si="174"/>
        <v>0</v>
      </c>
      <c r="AH82" s="413"/>
      <c r="AI82" s="406">
        <v>0</v>
      </c>
      <c r="AJ82" s="483">
        <v>0</v>
      </c>
      <c r="AK82" s="407">
        <v>0</v>
      </c>
      <c r="AL82" s="483">
        <v>0</v>
      </c>
      <c r="AM82" s="407">
        <f t="shared" si="175"/>
        <v>0</v>
      </c>
      <c r="AN82" s="516">
        <f t="shared" si="113"/>
        <v>0</v>
      </c>
      <c r="AO82" s="406">
        <v>0</v>
      </c>
      <c r="AP82" s="483">
        <v>0</v>
      </c>
      <c r="AQ82" s="407">
        <v>0</v>
      </c>
      <c r="AR82" s="483">
        <v>0</v>
      </c>
      <c r="AS82" s="407">
        <f t="shared" si="176"/>
        <v>0</v>
      </c>
      <c r="AT82" s="516">
        <f t="shared" si="177"/>
        <v>0</v>
      </c>
      <c r="AU82" s="422">
        <f t="shared" si="178"/>
        <v>0</v>
      </c>
      <c r="AV82" s="423">
        <f t="shared" si="179"/>
        <v>0</v>
      </c>
      <c r="AW82" s="424">
        <f t="shared" si="180"/>
        <v>0</v>
      </c>
      <c r="AX82" s="413"/>
      <c r="AY82" s="406">
        <v>0</v>
      </c>
      <c r="AZ82" s="483">
        <v>0</v>
      </c>
      <c r="BA82" s="407">
        <v>0</v>
      </c>
      <c r="BB82" s="483">
        <v>0</v>
      </c>
      <c r="BC82" s="407">
        <f t="shared" si="181"/>
        <v>0</v>
      </c>
      <c r="BD82" s="516">
        <f t="shared" si="182"/>
        <v>0</v>
      </c>
      <c r="BE82" s="406">
        <v>0</v>
      </c>
      <c r="BF82" s="483">
        <v>0</v>
      </c>
      <c r="BG82" s="407">
        <v>0</v>
      </c>
      <c r="BH82" s="483">
        <v>0</v>
      </c>
      <c r="BI82" s="407">
        <f t="shared" si="183"/>
        <v>0</v>
      </c>
      <c r="BJ82" s="516">
        <f t="shared" si="184"/>
        <v>0</v>
      </c>
      <c r="BK82" s="422">
        <f t="shared" si="185"/>
        <v>0</v>
      </c>
      <c r="BL82" s="423">
        <f t="shared" si="186"/>
        <v>0</v>
      </c>
      <c r="BM82" s="424">
        <f t="shared" si="187"/>
        <v>0</v>
      </c>
      <c r="BN82" s="413"/>
      <c r="BO82" s="406">
        <v>0</v>
      </c>
      <c r="BP82" s="483">
        <v>0</v>
      </c>
      <c r="BQ82" s="407">
        <v>0</v>
      </c>
      <c r="BR82" s="483">
        <v>0</v>
      </c>
      <c r="BS82" s="407">
        <f t="shared" si="188"/>
        <v>0</v>
      </c>
      <c r="BT82" s="516">
        <f t="shared" si="189"/>
        <v>0</v>
      </c>
      <c r="BU82" s="406">
        <v>0</v>
      </c>
      <c r="BV82" s="483">
        <v>0</v>
      </c>
      <c r="BW82" s="407">
        <v>0</v>
      </c>
      <c r="BX82" s="483">
        <v>0</v>
      </c>
      <c r="BY82" s="407">
        <f t="shared" si="190"/>
        <v>0</v>
      </c>
      <c r="BZ82" s="516">
        <f t="shared" si="191"/>
        <v>0</v>
      </c>
      <c r="CA82" s="422">
        <f t="shared" si="192"/>
        <v>0</v>
      </c>
      <c r="CB82" s="423">
        <f t="shared" si="193"/>
        <v>0</v>
      </c>
      <c r="CC82" s="424">
        <f t="shared" si="194"/>
        <v>0</v>
      </c>
      <c r="CE82" s="454"/>
      <c r="CF82" s="450" t="s">
        <v>278</v>
      </c>
      <c r="CG82" s="418">
        <f t="shared" si="195"/>
        <v>0</v>
      </c>
      <c r="CH82" s="425">
        <f t="shared" si="196"/>
        <v>0</v>
      </c>
      <c r="CI82" s="419">
        <f t="shared" si="197"/>
        <v>0</v>
      </c>
      <c r="CJ82" s="425">
        <f t="shared" si="198"/>
        <v>0</v>
      </c>
      <c r="CK82" s="419">
        <f>+CG82+CI82</f>
        <v>0</v>
      </c>
      <c r="CL82" s="426">
        <f t="shared" si="199"/>
        <v>0</v>
      </c>
      <c r="CM82" s="418">
        <f t="shared" si="207"/>
        <v>0</v>
      </c>
      <c r="CN82" s="425">
        <f t="shared" si="200"/>
        <v>0</v>
      </c>
      <c r="CO82" s="419">
        <f t="shared" si="201"/>
        <v>0</v>
      </c>
      <c r="CP82" s="425">
        <f t="shared" si="202"/>
        <v>0</v>
      </c>
      <c r="CQ82" s="419">
        <f t="shared" si="208"/>
        <v>0</v>
      </c>
      <c r="CR82" s="426">
        <f t="shared" si="203"/>
        <v>0</v>
      </c>
      <c r="CT82" s="454"/>
      <c r="CU82" s="450" t="s">
        <v>278</v>
      </c>
      <c r="CV82" s="418">
        <f t="shared" si="211"/>
        <v>0</v>
      </c>
      <c r="CW82" s="419">
        <f t="shared" si="212"/>
        <v>0</v>
      </c>
      <c r="CX82" s="421">
        <f t="shared" si="213"/>
        <v>0</v>
      </c>
      <c r="CZ82" s="642"/>
    </row>
    <row r="83" spans="1:105" s="417" customFormat="1" ht="15.6" customHeight="1" x14ac:dyDescent="0.3">
      <c r="A83" s="449"/>
      <c r="B83" s="450" t="s">
        <v>279</v>
      </c>
      <c r="C83" s="439">
        <f>SUM(C73:C82)</f>
        <v>26478708.483984355</v>
      </c>
      <c r="D83" s="483">
        <f t="shared" si="162"/>
        <v>232.15329601852017</v>
      </c>
      <c r="E83" s="440">
        <f>SUM(E73:E82)</f>
        <v>10577993.001083001</v>
      </c>
      <c r="F83" s="483">
        <f t="shared" si="163"/>
        <v>391.08226120537569</v>
      </c>
      <c r="G83" s="440">
        <f>SUM(G73:G82)</f>
        <v>37056701.485067353</v>
      </c>
      <c r="H83" s="516">
        <f t="shared" si="103"/>
        <v>262.61791917414234</v>
      </c>
      <c r="I83" s="439">
        <f>SUM(I73:I82)</f>
        <v>35079501.433232203</v>
      </c>
      <c r="J83" s="483">
        <f t="shared" si="104"/>
        <v>103.25031621074255</v>
      </c>
      <c r="K83" s="440">
        <f>SUM(K73:K82)</f>
        <v>36824085.56933099</v>
      </c>
      <c r="L83" s="483">
        <f t="shared" si="165"/>
        <v>136.02428207069002</v>
      </c>
      <c r="M83" s="440">
        <f>SUM(M73:M82)</f>
        <v>71903587.002563179</v>
      </c>
      <c r="N83" s="516">
        <f t="shared" si="167"/>
        <v>117.78417413916706</v>
      </c>
      <c r="O83" s="441">
        <f>SUM(O73:O82)</f>
        <v>61558209.917216554</v>
      </c>
      <c r="P83" s="442">
        <f>SUM(P73:P82)</f>
        <v>47402078.570413999</v>
      </c>
      <c r="Q83" s="443">
        <f>SUM(Q73:Q82)</f>
        <v>108960288.48763055</v>
      </c>
      <c r="R83" s="413"/>
      <c r="S83" s="439">
        <v>49678843.828848578</v>
      </c>
      <c r="T83" s="483">
        <v>369.84339231148999</v>
      </c>
      <c r="U83" s="440">
        <v>19325724.901151415</v>
      </c>
      <c r="V83" s="483">
        <v>324.37686564086431</v>
      </c>
      <c r="W83" s="440">
        <f>SUM(W73:W82)</f>
        <v>69004568.729999989</v>
      </c>
      <c r="X83" s="516">
        <f t="shared" si="169"/>
        <v>355.87342435869658</v>
      </c>
      <c r="Y83" s="439">
        <v>67374562.769622296</v>
      </c>
      <c r="Z83" s="483">
        <v>75.347790625860199</v>
      </c>
      <c r="AA83" s="440">
        <v>58266150.110377699</v>
      </c>
      <c r="AB83" s="483">
        <v>140.69225576528098</v>
      </c>
      <c r="AC83" s="440">
        <f>SUM(AC73:AC82)</f>
        <v>125640712.88</v>
      </c>
      <c r="AD83" s="516">
        <f t="shared" si="171"/>
        <v>96.032096795890908</v>
      </c>
      <c r="AE83" s="586">
        <f>SUM(AE73:AE82)</f>
        <v>117053406.59847085</v>
      </c>
      <c r="AF83" s="442">
        <f>SUM(AF73:AF82)</f>
        <v>77591875.011529118</v>
      </c>
      <c r="AG83" s="443">
        <f>SUM(AG73:AG82)</f>
        <v>194645281.60999995</v>
      </c>
      <c r="AH83" s="413"/>
      <c r="AI83" s="439">
        <v>12794947.707175657</v>
      </c>
      <c r="AJ83" s="483">
        <v>343.03728537429038</v>
      </c>
      <c r="AK83" s="440">
        <v>14621032.043892002</v>
      </c>
      <c r="AL83" s="483">
        <v>609.15890525339557</v>
      </c>
      <c r="AM83" s="440">
        <f>SUM(AM73:AM82)</f>
        <v>27415979.751067661</v>
      </c>
      <c r="AN83" s="516">
        <f t="shared" si="113"/>
        <v>447.23544071169573</v>
      </c>
      <c r="AO83" s="439">
        <v>17931600.076287955</v>
      </c>
      <c r="AP83" s="483">
        <v>125.97989332561424</v>
      </c>
      <c r="AQ83" s="440">
        <v>20520625.695905</v>
      </c>
      <c r="AR83" s="483">
        <v>164.24252804047509</v>
      </c>
      <c r="AS83" s="440">
        <f>SUM(AS73:AS82)</f>
        <v>38452225.772192948</v>
      </c>
      <c r="AT83" s="516">
        <f t="shared" si="177"/>
        <v>143.86603376332113</v>
      </c>
      <c r="AU83" s="441">
        <f>SUM(AU73:AU82)</f>
        <v>30726547.783463608</v>
      </c>
      <c r="AV83" s="442">
        <f>SUM(AV73:AV82)</f>
        <v>35141657.739797004</v>
      </c>
      <c r="AW83" s="443">
        <f>SUM(AW73:AW82)</f>
        <v>65868205.523260616</v>
      </c>
      <c r="AX83" s="413"/>
      <c r="AY83" s="439">
        <v>80069377.498067081</v>
      </c>
      <c r="AZ83" s="483">
        <v>476.67314780413375</v>
      </c>
      <c r="BA83" s="440">
        <v>52533917.760558031</v>
      </c>
      <c r="BB83" s="483">
        <v>879.67677482708439</v>
      </c>
      <c r="BC83" s="440">
        <f>SUM(BC73:BC82)</f>
        <v>132603295.25862511</v>
      </c>
      <c r="BD83" s="516">
        <f t="shared" si="182"/>
        <v>582.37245112376252</v>
      </c>
      <c r="BE83" s="439">
        <v>112296121.43831682</v>
      </c>
      <c r="BF83" s="483">
        <v>118.03530612556972</v>
      </c>
      <c r="BG83" s="440">
        <v>88077611.864103988</v>
      </c>
      <c r="BH83" s="483">
        <v>199.82596386176326</v>
      </c>
      <c r="BI83" s="440">
        <f>SUM(BI73:BI82)</f>
        <v>200373733.30242079</v>
      </c>
      <c r="BJ83" s="516">
        <f t="shared" si="184"/>
        <v>143.93124105424118</v>
      </c>
      <c r="BK83" s="441">
        <f>SUM(BK73:BK82)</f>
        <v>192365498.93638387</v>
      </c>
      <c r="BL83" s="442">
        <f>SUM(BL73:BL82)</f>
        <v>140611529.62466201</v>
      </c>
      <c r="BM83" s="443">
        <f>SUM(BM73:BM82)</f>
        <v>332977028.56104594</v>
      </c>
      <c r="BN83" s="413"/>
      <c r="BO83" s="439">
        <v>0</v>
      </c>
      <c r="BP83" s="483">
        <v>0</v>
      </c>
      <c r="BQ83" s="440">
        <v>0</v>
      </c>
      <c r="BR83" s="483">
        <v>0</v>
      </c>
      <c r="BS83" s="440">
        <f>SUM(BS73:BS82)</f>
        <v>0</v>
      </c>
      <c r="BT83" s="516">
        <f t="shared" si="189"/>
        <v>0</v>
      </c>
      <c r="BU83" s="439">
        <v>0</v>
      </c>
      <c r="BV83" s="483">
        <v>0</v>
      </c>
      <c r="BW83" s="440">
        <v>0</v>
      </c>
      <c r="BX83" s="483">
        <v>0</v>
      </c>
      <c r="BY83" s="440">
        <f>SUM(BY73:BY82)</f>
        <v>0</v>
      </c>
      <c r="BZ83" s="516">
        <f t="shared" si="191"/>
        <v>0</v>
      </c>
      <c r="CA83" s="441">
        <f>SUM(CA73:CA82)</f>
        <v>0</v>
      </c>
      <c r="CB83" s="442">
        <f>SUM(CB73:CB82)</f>
        <v>0</v>
      </c>
      <c r="CC83" s="443">
        <f>SUM(CC73:CC82)</f>
        <v>0</v>
      </c>
      <c r="CE83" s="454"/>
      <c r="CF83" s="450" t="s">
        <v>279</v>
      </c>
      <c r="CG83" s="439">
        <f>SUM(CG73:CG82)</f>
        <v>169021877.51807567</v>
      </c>
      <c r="CH83" s="442">
        <f t="shared" si="196"/>
        <v>282.05078918144341</v>
      </c>
      <c r="CI83" s="440">
        <f>SUM(CI73:CI82)</f>
        <v>97058667.706684455</v>
      </c>
      <c r="CJ83" s="442">
        <f t="shared" si="198"/>
        <v>492.2673668772224</v>
      </c>
      <c r="CK83" s="447">
        <f>SUM(CK73:CK82)</f>
        <v>266080545.22476012</v>
      </c>
      <c r="CL83" s="443">
        <f t="shared" si="199"/>
        <v>334.09282360437317</v>
      </c>
      <c r="CM83" s="439">
        <f>SUM(CM73:CM82)</f>
        <v>232681785.71745923</v>
      </c>
      <c r="CN83" s="442">
        <f t="shared" si="200"/>
        <v>88.417854153410119</v>
      </c>
      <c r="CO83" s="440">
        <f>SUM(CO73:CO82)</f>
        <v>203688473.23971766</v>
      </c>
      <c r="CP83" s="442">
        <f t="shared" si="202"/>
        <v>140.04649765767476</v>
      </c>
      <c r="CQ83" s="447">
        <f>SUM(CQ73:CQ82)</f>
        <v>436370258.95717692</v>
      </c>
      <c r="CR83" s="443">
        <f t="shared" si="203"/>
        <v>106.7951344102928</v>
      </c>
      <c r="CT83" s="454"/>
      <c r="CU83" s="450" t="s">
        <v>279</v>
      </c>
      <c r="CV83" s="418">
        <f t="shared" si="211"/>
        <v>266080545.22476012</v>
      </c>
      <c r="CW83" s="419">
        <f t="shared" si="212"/>
        <v>436370258.95717692</v>
      </c>
      <c r="CX83" s="421">
        <f t="shared" si="213"/>
        <v>702450804.18193698</v>
      </c>
      <c r="CZ83" s="642"/>
    </row>
    <row r="84" spans="1:105" s="417" customFormat="1" ht="15.6" customHeight="1" x14ac:dyDescent="0.3">
      <c r="A84" s="449">
        <v>49</v>
      </c>
      <c r="B84" s="450" t="s">
        <v>280</v>
      </c>
      <c r="C84" s="406">
        <v>1444088.2138242722</v>
      </c>
      <c r="D84" s="483">
        <f t="shared" si="162"/>
        <v>12.661109917184147</v>
      </c>
      <c r="E84" s="407">
        <v>1383732.1078099329</v>
      </c>
      <c r="F84" s="483">
        <f t="shared" si="163"/>
        <v>51.15838907904218</v>
      </c>
      <c r="G84" s="407">
        <f t="shared" ref="G84:G88" si="214">+C84+E84</f>
        <v>2827820.3216342051</v>
      </c>
      <c r="H84" s="516">
        <f t="shared" si="103"/>
        <v>20.040539468014636</v>
      </c>
      <c r="I84" s="406">
        <v>-2076403.67358144</v>
      </c>
      <c r="J84" s="483">
        <f t="shared" si="104"/>
        <v>-6.1115274482017474</v>
      </c>
      <c r="K84" s="407">
        <v>4510582.7393190702</v>
      </c>
      <c r="L84" s="483">
        <f t="shared" si="165"/>
        <v>16.661616150145985</v>
      </c>
      <c r="M84" s="407">
        <f t="shared" ref="M84:M85" si="215">+I84+K84</f>
        <v>2434179.0657376302</v>
      </c>
      <c r="N84" s="516">
        <f t="shared" si="167"/>
        <v>3.9873917688492457</v>
      </c>
      <c r="O84" s="422">
        <f t="shared" ref="O84:O87" si="216">+C84+I84</f>
        <v>-632315.45975716785</v>
      </c>
      <c r="P84" s="423">
        <f t="shared" ref="P84:P87" si="217">+E84+K84</f>
        <v>5894314.8471290031</v>
      </c>
      <c r="Q84" s="424">
        <f t="shared" ref="Q84:Q87" si="218">+O84+P84</f>
        <v>5261999.3873718353</v>
      </c>
      <c r="R84" s="413"/>
      <c r="S84" s="406">
        <v>0</v>
      </c>
      <c r="T84" s="482">
        <v>0</v>
      </c>
      <c r="U84" s="407">
        <v>0</v>
      </c>
      <c r="V84" s="482">
        <v>0</v>
      </c>
      <c r="W84" s="407">
        <f t="shared" ref="W84:W85" si="219">+S84+U84</f>
        <v>0</v>
      </c>
      <c r="X84" s="516">
        <f t="shared" si="169"/>
        <v>0</v>
      </c>
      <c r="Y84" s="406">
        <v>0</v>
      </c>
      <c r="Z84" s="482">
        <v>0</v>
      </c>
      <c r="AA84" s="407">
        <v>0</v>
      </c>
      <c r="AB84" s="482">
        <v>0</v>
      </c>
      <c r="AC84" s="407">
        <f t="shared" ref="AC84:AC85" si="220">+Y84+AA84</f>
        <v>0</v>
      </c>
      <c r="AD84" s="516">
        <f t="shared" si="171"/>
        <v>0</v>
      </c>
      <c r="AE84" s="585">
        <f t="shared" ref="AE84:AE85" si="221">+S84+Y84</f>
        <v>0</v>
      </c>
      <c r="AF84" s="423">
        <f t="shared" ref="AF84:AF85" si="222">+U84+AA84</f>
        <v>0</v>
      </c>
      <c r="AG84" s="424">
        <f t="shared" ref="AG84:AG85" si="223">+AE84+AF84</f>
        <v>0</v>
      </c>
      <c r="AH84" s="413"/>
      <c r="AI84" s="406">
        <v>0</v>
      </c>
      <c r="AJ84" s="482">
        <v>0</v>
      </c>
      <c r="AK84" s="407">
        <v>0</v>
      </c>
      <c r="AL84" s="482">
        <v>0</v>
      </c>
      <c r="AM84" s="407">
        <f t="shared" ref="AM84:AM85" si="224">+AI84+AK84</f>
        <v>0</v>
      </c>
      <c r="AN84" s="516">
        <f t="shared" si="113"/>
        <v>0</v>
      </c>
      <c r="AO84" s="406">
        <v>0</v>
      </c>
      <c r="AP84" s="482">
        <v>0</v>
      </c>
      <c r="AQ84" s="407">
        <v>0</v>
      </c>
      <c r="AR84" s="482">
        <v>0</v>
      </c>
      <c r="AS84" s="407">
        <f t="shared" ref="AS84:AS85" si="225">+AO84+AQ84</f>
        <v>0</v>
      </c>
      <c r="AT84" s="516">
        <f t="shared" si="177"/>
        <v>0</v>
      </c>
      <c r="AU84" s="422">
        <f t="shared" ref="AU84:AU85" si="226">+AI84+AO84</f>
        <v>0</v>
      </c>
      <c r="AV84" s="423">
        <f t="shared" ref="AV84:AV85" si="227">+AK84+AQ84</f>
        <v>0</v>
      </c>
      <c r="AW84" s="424">
        <f t="shared" ref="AW84:AW85" si="228">+AU84+AV84</f>
        <v>0</v>
      </c>
      <c r="AX84" s="413"/>
      <c r="AY84" s="406">
        <v>576170.79397948342</v>
      </c>
      <c r="AZ84" s="482">
        <v>3.4300896874793048</v>
      </c>
      <c r="BA84" s="407">
        <v>170938.13602051651</v>
      </c>
      <c r="BB84" s="482">
        <v>2.8623471197188732</v>
      </c>
      <c r="BC84" s="407">
        <f t="shared" ref="BC84:BC85" si="229">+AY84+BA84</f>
        <v>747108.92999999993</v>
      </c>
      <c r="BD84" s="516">
        <f t="shared" si="182"/>
        <v>3.2811828542567905</v>
      </c>
      <c r="BE84" s="406">
        <v>1807249.5122656329</v>
      </c>
      <c r="BF84" s="482">
        <v>1.8996136882851715</v>
      </c>
      <c r="BG84" s="407">
        <v>1578630.0477343658</v>
      </c>
      <c r="BH84" s="482">
        <v>3.5815148048788443</v>
      </c>
      <c r="BI84" s="407">
        <f t="shared" ref="BI84:BI85" si="230">+BE84+BG84</f>
        <v>3385879.5599999987</v>
      </c>
      <c r="BJ84" s="516">
        <f t="shared" si="184"/>
        <v>2.4321244062237581</v>
      </c>
      <c r="BK84" s="422">
        <f t="shared" ref="BK84:BK85" si="231">+AY84+BE84</f>
        <v>2383420.3062451165</v>
      </c>
      <c r="BL84" s="423">
        <f t="shared" ref="BL84:BL85" si="232">+BA84+BG84</f>
        <v>1749568.1837548823</v>
      </c>
      <c r="BM84" s="424">
        <f t="shared" ref="BM84:BM85" si="233">+BK84+BL84</f>
        <v>4132988.4899999988</v>
      </c>
      <c r="BN84" s="413"/>
      <c r="BO84" s="406">
        <v>0</v>
      </c>
      <c r="BP84" s="482">
        <v>0</v>
      </c>
      <c r="BQ84" s="407">
        <v>0</v>
      </c>
      <c r="BR84" s="482">
        <v>0</v>
      </c>
      <c r="BS84" s="407">
        <f t="shared" ref="BS84:BS85" si="234">+BO84+BQ84</f>
        <v>0</v>
      </c>
      <c r="BT84" s="516">
        <f t="shared" si="189"/>
        <v>0</v>
      </c>
      <c r="BU84" s="406">
        <v>0</v>
      </c>
      <c r="BV84" s="482">
        <v>0</v>
      </c>
      <c r="BW84" s="407">
        <v>0</v>
      </c>
      <c r="BX84" s="482">
        <v>0</v>
      </c>
      <c r="BY84" s="407">
        <f t="shared" ref="BY84:BY85" si="235">+BU84+BW84</f>
        <v>0</v>
      </c>
      <c r="BZ84" s="516">
        <f t="shared" si="191"/>
        <v>0</v>
      </c>
      <c r="CA84" s="422">
        <f t="shared" ref="CA84:CA85" si="236">+BO84+BU84</f>
        <v>0</v>
      </c>
      <c r="CB84" s="423">
        <f t="shared" ref="CB84:CB85" si="237">+BQ84+BW84</f>
        <v>0</v>
      </c>
      <c r="CC84" s="424">
        <f t="shared" ref="CC84:CC85" si="238">+CA84+CB84</f>
        <v>0</v>
      </c>
      <c r="CE84" s="454">
        <v>49</v>
      </c>
      <c r="CF84" s="450" t="s">
        <v>280</v>
      </c>
      <c r="CG84" s="418">
        <f t="shared" ref="CG84:CG85" si="239">+C84+S84+AI84+AY84+BO84</f>
        <v>2020259.0078037556</v>
      </c>
      <c r="CH84" s="425">
        <f t="shared" si="196"/>
        <v>3.371253803762956</v>
      </c>
      <c r="CI84" s="419">
        <f>+E84+U84+AK84+BA84+BQ84</f>
        <v>1554670.2438304494</v>
      </c>
      <c r="CJ84" s="425">
        <f t="shared" si="198"/>
        <v>7.8850600917539415</v>
      </c>
      <c r="CK84" s="419">
        <f t="shared" ref="CK84:CK87" si="240">+CG84+CI84</f>
        <v>3574929.2516342048</v>
      </c>
      <c r="CL84" s="426">
        <f t="shared" si="199"/>
        <v>4.4887092622854379</v>
      </c>
      <c r="CM84" s="418">
        <f t="shared" ref="CM84:CM85" si="241">+I84+Y84+AO84+BE84+BU84</f>
        <v>-269154.16131580714</v>
      </c>
      <c r="CN84" s="425">
        <f t="shared" si="200"/>
        <v>-0.10227716495567007</v>
      </c>
      <c r="CO84" s="419">
        <f t="shared" si="201"/>
        <v>6089212.787053436</v>
      </c>
      <c r="CP84" s="425">
        <f t="shared" si="202"/>
        <v>4.1866528368325859</v>
      </c>
      <c r="CQ84" s="419">
        <f t="shared" ref="CQ84:CQ87" si="242">+CM84+CO84</f>
        <v>5820058.6257376289</v>
      </c>
      <c r="CR84" s="426">
        <f t="shared" si="203"/>
        <v>1.4243728358041701</v>
      </c>
      <c r="CT84" s="454">
        <v>49</v>
      </c>
      <c r="CU84" s="450" t="s">
        <v>280</v>
      </c>
      <c r="CV84" s="418">
        <f t="shared" si="211"/>
        <v>3574929.2516342048</v>
      </c>
      <c r="CW84" s="419">
        <f t="shared" si="212"/>
        <v>5820058.6257376289</v>
      </c>
      <c r="CX84" s="421">
        <f t="shared" si="213"/>
        <v>9394987.8773718327</v>
      </c>
      <c r="CZ84" s="642"/>
    </row>
    <row r="85" spans="1:105" s="417" customFormat="1" ht="15.6" customHeight="1" x14ac:dyDescent="0.3">
      <c r="A85" s="449">
        <v>50</v>
      </c>
      <c r="B85" s="450" t="s">
        <v>7</v>
      </c>
      <c r="C85" s="406">
        <v>1297972.1725346157</v>
      </c>
      <c r="D85" s="483">
        <f t="shared" si="162"/>
        <v>11.380030796309001</v>
      </c>
      <c r="E85" s="407">
        <v>372098.46483592503</v>
      </c>
      <c r="F85" s="483">
        <f t="shared" si="163"/>
        <v>13.756967791922694</v>
      </c>
      <c r="G85" s="407">
        <f t="shared" si="214"/>
        <v>1670070.6373705408</v>
      </c>
      <c r="H85" s="516">
        <f t="shared" si="103"/>
        <v>11.835658816984095</v>
      </c>
      <c r="I85" s="406">
        <v>730583.80402385769</v>
      </c>
      <c r="J85" s="483">
        <f t="shared" si="104"/>
        <v>2.150344380677252</v>
      </c>
      <c r="K85" s="407">
        <v>998861.17860560177</v>
      </c>
      <c r="L85" s="483">
        <f t="shared" si="165"/>
        <v>3.6896876760809323</v>
      </c>
      <c r="M85" s="407">
        <f t="shared" si="215"/>
        <v>1729444.9826294594</v>
      </c>
      <c r="N85" s="516">
        <f t="shared" si="167"/>
        <v>2.8329775674595425</v>
      </c>
      <c r="O85" s="422">
        <f t="shared" si="216"/>
        <v>2028555.9765584734</v>
      </c>
      <c r="P85" s="423">
        <f t="shared" si="217"/>
        <v>1370959.6434415267</v>
      </c>
      <c r="Q85" s="424">
        <f t="shared" si="218"/>
        <v>3399515.62</v>
      </c>
      <c r="R85" s="413"/>
      <c r="S85" s="406">
        <v>430566.7699999999</v>
      </c>
      <c r="T85" s="482">
        <v>3.205434397427116</v>
      </c>
      <c r="U85" s="407">
        <v>198312.99</v>
      </c>
      <c r="V85" s="482">
        <v>3.3286278492060828</v>
      </c>
      <c r="W85" s="407">
        <f t="shared" si="219"/>
        <v>628879.75999999989</v>
      </c>
      <c r="X85" s="516">
        <f t="shared" si="169"/>
        <v>3.2432866086992393</v>
      </c>
      <c r="Y85" s="406">
        <v>7871008.9099999955</v>
      </c>
      <c r="Z85" s="482">
        <v>8.8024783684734924</v>
      </c>
      <c r="AA85" s="407">
        <v>1463803.4100000001</v>
      </c>
      <c r="AB85" s="482">
        <v>3.5345703012756591</v>
      </c>
      <c r="AC85" s="407">
        <f t="shared" si="220"/>
        <v>9334812.3199999966</v>
      </c>
      <c r="AD85" s="516">
        <f t="shared" si="171"/>
        <v>7.1349611104316963</v>
      </c>
      <c r="AE85" s="585">
        <f t="shared" si="221"/>
        <v>8301575.679999995</v>
      </c>
      <c r="AF85" s="423">
        <f t="shared" si="222"/>
        <v>1662116.4000000001</v>
      </c>
      <c r="AG85" s="424">
        <f t="shared" si="223"/>
        <v>9963692.0799999945</v>
      </c>
      <c r="AH85" s="413"/>
      <c r="AI85" s="406">
        <v>0</v>
      </c>
      <c r="AJ85" s="482">
        <v>0</v>
      </c>
      <c r="AK85" s="407">
        <v>0</v>
      </c>
      <c r="AL85" s="482">
        <v>0</v>
      </c>
      <c r="AM85" s="407">
        <f t="shared" si="224"/>
        <v>0</v>
      </c>
      <c r="AN85" s="516">
        <f t="shared" si="113"/>
        <v>0</v>
      </c>
      <c r="AO85" s="406">
        <v>0</v>
      </c>
      <c r="AP85" s="482">
        <v>0</v>
      </c>
      <c r="AQ85" s="407">
        <v>0</v>
      </c>
      <c r="AR85" s="482">
        <v>0</v>
      </c>
      <c r="AS85" s="407">
        <f t="shared" si="225"/>
        <v>0</v>
      </c>
      <c r="AT85" s="516">
        <f t="shared" si="177"/>
        <v>0</v>
      </c>
      <c r="AU85" s="422">
        <f t="shared" si="226"/>
        <v>0</v>
      </c>
      <c r="AV85" s="423">
        <f t="shared" si="227"/>
        <v>0</v>
      </c>
      <c r="AW85" s="424">
        <f t="shared" si="228"/>
        <v>0</v>
      </c>
      <c r="AX85" s="413"/>
      <c r="AY85" s="406">
        <v>723169.50984467892</v>
      </c>
      <c r="AZ85" s="482">
        <v>4.3052100244186011</v>
      </c>
      <c r="BA85" s="407">
        <v>214549.66015532159</v>
      </c>
      <c r="BB85" s="482">
        <v>3.5926190379690333</v>
      </c>
      <c r="BC85" s="407">
        <f t="shared" si="229"/>
        <v>937719.17000000051</v>
      </c>
      <c r="BD85" s="516">
        <f t="shared" si="182"/>
        <v>4.1183125233316522</v>
      </c>
      <c r="BE85" s="406">
        <v>3631970.8917393088</v>
      </c>
      <c r="BF85" s="482">
        <v>3.8175921888904147</v>
      </c>
      <c r="BG85" s="407">
        <v>3172521.7482606941</v>
      </c>
      <c r="BH85" s="482">
        <v>7.197654464073481</v>
      </c>
      <c r="BI85" s="407">
        <f t="shared" si="230"/>
        <v>6804492.6400000025</v>
      </c>
      <c r="BJ85" s="516">
        <f t="shared" si="184"/>
        <v>4.8877617553868173</v>
      </c>
      <c r="BK85" s="422">
        <f t="shared" si="231"/>
        <v>4355140.4015839882</v>
      </c>
      <c r="BL85" s="423">
        <f t="shared" si="232"/>
        <v>3387071.4084160156</v>
      </c>
      <c r="BM85" s="424">
        <f t="shared" si="233"/>
        <v>7742211.8100000042</v>
      </c>
      <c r="BN85" s="413"/>
      <c r="BO85" s="406">
        <v>2089145.3200000003</v>
      </c>
      <c r="BP85" s="482">
        <v>14.348032828542978</v>
      </c>
      <c r="BQ85" s="407">
        <v>31436.85</v>
      </c>
      <c r="BR85" s="482">
        <v>1.1721857638241544</v>
      </c>
      <c r="BS85" s="407">
        <f t="shared" si="234"/>
        <v>2120582.1700000004</v>
      </c>
      <c r="BT85" s="516">
        <f t="shared" si="189"/>
        <v>12.298648506008446</v>
      </c>
      <c r="BU85" s="406">
        <v>1074028.33</v>
      </c>
      <c r="BV85" s="482">
        <v>3.5333598602484475</v>
      </c>
      <c r="BW85" s="407">
        <v>341340.33000000007</v>
      </c>
      <c r="BX85" s="482">
        <v>1.6743367211795988</v>
      </c>
      <c r="BY85" s="407">
        <f t="shared" si="235"/>
        <v>1415368.6600000001</v>
      </c>
      <c r="BZ85" s="516">
        <f t="shared" si="191"/>
        <v>2.7870695148414644</v>
      </c>
      <c r="CA85" s="422">
        <f t="shared" si="236"/>
        <v>3163173.6500000004</v>
      </c>
      <c r="CB85" s="423">
        <f t="shared" si="237"/>
        <v>372777.18000000005</v>
      </c>
      <c r="CC85" s="424">
        <f t="shared" si="238"/>
        <v>3535950.8300000005</v>
      </c>
      <c r="CE85" s="454">
        <v>50</v>
      </c>
      <c r="CF85" s="450" t="s">
        <v>7</v>
      </c>
      <c r="CG85" s="418">
        <f t="shared" si="239"/>
        <v>4540853.772379295</v>
      </c>
      <c r="CH85" s="425">
        <f t="shared" si="196"/>
        <v>7.577429672795744</v>
      </c>
      <c r="CI85" s="419">
        <f>+E85+U85+AK85+BA85+BQ85</f>
        <v>816397.96499124658</v>
      </c>
      <c r="CJ85" s="425">
        <f t="shared" si="198"/>
        <v>4.1406510726551602</v>
      </c>
      <c r="CK85" s="419">
        <f t="shared" si="240"/>
        <v>5357251.7373705413</v>
      </c>
      <c r="CL85" s="426">
        <f t="shared" si="199"/>
        <v>6.7266073819327339</v>
      </c>
      <c r="CM85" s="418">
        <f t="shared" si="241"/>
        <v>13307591.935763162</v>
      </c>
      <c r="CN85" s="425">
        <f t="shared" si="200"/>
        <v>5.0568149083149994</v>
      </c>
      <c r="CO85" s="419">
        <f t="shared" si="201"/>
        <v>5976526.666866296</v>
      </c>
      <c r="CP85" s="425">
        <f t="shared" si="202"/>
        <v>4.109175224988209</v>
      </c>
      <c r="CQ85" s="419">
        <f t="shared" si="242"/>
        <v>19284118.602629457</v>
      </c>
      <c r="CR85" s="426">
        <f t="shared" si="203"/>
        <v>4.7195013772786574</v>
      </c>
      <c r="CT85" s="454">
        <v>50</v>
      </c>
      <c r="CU85" s="450" t="s">
        <v>7</v>
      </c>
      <c r="CV85" s="418">
        <f t="shared" si="211"/>
        <v>5357251.7373705413</v>
      </c>
      <c r="CW85" s="419">
        <f t="shared" si="212"/>
        <v>19284118.602629457</v>
      </c>
      <c r="CX85" s="421">
        <f t="shared" si="213"/>
        <v>24641370.339999996</v>
      </c>
      <c r="CZ85" s="642"/>
    </row>
    <row r="86" spans="1:105" s="417" customFormat="1" ht="15.6" customHeight="1" x14ac:dyDescent="0.3">
      <c r="A86" s="449">
        <v>51</v>
      </c>
      <c r="B86" s="450" t="s">
        <v>281</v>
      </c>
      <c r="C86" s="439">
        <f>SUM(C33:C71)+C83+C84+C85</f>
        <v>288440887.09534091</v>
      </c>
      <c r="D86" s="483">
        <f t="shared" si="162"/>
        <v>2528.9187607541921</v>
      </c>
      <c r="E86" s="440">
        <f>SUM(E33:E71)+E83+E84+E85</f>
        <v>70878186.643728748</v>
      </c>
      <c r="F86" s="483">
        <f t="shared" si="163"/>
        <v>2620.4594293008263</v>
      </c>
      <c r="G86" s="440">
        <f>SUM(G33:G71)+G83+G84+G85</f>
        <v>359319073.73906982</v>
      </c>
      <c r="H86" s="516">
        <f t="shared" si="103"/>
        <v>2546.4659206907609</v>
      </c>
      <c r="I86" s="439">
        <f>SUM(I33:I71)+I83+I84+I85</f>
        <v>144329545.05367458</v>
      </c>
      <c r="J86" s="483">
        <f t="shared" si="104"/>
        <v>424.80852225645344</v>
      </c>
      <c r="K86" s="440">
        <f>SUM(K33:K71)+K83+K84+K85</f>
        <v>202552006.34725577</v>
      </c>
      <c r="L86" s="483">
        <f t="shared" si="165"/>
        <v>748.2057142597464</v>
      </c>
      <c r="M86" s="440">
        <f>SUM(M33:M71)+M83+M84+M85</f>
        <v>346881551.4009304</v>
      </c>
      <c r="N86" s="516">
        <f t="shared" si="167"/>
        <v>568.22140256250589</v>
      </c>
      <c r="O86" s="441">
        <f>SUM(O33:O71)+O83+O84+O85</f>
        <v>432770432.14901561</v>
      </c>
      <c r="P86" s="442">
        <f t="shared" ref="P86:Q86" si="243">SUM(P33:P71)+P83+P84+P85</f>
        <v>273430192.99098444</v>
      </c>
      <c r="Q86" s="443">
        <f t="shared" si="243"/>
        <v>706200625.13999999</v>
      </c>
      <c r="R86" s="413"/>
      <c r="S86" s="439">
        <v>467056655.50884867</v>
      </c>
      <c r="T86" s="483">
        <v>3477.0901366014164</v>
      </c>
      <c r="U86" s="440">
        <v>174433963.05115139</v>
      </c>
      <c r="V86" s="483">
        <v>2927.8250872998656</v>
      </c>
      <c r="W86" s="440">
        <f>SUM(W33:W71)+W83+W84+W85</f>
        <v>641490618.55999994</v>
      </c>
      <c r="X86" s="516">
        <f t="shared" si="169"/>
        <v>3308.3238881496836</v>
      </c>
      <c r="Y86" s="439">
        <v>384800258.09962213</v>
      </c>
      <c r="Z86" s="483">
        <v>430.33821798900016</v>
      </c>
      <c r="AA86" s="440">
        <v>306219601.15037775</v>
      </c>
      <c r="AB86" s="483">
        <v>739.4126154512802</v>
      </c>
      <c r="AC86" s="440">
        <f>SUM(AC33:AC71)+AC83+AC84+AC85</f>
        <v>691019859.24999988</v>
      </c>
      <c r="AD86" s="516">
        <f t="shared" si="171"/>
        <v>528.17342794576246</v>
      </c>
      <c r="AE86" s="586">
        <f>SUM(AE33:AE71)+AE83+AE84+AE85</f>
        <v>851856913.60847056</v>
      </c>
      <c r="AF86" s="442">
        <f t="shared" ref="AF86" si="244">SUM(AF33:AF71)+AF83+AF84+AF85</f>
        <v>480653564.20152915</v>
      </c>
      <c r="AG86" s="443">
        <f t="shared" ref="AG86" si="245">SUM(AG33:AG71)+AG83+AG84+AG85</f>
        <v>1332510477.8099997</v>
      </c>
      <c r="AH86" s="413"/>
      <c r="AI86" s="439">
        <v>95463871.824918181</v>
      </c>
      <c r="AJ86" s="483">
        <v>2559.4217492404136</v>
      </c>
      <c r="AK86" s="440">
        <v>66064798.087820813</v>
      </c>
      <c r="AL86" s="483">
        <v>2752.470547780219</v>
      </c>
      <c r="AM86" s="440">
        <f>SUM(AM33:AM71)+AM83+AM84+AM85</f>
        <v>161528669.91273901</v>
      </c>
      <c r="AN86" s="516">
        <f t="shared" si="113"/>
        <v>2635.0087260034747</v>
      </c>
      <c r="AO86" s="439">
        <v>62269290.025361881</v>
      </c>
      <c r="AP86" s="483">
        <v>437.47788716469984</v>
      </c>
      <c r="AQ86" s="440">
        <v>84233418.394693851</v>
      </c>
      <c r="AR86" s="483">
        <v>674.18556274316563</v>
      </c>
      <c r="AS86" s="440">
        <f>SUM(AS33:AS71)+AS83+AS84+AS85</f>
        <v>146502708.42005572</v>
      </c>
      <c r="AT86" s="516">
        <f t="shared" si="177"/>
        <v>548.12857182430173</v>
      </c>
      <c r="AU86" s="441">
        <f>SUM(AU33:AU71)+AU83+AU84+AU85</f>
        <v>157733161.85028011</v>
      </c>
      <c r="AV86" s="442">
        <f t="shared" ref="AV86" si="246">SUM(AV33:AV71)+AV83+AV84+AV85</f>
        <v>150298216.48251468</v>
      </c>
      <c r="AW86" s="443">
        <f t="shared" ref="AW86" si="247">SUM(AW33:AW71)+AW83+AW84+AW85</f>
        <v>308031378.33279473</v>
      </c>
      <c r="AX86" s="413"/>
      <c r="AY86" s="439">
        <v>522810515.77372742</v>
      </c>
      <c r="AZ86" s="483">
        <v>3112.4225271388104</v>
      </c>
      <c r="BA86" s="440">
        <v>181238701.87396437</v>
      </c>
      <c r="BB86" s="483">
        <v>3034.8293737581489</v>
      </c>
      <c r="BC86" s="440">
        <f>SUM(BC33:BC71)+BC83+BC84+BC85</f>
        <v>704049217.64769185</v>
      </c>
      <c r="BD86" s="516">
        <f t="shared" si="182"/>
        <v>3092.0714888236098</v>
      </c>
      <c r="BE86" s="439">
        <v>417126918.92581469</v>
      </c>
      <c r="BF86" s="483">
        <v>438.44527253480379</v>
      </c>
      <c r="BG86" s="440">
        <v>354512391.54193902</v>
      </c>
      <c r="BH86" s="483">
        <v>804.29951313970537</v>
      </c>
      <c r="BI86" s="440">
        <f>SUM(BI33:BI71)+BI83+BI84+BI85</f>
        <v>771639310.46775353</v>
      </c>
      <c r="BJ86" s="516">
        <f t="shared" si="184"/>
        <v>554.27925492727684</v>
      </c>
      <c r="BK86" s="441">
        <f>SUM(BK33:BK71)+BK83+BK84+BK85</f>
        <v>939937434.69954205</v>
      </c>
      <c r="BL86" s="442">
        <f t="shared" ref="BL86" si="248">SUM(BL33:BL71)+BL83+BL84+BL85</f>
        <v>535751093.41590339</v>
      </c>
      <c r="BM86" s="443">
        <f t="shared" ref="BM86" si="249">SUM(BM33:BM71)+BM83+BM84+BM85</f>
        <v>1475688528.1154456</v>
      </c>
      <c r="BN86" s="413"/>
      <c r="BO86" s="439">
        <v>318123982.32648164</v>
      </c>
      <c r="BP86" s="483">
        <v>2184.8424321038538</v>
      </c>
      <c r="BQ86" s="440">
        <v>67934171.837859213</v>
      </c>
      <c r="BR86" s="483">
        <v>2533.061331066006</v>
      </c>
      <c r="BS86" s="440">
        <f>SUM(BS33:BS71)+BS83+BS84+BS85</f>
        <v>386058154.16434079</v>
      </c>
      <c r="BT86" s="516">
        <f t="shared" si="189"/>
        <v>2239.0047450722682</v>
      </c>
      <c r="BU86" s="439">
        <v>106484316.88990834</v>
      </c>
      <c r="BV86" s="483">
        <v>350.31423337294831</v>
      </c>
      <c r="BW86" s="440">
        <v>120728637.16485085</v>
      </c>
      <c r="BX86" s="483">
        <v>592.19603643987148</v>
      </c>
      <c r="BY86" s="440">
        <f>SUM(BY33:BY71)+BY83+BY84+BY85</f>
        <v>227212954.05475929</v>
      </c>
      <c r="BZ86" s="516">
        <f t="shared" si="191"/>
        <v>447.4157973959193</v>
      </c>
      <c r="CA86" s="441">
        <f>SUM(CA33:CA71)+CA83+CA84+CA85</f>
        <v>424608299.21638995</v>
      </c>
      <c r="CB86" s="442">
        <f t="shared" ref="CB86" si="250">SUM(CB33:CB71)+CB83+CB84+CB85</f>
        <v>188662809.00271007</v>
      </c>
      <c r="CC86" s="443">
        <f>SUM(CC33:CC71)+CC83+CC84+CC85</f>
        <v>613271108.2191</v>
      </c>
      <c r="CE86" s="454">
        <v>51</v>
      </c>
      <c r="CF86" s="450" t="s">
        <v>281</v>
      </c>
      <c r="CG86" s="573">
        <f>SUM(CG33:CG71)+CG83+CG84+CG85</f>
        <v>1691895912.5293174</v>
      </c>
      <c r="CH86" s="610">
        <f t="shared" si="196"/>
        <v>2823.3065704214482</v>
      </c>
      <c r="CI86" s="501">
        <f>SUM(CI33:CI71)+CI83+CI84+CI85</f>
        <v>560549821.49452436</v>
      </c>
      <c r="CJ86" s="610">
        <f t="shared" si="198"/>
        <v>2843.0267090056345</v>
      </c>
      <c r="CK86" s="501">
        <f>SUM(CK33:CK71)+CK83+CK84+CK85</f>
        <v>2252445734.0238419</v>
      </c>
      <c r="CL86" s="618">
        <f t="shared" si="199"/>
        <v>2828.1885647069248</v>
      </c>
      <c r="CM86" s="573">
        <f>SUM(CM33:CM71)+CM83+CM84+CM85</f>
        <v>1115010328.9943817</v>
      </c>
      <c r="CN86" s="610">
        <f t="shared" si="200"/>
        <v>423.69805760508922</v>
      </c>
      <c r="CO86" s="501">
        <f>SUM(CO33:CO71)+CO83+CO84+CO85</f>
        <v>1068246054.5991169</v>
      </c>
      <c r="CP86" s="610">
        <f t="shared" si="202"/>
        <v>734.47513353968191</v>
      </c>
      <c r="CQ86" s="501">
        <f>SUM(CQ33:CQ71)+CQ83+CQ84+CQ85</f>
        <v>2183256383.5934987</v>
      </c>
      <c r="CR86" s="618">
        <f t="shared" si="203"/>
        <v>534.31954665104411</v>
      </c>
      <c r="CT86" s="454">
        <v>51</v>
      </c>
      <c r="CU86" s="450" t="s">
        <v>281</v>
      </c>
      <c r="CV86" s="573">
        <f>SUM(CV33:CV71)+CV83+CV84+CV85</f>
        <v>2252445734.0238419</v>
      </c>
      <c r="CW86" s="501">
        <f t="shared" ref="CW86:CX86" si="251">SUM(CW33:CW71)+CW83+CW84+CW85</f>
        <v>2183256383.5934987</v>
      </c>
      <c r="CX86" s="574">
        <f t="shared" si="251"/>
        <v>4435702117.6173401</v>
      </c>
      <c r="CZ86" s="642"/>
    </row>
    <row r="87" spans="1:105" s="417" customFormat="1" ht="15.6" customHeight="1" x14ac:dyDescent="0.3">
      <c r="A87" s="449">
        <v>52</v>
      </c>
      <c r="B87" s="450" t="s">
        <v>282</v>
      </c>
      <c r="C87" s="406">
        <v>0</v>
      </c>
      <c r="D87" s="483">
        <f t="shared" si="162"/>
        <v>0</v>
      </c>
      <c r="E87" s="407">
        <v>0</v>
      </c>
      <c r="F87" s="483">
        <f t="shared" si="163"/>
        <v>0</v>
      </c>
      <c r="G87" s="407">
        <f t="shared" si="214"/>
        <v>0</v>
      </c>
      <c r="H87" s="516">
        <f t="shared" si="103"/>
        <v>0</v>
      </c>
      <c r="I87" s="406">
        <v>0</v>
      </c>
      <c r="J87" s="483">
        <f t="shared" si="104"/>
        <v>0</v>
      </c>
      <c r="K87" s="407">
        <v>0</v>
      </c>
      <c r="L87" s="483">
        <f t="shared" si="165"/>
        <v>0</v>
      </c>
      <c r="M87" s="407">
        <f t="shared" ref="M87:M88" si="252">+I87+K87</f>
        <v>0</v>
      </c>
      <c r="N87" s="516">
        <f t="shared" si="167"/>
        <v>0</v>
      </c>
      <c r="O87" s="422">
        <f t="shared" si="216"/>
        <v>0</v>
      </c>
      <c r="P87" s="423">
        <f t="shared" si="217"/>
        <v>0</v>
      </c>
      <c r="Q87" s="424">
        <f t="shared" si="218"/>
        <v>0</v>
      </c>
      <c r="R87" s="413"/>
      <c r="S87" s="406">
        <v>67288.859999999971</v>
      </c>
      <c r="T87" s="482">
        <v>0.50094443286382162</v>
      </c>
      <c r="U87" s="407">
        <v>250754.3</v>
      </c>
      <c r="V87" s="482">
        <v>4.2088405115982406</v>
      </c>
      <c r="W87" s="407">
        <f t="shared" ref="W87:W88" si="253">+S87+U87</f>
        <v>318043.15999999997</v>
      </c>
      <c r="X87" s="516">
        <f t="shared" si="169"/>
        <v>1.640226299883446</v>
      </c>
      <c r="Y87" s="406">
        <v>2158811.31</v>
      </c>
      <c r="Z87" s="482">
        <v>2.4142889526840765</v>
      </c>
      <c r="AA87" s="407">
        <v>1570535</v>
      </c>
      <c r="AB87" s="482">
        <v>3.7922895452975931</v>
      </c>
      <c r="AC87" s="407">
        <f t="shared" ref="AC87:AC88" si="254">+Y87+AA87</f>
        <v>3729346.31</v>
      </c>
      <c r="AD87" s="516">
        <f t="shared" si="171"/>
        <v>2.8504848278708574</v>
      </c>
      <c r="AE87" s="585">
        <f t="shared" ref="AE87" si="255">+S87+Y87</f>
        <v>2226100.17</v>
      </c>
      <c r="AF87" s="423">
        <f t="shared" ref="AF87" si="256">+U87+AA87</f>
        <v>1821289.3</v>
      </c>
      <c r="AG87" s="424">
        <f t="shared" ref="AG87" si="257">+AE87+AF87</f>
        <v>4047389.4699999997</v>
      </c>
      <c r="AH87" s="413"/>
      <c r="AI87" s="406">
        <v>0</v>
      </c>
      <c r="AJ87" s="482">
        <v>0</v>
      </c>
      <c r="AK87" s="407">
        <v>0</v>
      </c>
      <c r="AL87" s="482">
        <v>0</v>
      </c>
      <c r="AM87" s="407">
        <f t="shared" ref="AM87:AM88" si="258">+AI87+AK87</f>
        <v>0</v>
      </c>
      <c r="AN87" s="516">
        <f t="shared" si="113"/>
        <v>0</v>
      </c>
      <c r="AO87" s="406">
        <v>0</v>
      </c>
      <c r="AP87" s="482">
        <v>0</v>
      </c>
      <c r="AQ87" s="407">
        <v>0</v>
      </c>
      <c r="AR87" s="482">
        <v>0</v>
      </c>
      <c r="AS87" s="407">
        <f t="shared" ref="AS87:AS88" si="259">+AO87+AQ87</f>
        <v>0</v>
      </c>
      <c r="AT87" s="516">
        <f t="shared" si="177"/>
        <v>0</v>
      </c>
      <c r="AU87" s="422">
        <f t="shared" ref="AU87" si="260">+AI87+AO87</f>
        <v>0</v>
      </c>
      <c r="AV87" s="423">
        <f t="shared" ref="AV87" si="261">+AK87+AQ87</f>
        <v>0</v>
      </c>
      <c r="AW87" s="424">
        <f t="shared" ref="AW87" si="262">+AU87+AV87</f>
        <v>0</v>
      </c>
      <c r="AX87" s="413"/>
      <c r="AY87" s="406">
        <v>1912810.8199999994</v>
      </c>
      <c r="AZ87" s="482">
        <v>11.387444029338395</v>
      </c>
      <c r="BA87" s="407">
        <v>0</v>
      </c>
      <c r="BB87" s="482">
        <v>0</v>
      </c>
      <c r="BC87" s="407">
        <f t="shared" ref="BC87:BC88" si="263">+AY87+BA87</f>
        <v>1912810.8199999994</v>
      </c>
      <c r="BD87" s="516">
        <f t="shared" si="182"/>
        <v>8.400758997782118</v>
      </c>
      <c r="BE87" s="406">
        <v>-5656.2600000000093</v>
      </c>
      <c r="BF87" s="482">
        <v>-5.9453378449276489E-3</v>
      </c>
      <c r="BG87" s="407">
        <v>0</v>
      </c>
      <c r="BH87" s="482">
        <v>0</v>
      </c>
      <c r="BI87" s="407">
        <f t="shared" ref="BI87:BI88" si="264">+BE87+BG87</f>
        <v>-5656.2600000000093</v>
      </c>
      <c r="BJ87" s="516">
        <f t="shared" si="184"/>
        <v>-4.0629702711419604E-3</v>
      </c>
      <c r="BK87" s="422">
        <f t="shared" ref="BK87" si="265">+AY87+BE87</f>
        <v>1907154.5599999994</v>
      </c>
      <c r="BL87" s="423">
        <f t="shared" ref="BL87" si="266">+BA87+BG87</f>
        <v>0</v>
      </c>
      <c r="BM87" s="424">
        <f t="shared" ref="BM87" si="267">+BK87+BL87</f>
        <v>1907154.5599999994</v>
      </c>
      <c r="BN87" s="413"/>
      <c r="BO87" s="406">
        <v>0</v>
      </c>
      <c r="BP87" s="482">
        <v>0</v>
      </c>
      <c r="BQ87" s="407">
        <v>0</v>
      </c>
      <c r="BR87" s="482">
        <v>0</v>
      </c>
      <c r="BS87" s="407">
        <f t="shared" ref="BS87:BS88" si="268">+BO87+BQ87</f>
        <v>0</v>
      </c>
      <c r="BT87" s="516">
        <f t="shared" si="189"/>
        <v>0</v>
      </c>
      <c r="BU87" s="406">
        <v>0</v>
      </c>
      <c r="BV87" s="482">
        <v>0</v>
      </c>
      <c r="BW87" s="407">
        <v>0</v>
      </c>
      <c r="BX87" s="482">
        <v>0</v>
      </c>
      <c r="BY87" s="407">
        <f t="shared" ref="BY87:BY88" si="269">+BU87+BW87</f>
        <v>0</v>
      </c>
      <c r="BZ87" s="516">
        <f t="shared" si="191"/>
        <v>0</v>
      </c>
      <c r="CA87" s="422">
        <f t="shared" ref="CA87" si="270">+BO87+BU87</f>
        <v>0</v>
      </c>
      <c r="CB87" s="423">
        <f>+BQ87+BW87</f>
        <v>0</v>
      </c>
      <c r="CC87" s="424">
        <f>+CA87+CB87</f>
        <v>0</v>
      </c>
      <c r="CE87" s="454">
        <v>52</v>
      </c>
      <c r="CF87" s="450" t="s">
        <v>282</v>
      </c>
      <c r="CG87" s="418">
        <f>+C87+S87+AI87+AY87+BO87</f>
        <v>1980099.6799999992</v>
      </c>
      <c r="CH87" s="425">
        <f t="shared" si="196"/>
        <v>3.3042389873003093</v>
      </c>
      <c r="CI87" s="419">
        <f>+E87+U87+AK87+BA87+BQ87</f>
        <v>250754.3</v>
      </c>
      <c r="CJ87" s="425">
        <f t="shared" si="198"/>
        <v>1.2717891344560448</v>
      </c>
      <c r="CK87" s="419">
        <f t="shared" si="240"/>
        <v>2230853.9799999991</v>
      </c>
      <c r="CL87" s="426">
        <f t="shared" si="199"/>
        <v>2.8010777886736626</v>
      </c>
      <c r="CM87" s="418">
        <f>+I87+Y87+AO87+BE87+BU87</f>
        <v>2153155.0499999998</v>
      </c>
      <c r="CN87" s="425">
        <f t="shared" si="200"/>
        <v>0.81818758865702457</v>
      </c>
      <c r="CO87" s="419">
        <f t="shared" si="201"/>
        <v>1570535</v>
      </c>
      <c r="CP87" s="425">
        <f t="shared" si="202"/>
        <v>1.0798251010499897</v>
      </c>
      <c r="CQ87" s="419">
        <f t="shared" si="242"/>
        <v>3723690.05</v>
      </c>
      <c r="CR87" s="426">
        <f t="shared" si="203"/>
        <v>0.91131778857331647</v>
      </c>
      <c r="CT87" s="454">
        <v>52</v>
      </c>
      <c r="CU87" s="450" t="s">
        <v>282</v>
      </c>
      <c r="CV87" s="418">
        <f t="shared" ref="CV87" si="271">+CK87</f>
        <v>2230853.9799999991</v>
      </c>
      <c r="CW87" s="419">
        <f t="shared" ref="CW87" si="272">+CQ87</f>
        <v>3723690.05</v>
      </c>
      <c r="CX87" s="421">
        <f t="shared" ref="CX87" si="273">+CV87+CW87</f>
        <v>5954544.0299999993</v>
      </c>
      <c r="CZ87" s="642"/>
    </row>
    <row r="88" spans="1:105" s="417" customFormat="1" ht="15.6" customHeight="1" x14ac:dyDescent="0.3">
      <c r="A88" s="449">
        <v>53</v>
      </c>
      <c r="B88" s="450" t="s">
        <v>283</v>
      </c>
      <c r="C88" s="446">
        <v>288440887.09534103</v>
      </c>
      <c r="D88" s="483">
        <f t="shared" si="162"/>
        <v>2528.9187607541935</v>
      </c>
      <c r="E88" s="447">
        <v>70878186.643728748</v>
      </c>
      <c r="F88" s="483">
        <f t="shared" si="163"/>
        <v>2620.4594293008263</v>
      </c>
      <c r="G88" s="447">
        <f t="shared" si="214"/>
        <v>359319073.73906976</v>
      </c>
      <c r="H88" s="516">
        <f t="shared" si="103"/>
        <v>2546.4659206907604</v>
      </c>
      <c r="I88" s="446">
        <v>144329545.05367458</v>
      </c>
      <c r="J88" s="483">
        <f t="shared" si="104"/>
        <v>424.80852225645344</v>
      </c>
      <c r="K88" s="447">
        <v>202552006.34725577</v>
      </c>
      <c r="L88" s="483">
        <f t="shared" si="165"/>
        <v>748.2057142597464</v>
      </c>
      <c r="M88" s="447">
        <f t="shared" si="252"/>
        <v>346881551.40093035</v>
      </c>
      <c r="N88" s="516">
        <f t="shared" si="167"/>
        <v>568.22140256250577</v>
      </c>
      <c r="O88" s="427">
        <f>+O86-O87</f>
        <v>432770432.14901561</v>
      </c>
      <c r="P88" s="428">
        <f t="shared" ref="P88:Q88" si="274">+P86-P87</f>
        <v>273430192.99098444</v>
      </c>
      <c r="Q88" s="429">
        <f t="shared" si="274"/>
        <v>706200625.13999999</v>
      </c>
      <c r="R88" s="413"/>
      <c r="S88" s="446">
        <v>466989366.64884865</v>
      </c>
      <c r="T88" s="483">
        <v>3476.5891921685525</v>
      </c>
      <c r="U88" s="447">
        <v>174183208.75115138</v>
      </c>
      <c r="V88" s="483">
        <v>2923.6162467882673</v>
      </c>
      <c r="W88" s="447">
        <f t="shared" si="253"/>
        <v>641172575.4000001</v>
      </c>
      <c r="X88" s="516">
        <f t="shared" si="169"/>
        <v>3306.683661849801</v>
      </c>
      <c r="Y88" s="446">
        <v>382641446.78962213</v>
      </c>
      <c r="Z88" s="483">
        <v>427.92392903631605</v>
      </c>
      <c r="AA88" s="447">
        <v>304649066.15037775</v>
      </c>
      <c r="AB88" s="483">
        <v>735.62032590598267</v>
      </c>
      <c r="AC88" s="447">
        <f t="shared" si="254"/>
        <v>687290512.93999982</v>
      </c>
      <c r="AD88" s="516">
        <f t="shared" si="171"/>
        <v>525.32294311789155</v>
      </c>
      <c r="AE88" s="460">
        <f t="shared" ref="AE88:AG88" si="275">+AE86-AE87</f>
        <v>849630813.4384706</v>
      </c>
      <c r="AF88" s="428">
        <f t="shared" si="275"/>
        <v>478832274.90152913</v>
      </c>
      <c r="AG88" s="429">
        <f t="shared" si="275"/>
        <v>1328463088.3399997</v>
      </c>
      <c r="AH88" s="413"/>
      <c r="AI88" s="446">
        <v>95463871.824918181</v>
      </c>
      <c r="AJ88" s="483">
        <v>2559.4217492404136</v>
      </c>
      <c r="AK88" s="447">
        <v>66064798.087820813</v>
      </c>
      <c r="AL88" s="483">
        <v>2752.470547780219</v>
      </c>
      <c r="AM88" s="447">
        <f t="shared" si="258"/>
        <v>161528669.91273898</v>
      </c>
      <c r="AN88" s="516">
        <f t="shared" si="113"/>
        <v>2635.0087260034743</v>
      </c>
      <c r="AO88" s="446">
        <v>62269290.025361881</v>
      </c>
      <c r="AP88" s="483">
        <v>437.47788716469984</v>
      </c>
      <c r="AQ88" s="447">
        <v>84233418.394693851</v>
      </c>
      <c r="AR88" s="483">
        <v>674.18556274316563</v>
      </c>
      <c r="AS88" s="447">
        <f t="shared" si="259"/>
        <v>146502708.42005575</v>
      </c>
      <c r="AT88" s="516">
        <f t="shared" si="177"/>
        <v>548.12857182430184</v>
      </c>
      <c r="AU88" s="427">
        <f t="shared" ref="AU88:AW88" si="276">+AU86-AU87</f>
        <v>157733161.85028011</v>
      </c>
      <c r="AV88" s="428">
        <f t="shared" si="276"/>
        <v>150298216.48251468</v>
      </c>
      <c r="AW88" s="429">
        <f t="shared" si="276"/>
        <v>308031378.33279473</v>
      </c>
      <c r="AX88" s="413"/>
      <c r="AY88" s="446">
        <v>520897704.95372742</v>
      </c>
      <c r="AZ88" s="483">
        <v>3101.0350831094725</v>
      </c>
      <c r="BA88" s="447">
        <v>181238701.87396437</v>
      </c>
      <c r="BB88" s="483">
        <v>3034.8293737581489</v>
      </c>
      <c r="BC88" s="447">
        <f t="shared" si="263"/>
        <v>702136406.82769179</v>
      </c>
      <c r="BD88" s="516">
        <f t="shared" si="182"/>
        <v>3083.6707298258275</v>
      </c>
      <c r="BE88" s="446">
        <v>417132575.18581468</v>
      </c>
      <c r="BF88" s="483">
        <v>438.45121787264867</v>
      </c>
      <c r="BG88" s="447">
        <v>354512391.54193902</v>
      </c>
      <c r="BH88" s="483">
        <v>804.29951313970537</v>
      </c>
      <c r="BI88" s="447">
        <f t="shared" si="264"/>
        <v>771644966.72775364</v>
      </c>
      <c r="BJ88" s="516">
        <f t="shared" si="184"/>
        <v>554.28331789754805</v>
      </c>
      <c r="BK88" s="427">
        <f t="shared" ref="BK88:BM88" si="277">+BK86-BK87</f>
        <v>938030280.1395421</v>
      </c>
      <c r="BL88" s="428">
        <f t="shared" si="277"/>
        <v>535751093.41590339</v>
      </c>
      <c r="BM88" s="429">
        <f t="shared" si="277"/>
        <v>1473781373.5554457</v>
      </c>
      <c r="BN88" s="413"/>
      <c r="BO88" s="446">
        <v>318123982.32648164</v>
      </c>
      <c r="BP88" s="483">
        <v>2184.8424321038538</v>
      </c>
      <c r="BQ88" s="447">
        <v>67934171.837859213</v>
      </c>
      <c r="BR88" s="483">
        <v>2533.061331066006</v>
      </c>
      <c r="BS88" s="447">
        <f t="shared" si="268"/>
        <v>386058154.16434085</v>
      </c>
      <c r="BT88" s="516">
        <f t="shared" si="189"/>
        <v>2239.0047450722686</v>
      </c>
      <c r="BU88" s="446">
        <v>106484316.88990834</v>
      </c>
      <c r="BV88" s="483">
        <v>350.31423337294831</v>
      </c>
      <c r="BW88" s="447">
        <v>120728637.16485085</v>
      </c>
      <c r="BX88" s="483">
        <v>592.19603643987148</v>
      </c>
      <c r="BY88" s="447">
        <f t="shared" si="269"/>
        <v>227212954.0547592</v>
      </c>
      <c r="BZ88" s="516">
        <f t="shared" si="191"/>
        <v>447.41579739591913</v>
      </c>
      <c r="CA88" s="427">
        <f>+CA86-CA87</f>
        <v>424608299.21638995</v>
      </c>
      <c r="CB88" s="428">
        <f t="shared" ref="CB88" si="278">+CB86-CB87</f>
        <v>188662809.00271007</v>
      </c>
      <c r="CC88" s="429">
        <f>+CC86-CC87</f>
        <v>613271108.2191</v>
      </c>
      <c r="CE88" s="454">
        <v>53</v>
      </c>
      <c r="CF88" s="450" t="s">
        <v>283</v>
      </c>
      <c r="CG88" s="573">
        <f>+CG86-CG87</f>
        <v>1689915812.8493173</v>
      </c>
      <c r="CH88" s="433">
        <f t="shared" si="196"/>
        <v>2820.0023314341479</v>
      </c>
      <c r="CI88" s="501">
        <f>+CI86-CI87</f>
        <v>560299067.19452441</v>
      </c>
      <c r="CJ88" s="433">
        <f t="shared" si="198"/>
        <v>2841.7549198711786</v>
      </c>
      <c r="CK88" s="501">
        <f>+CK86-CK87</f>
        <v>2250214880.0438418</v>
      </c>
      <c r="CL88" s="618">
        <f>+CK88/$CK$131</f>
        <v>2825.3874869182509</v>
      </c>
      <c r="CM88" s="573">
        <f>+CM86-CM87</f>
        <v>1112857173.9443817</v>
      </c>
      <c r="CN88" s="433">
        <f t="shared" si="200"/>
        <v>422.87987001643222</v>
      </c>
      <c r="CO88" s="501">
        <f>+CO86-CO87</f>
        <v>1066675519.5991169</v>
      </c>
      <c r="CP88" s="433">
        <f t="shared" si="202"/>
        <v>733.3953084386319</v>
      </c>
      <c r="CQ88" s="501">
        <f>+CQ86-CQ87</f>
        <v>2179532693.5434985</v>
      </c>
      <c r="CR88" s="618">
        <f t="shared" si="203"/>
        <v>533.40822886247076</v>
      </c>
      <c r="CT88" s="454">
        <v>53</v>
      </c>
      <c r="CU88" s="450" t="s">
        <v>283</v>
      </c>
      <c r="CV88" s="573">
        <f>+CV86-CV87</f>
        <v>2250214880.0438418</v>
      </c>
      <c r="CW88" s="501">
        <f t="shared" ref="CW88:CX88" si="279">+CW86-CW87</f>
        <v>2179532693.5434985</v>
      </c>
      <c r="CX88" s="574">
        <f t="shared" si="279"/>
        <v>4429747573.5873404</v>
      </c>
      <c r="CZ88" s="642"/>
      <c r="DA88" s="448"/>
    </row>
    <row r="89" spans="1:105" s="417" customFormat="1" ht="15.6" customHeight="1" x14ac:dyDescent="0.3">
      <c r="A89" s="449"/>
      <c r="B89" s="458" t="s">
        <v>64</v>
      </c>
      <c r="C89" s="418"/>
      <c r="D89" s="482"/>
      <c r="E89" s="425"/>
      <c r="F89" s="482"/>
      <c r="G89" s="425"/>
      <c r="H89" s="655"/>
      <c r="I89" s="418"/>
      <c r="J89" s="482"/>
      <c r="K89" s="425"/>
      <c r="L89" s="482"/>
      <c r="M89" s="425"/>
      <c r="N89" s="655"/>
      <c r="O89" s="451"/>
      <c r="P89" s="452"/>
      <c r="Q89" s="453"/>
      <c r="R89" s="413"/>
      <c r="S89" s="418"/>
      <c r="T89" s="482"/>
      <c r="U89" s="425"/>
      <c r="V89" s="482"/>
      <c r="W89" s="425"/>
      <c r="X89" s="655"/>
      <c r="Y89" s="418"/>
      <c r="Z89" s="482"/>
      <c r="AA89" s="425"/>
      <c r="AB89" s="482"/>
      <c r="AC89" s="425"/>
      <c r="AD89" s="655"/>
      <c r="AE89" s="587"/>
      <c r="AF89" s="452"/>
      <c r="AG89" s="453"/>
      <c r="AH89" s="413"/>
      <c r="AI89" s="418"/>
      <c r="AJ89" s="482"/>
      <c r="AK89" s="425"/>
      <c r="AL89" s="482"/>
      <c r="AM89" s="425"/>
      <c r="AN89" s="655"/>
      <c r="AO89" s="418"/>
      <c r="AP89" s="482"/>
      <c r="AQ89" s="425"/>
      <c r="AR89" s="482"/>
      <c r="AS89" s="425"/>
      <c r="AT89" s="655"/>
      <c r="AU89" s="451"/>
      <c r="AV89" s="452"/>
      <c r="AW89" s="453"/>
      <c r="AX89" s="413"/>
      <c r="AY89" s="418"/>
      <c r="AZ89" s="482"/>
      <c r="BA89" s="425"/>
      <c r="BB89" s="482"/>
      <c r="BC89" s="425"/>
      <c r="BD89" s="655"/>
      <c r="BE89" s="418"/>
      <c r="BF89" s="482"/>
      <c r="BG89" s="425"/>
      <c r="BH89" s="482"/>
      <c r="BI89" s="425"/>
      <c r="BJ89" s="655"/>
      <c r="BK89" s="451"/>
      <c r="BL89" s="452"/>
      <c r="BM89" s="453"/>
      <c r="BN89" s="413"/>
      <c r="BO89" s="418"/>
      <c r="BP89" s="482"/>
      <c r="BQ89" s="425"/>
      <c r="BR89" s="482"/>
      <c r="BS89" s="425"/>
      <c r="BT89" s="655"/>
      <c r="BU89" s="418"/>
      <c r="BV89" s="482"/>
      <c r="BW89" s="425"/>
      <c r="BX89" s="482"/>
      <c r="BY89" s="425"/>
      <c r="BZ89" s="655"/>
      <c r="CA89" s="451"/>
      <c r="CB89" s="452"/>
      <c r="CC89" s="453"/>
      <c r="CE89" s="454"/>
      <c r="CF89" s="458" t="s">
        <v>64</v>
      </c>
      <c r="CG89" s="418"/>
      <c r="CH89" s="425"/>
      <c r="CI89" s="419"/>
      <c r="CJ89" s="425"/>
      <c r="CK89" s="419"/>
      <c r="CL89" s="426"/>
      <c r="CM89" s="418"/>
      <c r="CN89" s="425"/>
      <c r="CO89" s="419"/>
      <c r="CP89" s="425"/>
      <c r="CQ89" s="419"/>
      <c r="CR89" s="426"/>
      <c r="CT89" s="454"/>
      <c r="CU89" s="458" t="s">
        <v>64</v>
      </c>
      <c r="CV89" s="418"/>
      <c r="CW89" s="419"/>
      <c r="CX89" s="421"/>
      <c r="CZ89" s="642"/>
    </row>
    <row r="90" spans="1:105" s="417" customFormat="1" ht="15.6" customHeight="1" x14ac:dyDescent="0.3">
      <c r="A90" s="449"/>
      <c r="B90" s="459" t="s">
        <v>65</v>
      </c>
      <c r="C90" s="418"/>
      <c r="D90" s="482"/>
      <c r="E90" s="425"/>
      <c r="F90" s="482"/>
      <c r="G90" s="425"/>
      <c r="H90" s="655"/>
      <c r="I90" s="418"/>
      <c r="J90" s="482"/>
      <c r="K90" s="425"/>
      <c r="L90" s="482"/>
      <c r="M90" s="425"/>
      <c r="N90" s="655"/>
      <c r="O90" s="451"/>
      <c r="P90" s="452"/>
      <c r="Q90" s="453"/>
      <c r="R90" s="413"/>
      <c r="S90" s="418"/>
      <c r="T90" s="482"/>
      <c r="U90" s="425"/>
      <c r="V90" s="482"/>
      <c r="W90" s="425"/>
      <c r="X90" s="655"/>
      <c r="Y90" s="418"/>
      <c r="Z90" s="482"/>
      <c r="AA90" s="425"/>
      <c r="AB90" s="482">
        <v>0</v>
      </c>
      <c r="AC90" s="425"/>
      <c r="AD90" s="655"/>
      <c r="AE90" s="587"/>
      <c r="AF90" s="452"/>
      <c r="AG90" s="453"/>
      <c r="AH90" s="413"/>
      <c r="AI90" s="418"/>
      <c r="AJ90" s="482"/>
      <c r="AK90" s="425"/>
      <c r="AL90" s="482"/>
      <c r="AM90" s="425"/>
      <c r="AN90" s="655"/>
      <c r="AO90" s="418"/>
      <c r="AP90" s="482"/>
      <c r="AQ90" s="425"/>
      <c r="AR90" s="482"/>
      <c r="AS90" s="425"/>
      <c r="AT90" s="655"/>
      <c r="AU90" s="451"/>
      <c r="AV90" s="452"/>
      <c r="AW90" s="453"/>
      <c r="AX90" s="413"/>
      <c r="AY90" s="418"/>
      <c r="AZ90" s="482"/>
      <c r="BA90" s="425"/>
      <c r="BB90" s="482"/>
      <c r="BC90" s="425"/>
      <c r="BD90" s="655"/>
      <c r="BE90" s="418"/>
      <c r="BF90" s="482"/>
      <c r="BG90" s="425"/>
      <c r="BH90" s="482"/>
      <c r="BI90" s="425"/>
      <c r="BJ90" s="655"/>
      <c r="BK90" s="451"/>
      <c r="BL90" s="452"/>
      <c r="BM90" s="453"/>
      <c r="BN90" s="413"/>
      <c r="BO90" s="418"/>
      <c r="BP90" s="482"/>
      <c r="BQ90" s="425"/>
      <c r="BR90" s="482"/>
      <c r="BS90" s="425"/>
      <c r="BT90" s="655"/>
      <c r="BU90" s="418"/>
      <c r="BV90" s="482"/>
      <c r="BW90" s="425"/>
      <c r="BX90" s="482"/>
      <c r="BY90" s="425"/>
      <c r="BZ90" s="655"/>
      <c r="CA90" s="451"/>
      <c r="CB90" s="452"/>
      <c r="CC90" s="453"/>
      <c r="CE90" s="454"/>
      <c r="CF90" s="459" t="s">
        <v>65</v>
      </c>
      <c r="CG90" s="418"/>
      <c r="CH90" s="425"/>
      <c r="CI90" s="419"/>
      <c r="CJ90" s="425"/>
      <c r="CK90" s="419"/>
      <c r="CL90" s="426"/>
      <c r="CM90" s="418"/>
      <c r="CN90" s="425"/>
      <c r="CO90" s="419"/>
      <c r="CP90" s="425"/>
      <c r="CQ90" s="419"/>
      <c r="CR90" s="426"/>
      <c r="CT90" s="454"/>
      <c r="CU90" s="459" t="s">
        <v>65</v>
      </c>
      <c r="CV90" s="418"/>
      <c r="CW90" s="419"/>
      <c r="CX90" s="421"/>
      <c r="CZ90" s="642"/>
      <c r="DA90" s="448"/>
    </row>
    <row r="91" spans="1:105" s="417" customFormat="1" ht="15.6" customHeight="1" x14ac:dyDescent="0.3">
      <c r="A91" s="449">
        <v>54</v>
      </c>
      <c r="B91" s="450" t="s">
        <v>66</v>
      </c>
      <c r="C91" s="406">
        <v>5347270.4821687788</v>
      </c>
      <c r="D91" s="483">
        <f t="shared" ref="D91:D98" si="280">C91/$C$131</f>
        <v>46.88244020243193</v>
      </c>
      <c r="E91" s="407">
        <v>846906.24080442265</v>
      </c>
      <c r="F91" s="483">
        <f t="shared" ref="F91:F98" si="281">+E91/$E$131</f>
        <v>31.311233392650941</v>
      </c>
      <c r="G91" s="407">
        <f t="shared" ref="G91:G97" si="282">+C91+E91</f>
        <v>6194176.7229732014</v>
      </c>
      <c r="H91" s="655">
        <f t="shared" ref="H91:H126" si="283">+G91/$G$131</f>
        <v>43.897641635471466</v>
      </c>
      <c r="I91" s="406">
        <v>3034029.7678785049</v>
      </c>
      <c r="J91" s="483">
        <f t="shared" ref="J91:J98" si="284">+I91/$I$131</f>
        <v>8.9301307067464055</v>
      </c>
      <c r="K91" s="407">
        <v>2284525.4853824032</v>
      </c>
      <c r="L91" s="483">
        <f t="shared" ref="L91:L98" si="285">+K91/$K$131</f>
        <v>8.4387958103200145</v>
      </c>
      <c r="M91" s="407">
        <f t="shared" ref="M91:M97" si="286">+I91+K91</f>
        <v>5318555.2532609086</v>
      </c>
      <c r="N91" s="655">
        <f t="shared" ref="N91:N98" si="287">+M91/$M$131</f>
        <v>8.7122446074426527</v>
      </c>
      <c r="O91" s="422">
        <f t="shared" ref="O91:O97" si="288">+C91+I91</f>
        <v>8381300.2500472832</v>
      </c>
      <c r="P91" s="423">
        <f t="shared" ref="P91:P97" si="289">+E91+K91</f>
        <v>3131431.7261868259</v>
      </c>
      <c r="Q91" s="424">
        <f t="shared" ref="Q91:Q97" si="290">+O91+P91</f>
        <v>11512731.976234108</v>
      </c>
      <c r="R91" s="413"/>
      <c r="S91" s="406">
        <v>2476005.1777759716</v>
      </c>
      <c r="T91" s="482">
        <v>18.43308104118379</v>
      </c>
      <c r="U91" s="407">
        <v>604355.65253066598</v>
      </c>
      <c r="V91" s="482">
        <v>10.143939919612373</v>
      </c>
      <c r="W91" s="407">
        <f t="shared" ref="W91:W97" si="291">+S91+U91</f>
        <v>3080360.8303066376</v>
      </c>
      <c r="X91" s="655">
        <f t="shared" ref="X91:X98" si="292">+W91/$W$131</f>
        <v>15.886173584112786</v>
      </c>
      <c r="Y91" s="406">
        <v>2566136.542258841</v>
      </c>
      <c r="Z91" s="482">
        <v>2.86981779109469</v>
      </c>
      <c r="AA91" s="407">
        <v>944261.59394232347</v>
      </c>
      <c r="AB91" s="482">
        <v>2.2800595788909606</v>
      </c>
      <c r="AC91" s="407">
        <f t="shared" ref="AC91:AC97" si="293">+Y91+AA91</f>
        <v>3510398.1362011647</v>
      </c>
      <c r="AD91" s="655">
        <f t="shared" ref="AD91:AD98" si="294">+AC91/$AC$131</f>
        <v>2.6831341997379576</v>
      </c>
      <c r="AE91" s="585">
        <f t="shared" ref="AE91:AE97" si="295">+S91+Y91</f>
        <v>5042141.7200348126</v>
      </c>
      <c r="AF91" s="423">
        <f t="shared" ref="AF91:AF97" si="296">+U91+AA91</f>
        <v>1548617.2464729894</v>
      </c>
      <c r="AG91" s="424">
        <f t="shared" ref="AG91:AG97" si="297">+AE91+AF91</f>
        <v>6590758.9665078018</v>
      </c>
      <c r="AH91" s="413"/>
      <c r="AI91" s="406">
        <v>2995492.1575851939</v>
      </c>
      <c r="AJ91" s="482">
        <v>80.310253829464429</v>
      </c>
      <c r="AK91" s="407">
        <v>1927606.7124148051</v>
      </c>
      <c r="AL91" s="482">
        <v>80.310253829464429</v>
      </c>
      <c r="AM91" s="407">
        <f t="shared" ref="AM91:AM97" si="298">+AI91+AK91</f>
        <v>4923098.8699999992</v>
      </c>
      <c r="AN91" s="655">
        <f t="shared" ref="AN91:AN98" si="299">+AM91/$AM$131</f>
        <v>80.310253829464429</v>
      </c>
      <c r="AO91" s="406">
        <v>2071801.6531019388</v>
      </c>
      <c r="AP91" s="482">
        <v>14.555608542416509</v>
      </c>
      <c r="AQ91" s="407">
        <v>1818592.2868980614</v>
      </c>
      <c r="AR91" s="482">
        <v>14.555608542416511</v>
      </c>
      <c r="AS91" s="407">
        <f t="shared" ref="AS91:AS97" si="300">+AO91+AQ91</f>
        <v>3890393.9400000004</v>
      </c>
      <c r="AT91" s="655">
        <f t="shared" ref="AT91:AT98" si="301">+AS91/$AS$131</f>
        <v>14.555608542416511</v>
      </c>
      <c r="AU91" s="422">
        <f t="shared" ref="AU91:AU97" si="302">+AI91+AO91</f>
        <v>5067293.8106871322</v>
      </c>
      <c r="AV91" s="423">
        <f t="shared" ref="AV91:AV97" si="303">+AK91+AQ91</f>
        <v>3746198.9993128665</v>
      </c>
      <c r="AW91" s="424">
        <f t="shared" ref="AW91:AW97" si="304">+AU91+AV91</f>
        <v>8813492.8099999987</v>
      </c>
      <c r="AX91" s="413"/>
      <c r="AY91" s="406">
        <v>3169348.8159368485</v>
      </c>
      <c r="AZ91" s="482">
        <v>18.867930834336658</v>
      </c>
      <c r="BA91" s="407">
        <v>1171855.3108242869</v>
      </c>
      <c r="BB91" s="482">
        <v>19.622635134283751</v>
      </c>
      <c r="BC91" s="407">
        <f t="shared" ref="BC91:BC97" si="305">+AY91+BA91</f>
        <v>4341204.1267611356</v>
      </c>
      <c r="BD91" s="655">
        <f t="shared" ref="BD91:BD98" si="306">+BC91/$BC$131</f>
        <v>19.065873764294938</v>
      </c>
      <c r="BE91" s="406">
        <v>2221555.8014064133</v>
      </c>
      <c r="BF91" s="482">
        <v>2.3350941754304255</v>
      </c>
      <c r="BG91" s="407">
        <v>1933258.0448701165</v>
      </c>
      <c r="BH91" s="482">
        <v>4.386076598054558</v>
      </c>
      <c r="BI91" s="407">
        <f t="shared" ref="BI91:BI97" si="307">+BE91+BG91</f>
        <v>4154813.8462765301</v>
      </c>
      <c r="BJ91" s="655">
        <f t="shared" ref="BJ91:BJ98" si="308">+BI91/$BI$131</f>
        <v>2.9844606046310633</v>
      </c>
      <c r="BK91" s="422">
        <f t="shared" ref="BK91:BK97" si="309">+AY91+BE91</f>
        <v>5390904.6173432618</v>
      </c>
      <c r="BL91" s="423">
        <f t="shared" ref="BL91:BL97" si="310">+BA91+BG91</f>
        <v>3105113.3556944034</v>
      </c>
      <c r="BM91" s="424">
        <f t="shared" ref="BM91:BM97" si="311">+BK91+BL91</f>
        <v>8496017.9730376657</v>
      </c>
      <c r="BN91" s="413"/>
      <c r="BO91" s="406">
        <v>2027696.8600000006</v>
      </c>
      <c r="BP91" s="482">
        <v>13.926011194670517</v>
      </c>
      <c r="BQ91" s="407">
        <v>447461.1</v>
      </c>
      <c r="BR91" s="482">
        <v>16.684481151422499</v>
      </c>
      <c r="BS91" s="407">
        <f t="shared" ref="BS91:BS97" si="312">+BO91+BQ91</f>
        <v>2475157.9600000004</v>
      </c>
      <c r="BT91" s="655">
        <f t="shared" ref="BT91:BT98" si="313">+BS91/$BS$131</f>
        <v>14.355066348072196</v>
      </c>
      <c r="BU91" s="406">
        <v>473859.15</v>
      </c>
      <c r="BV91" s="482">
        <v>1.5589112998736709</v>
      </c>
      <c r="BW91" s="407">
        <v>520993.36</v>
      </c>
      <c r="BX91" s="482">
        <v>2.5555676768073146</v>
      </c>
      <c r="BY91" s="407">
        <f t="shared" ref="BY91:BY97" si="314">+BU91+BW91</f>
        <v>994852.51</v>
      </c>
      <c r="BZ91" s="655">
        <f t="shared" ref="BZ91:BZ98" si="315">+BY91/$BY$131</f>
        <v>1.9590112320167614</v>
      </c>
      <c r="CA91" s="422">
        <f t="shared" ref="CA91:CA97" si="316">+BO91+BU91</f>
        <v>2501556.0100000007</v>
      </c>
      <c r="CB91" s="423">
        <f t="shared" ref="CB91:CB97" si="317">+BQ91+BW91</f>
        <v>968454.46</v>
      </c>
      <c r="CC91" s="424">
        <f t="shared" ref="CC91:CC97" si="318">+CA91+CB91</f>
        <v>3470010.4700000007</v>
      </c>
      <c r="CE91" s="454">
        <v>54</v>
      </c>
      <c r="CF91" s="450" t="s">
        <v>66</v>
      </c>
      <c r="CG91" s="418">
        <f t="shared" ref="CG91:CG97" si="319">+C91+S91+AI91+AY91+BO91</f>
        <v>16015813.493466794</v>
      </c>
      <c r="CH91" s="425">
        <f t="shared" ref="CH91:CH98" si="320">+CG91/$CG$131</f>
        <v>26.725965310212754</v>
      </c>
      <c r="CI91" s="419">
        <f t="shared" ref="CI91:CI97" si="321">+E91+U91+AK91+BA91+BQ91</f>
        <v>4998185.0165741807</v>
      </c>
      <c r="CJ91" s="425">
        <f t="shared" ref="CJ91:CJ98" si="322">+CI91/$CI$131</f>
        <v>25.350063373110846</v>
      </c>
      <c r="CK91" s="419">
        <f t="shared" ref="CK91:CK97" si="323">+CG91+CI91</f>
        <v>21013998.510040976</v>
      </c>
      <c r="CL91" s="426">
        <f>+CK91/$CK$131</f>
        <v>26.385341669783891</v>
      </c>
      <c r="CM91" s="418">
        <f t="shared" ref="CM91:CM97" si="324">+I91+Y91+AO91+BE91+BU91</f>
        <v>10367382.9146457</v>
      </c>
      <c r="CN91" s="425">
        <f t="shared" ref="CN91:CN98" si="325">+CM91/$CM$131</f>
        <v>3.9395509522725733</v>
      </c>
      <c r="CO91" s="419">
        <f t="shared" ref="CO91:CO97" si="326">+K91+AA91+AQ91+BG91+BW91</f>
        <v>7501630.7710929057</v>
      </c>
      <c r="CP91" s="425">
        <f t="shared" ref="CP91:CP98" si="327">+CO91/$CO$131</f>
        <v>5.157764204831544</v>
      </c>
      <c r="CQ91" s="419">
        <f t="shared" ref="CQ91:CQ97" si="328">+CM91+CO91</f>
        <v>17869013.685738605</v>
      </c>
      <c r="CR91" s="426">
        <f t="shared" ref="CR91:CR98" si="329">+CQ91/$CQ$131</f>
        <v>4.3731754838385735</v>
      </c>
      <c r="CT91" s="454">
        <v>54</v>
      </c>
      <c r="CU91" s="450" t="s">
        <v>66</v>
      </c>
      <c r="CV91" s="418">
        <f t="shared" ref="CV91:CV97" si="330">+CK91</f>
        <v>21013998.510040976</v>
      </c>
      <c r="CW91" s="419">
        <f t="shared" ref="CW91:CW97" si="331">+CQ91</f>
        <v>17869013.685738605</v>
      </c>
      <c r="CX91" s="421">
        <f>+CV91+CW91</f>
        <v>38883012.195779577</v>
      </c>
      <c r="CZ91" s="642"/>
    </row>
    <row r="92" spans="1:105" s="417" customFormat="1" ht="15.6" customHeight="1" x14ac:dyDescent="0.3">
      <c r="A92" s="449">
        <f>+A91+1</f>
        <v>55</v>
      </c>
      <c r="B92" s="450" t="s">
        <v>67</v>
      </c>
      <c r="C92" s="406">
        <v>392484.69103629026</v>
      </c>
      <c r="D92" s="483">
        <f t="shared" si="280"/>
        <v>3.4411276031834106</v>
      </c>
      <c r="E92" s="407">
        <v>45411.493961275926</v>
      </c>
      <c r="F92" s="483">
        <f t="shared" si="281"/>
        <v>1.6789224327593879</v>
      </c>
      <c r="G92" s="407">
        <f t="shared" si="282"/>
        <v>437896.18499756616</v>
      </c>
      <c r="H92" s="655">
        <f t="shared" si="283"/>
        <v>3.103335707434649</v>
      </c>
      <c r="I92" s="406">
        <v>146878.77253033666</v>
      </c>
      <c r="J92" s="483">
        <f t="shared" si="284"/>
        <v>0.43231172305192217</v>
      </c>
      <c r="K92" s="407">
        <v>121025.77600283384</v>
      </c>
      <c r="L92" s="483">
        <f t="shared" si="285"/>
        <v>0.44705643163463632</v>
      </c>
      <c r="M92" s="407">
        <f t="shared" si="286"/>
        <v>267904.54853317048</v>
      </c>
      <c r="N92" s="655">
        <f t="shared" si="287"/>
        <v>0.43885037329196158</v>
      </c>
      <c r="O92" s="422">
        <f t="shared" si="288"/>
        <v>539363.46356662689</v>
      </c>
      <c r="P92" s="423">
        <f t="shared" si="289"/>
        <v>166437.26996410976</v>
      </c>
      <c r="Q92" s="424">
        <f t="shared" si="290"/>
        <v>705800.73353073664</v>
      </c>
      <c r="R92" s="413"/>
      <c r="S92" s="406">
        <v>2205461.6640560031</v>
      </c>
      <c r="T92" s="482">
        <v>16.418969536761882</v>
      </c>
      <c r="U92" s="407">
        <v>367031.0945907695</v>
      </c>
      <c r="V92" s="482">
        <v>6.1605138573092333</v>
      </c>
      <c r="W92" s="407">
        <f t="shared" si="291"/>
        <v>2572492.7586467727</v>
      </c>
      <c r="X92" s="655">
        <f t="shared" si="292"/>
        <v>13.266973825163086</v>
      </c>
      <c r="Y92" s="406">
        <v>1110354.9956834577</v>
      </c>
      <c r="Z92" s="482">
        <v>1.2417564180892433</v>
      </c>
      <c r="AA92" s="407">
        <v>392928.47570141731</v>
      </c>
      <c r="AB92" s="482">
        <v>0.94878404521529558</v>
      </c>
      <c r="AC92" s="407">
        <f t="shared" si="293"/>
        <v>1503283.471384875</v>
      </c>
      <c r="AD92" s="655">
        <f t="shared" si="294"/>
        <v>1.1490181846833152</v>
      </c>
      <c r="AE92" s="585">
        <f t="shared" si="295"/>
        <v>3315816.6597394608</v>
      </c>
      <c r="AF92" s="423">
        <f t="shared" si="296"/>
        <v>759959.57029218681</v>
      </c>
      <c r="AG92" s="424">
        <f t="shared" si="297"/>
        <v>4075776.2300316477</v>
      </c>
      <c r="AH92" s="413"/>
      <c r="AI92" s="406">
        <v>420795.23891894094</v>
      </c>
      <c r="AJ92" s="482">
        <v>11.281676155364512</v>
      </c>
      <c r="AK92" s="407">
        <v>270782.79108105903</v>
      </c>
      <c r="AL92" s="482">
        <v>11.281676155364512</v>
      </c>
      <c r="AM92" s="407">
        <f t="shared" si="298"/>
        <v>691578.03</v>
      </c>
      <c r="AN92" s="655">
        <f t="shared" si="299"/>
        <v>11.281676155364513</v>
      </c>
      <c r="AO92" s="406">
        <v>306871.5168717216</v>
      </c>
      <c r="AP92" s="482">
        <v>2.1559504336309012</v>
      </c>
      <c r="AQ92" s="407">
        <v>269366.6031282784</v>
      </c>
      <c r="AR92" s="482">
        <v>2.1559504336309008</v>
      </c>
      <c r="AS92" s="407">
        <f t="shared" si="300"/>
        <v>576238.12</v>
      </c>
      <c r="AT92" s="655">
        <f t="shared" si="301"/>
        <v>2.1559504336309012</v>
      </c>
      <c r="AU92" s="422">
        <f t="shared" si="302"/>
        <v>727666.75579066249</v>
      </c>
      <c r="AV92" s="423">
        <f t="shared" si="303"/>
        <v>540149.39420933742</v>
      </c>
      <c r="AW92" s="424">
        <f t="shared" si="304"/>
        <v>1267816.1499999999</v>
      </c>
      <c r="AX92" s="413"/>
      <c r="AY92" s="406">
        <v>2924389.0855987407</v>
      </c>
      <c r="AZ92" s="482">
        <v>17.409623933570053</v>
      </c>
      <c r="BA92" s="407">
        <v>1081282.3327123956</v>
      </c>
      <c r="BB92" s="482">
        <v>18.105996957114108</v>
      </c>
      <c r="BC92" s="407">
        <f t="shared" si="305"/>
        <v>4005671.4183111363</v>
      </c>
      <c r="BD92" s="655">
        <f t="shared" si="306"/>
        <v>17.592267806983624</v>
      </c>
      <c r="BE92" s="406">
        <v>1865857.1933709823</v>
      </c>
      <c r="BF92" s="482">
        <v>1.9612166670165392</v>
      </c>
      <c r="BG92" s="407">
        <v>1623719.4795555475</v>
      </c>
      <c r="BH92" s="482">
        <v>3.6838113928874816</v>
      </c>
      <c r="BI92" s="407">
        <f t="shared" si="307"/>
        <v>3489576.6729265298</v>
      </c>
      <c r="BJ92" s="655">
        <f t="shared" si="308"/>
        <v>2.5066114854994184</v>
      </c>
      <c r="BK92" s="422">
        <f t="shared" si="309"/>
        <v>4790246.2789697228</v>
      </c>
      <c r="BL92" s="423">
        <f t="shared" si="310"/>
        <v>2705001.8122679433</v>
      </c>
      <c r="BM92" s="424">
        <f t="shared" si="311"/>
        <v>7495248.0912376661</v>
      </c>
      <c r="BN92" s="413"/>
      <c r="BO92" s="406">
        <v>1324770.83</v>
      </c>
      <c r="BP92" s="482">
        <v>9.0983883108409742</v>
      </c>
      <c r="BQ92" s="407">
        <v>284794.27</v>
      </c>
      <c r="BR92" s="482">
        <v>10.619123382676461</v>
      </c>
      <c r="BS92" s="407">
        <f t="shared" si="312"/>
        <v>1609565.1</v>
      </c>
      <c r="BT92" s="655">
        <f t="shared" si="313"/>
        <v>9.3349249524428153</v>
      </c>
      <c r="BU92" s="406">
        <v>164768.79</v>
      </c>
      <c r="BV92" s="482">
        <v>0.54205965759553643</v>
      </c>
      <c r="BW92" s="407">
        <v>183466.58000000002</v>
      </c>
      <c r="BX92" s="482">
        <v>0.89993711555629685</v>
      </c>
      <c r="BY92" s="407">
        <f t="shared" si="314"/>
        <v>348235.37</v>
      </c>
      <c r="BZ92" s="655">
        <f t="shared" si="315"/>
        <v>0.68572677292186024</v>
      </c>
      <c r="CA92" s="422">
        <f t="shared" si="316"/>
        <v>1489539.62</v>
      </c>
      <c r="CB92" s="423">
        <f t="shared" si="317"/>
        <v>468260.85000000003</v>
      </c>
      <c r="CC92" s="424">
        <f t="shared" si="318"/>
        <v>1957800.4700000002</v>
      </c>
      <c r="CE92" s="454">
        <f>+CE91+1</f>
        <v>55</v>
      </c>
      <c r="CF92" s="450" t="s">
        <v>67</v>
      </c>
      <c r="CG92" s="418">
        <f t="shared" si="319"/>
        <v>7267901.5096099749</v>
      </c>
      <c r="CH92" s="425">
        <f t="shared" si="320"/>
        <v>12.128118481344366</v>
      </c>
      <c r="CI92" s="419">
        <f t="shared" si="321"/>
        <v>2049301.9823455</v>
      </c>
      <c r="CJ92" s="425">
        <f t="shared" si="322"/>
        <v>10.393759925019193</v>
      </c>
      <c r="CK92" s="419">
        <f t="shared" si="323"/>
        <v>9317203.491955474</v>
      </c>
      <c r="CL92" s="426">
        <f t="shared" ref="CL92:CL125" si="332">+CK92/$CK$131</f>
        <v>11.698753924660357</v>
      </c>
      <c r="CM92" s="418">
        <f t="shared" si="324"/>
        <v>3594731.2684564982</v>
      </c>
      <c r="CN92" s="425">
        <f t="shared" si="325"/>
        <v>1.3659789658011063</v>
      </c>
      <c r="CO92" s="419">
        <f t="shared" si="326"/>
        <v>2590506.9143880773</v>
      </c>
      <c r="CP92" s="425">
        <f t="shared" si="327"/>
        <v>1.7811092338596737</v>
      </c>
      <c r="CQ92" s="419">
        <f t="shared" si="328"/>
        <v>6185238.1828445755</v>
      </c>
      <c r="CR92" s="426">
        <f t="shared" si="329"/>
        <v>1.5137451041579462</v>
      </c>
      <c r="CT92" s="454">
        <f>+CT91+1</f>
        <v>55</v>
      </c>
      <c r="CU92" s="450" t="s">
        <v>67</v>
      </c>
      <c r="CV92" s="418">
        <f t="shared" si="330"/>
        <v>9317203.491955474</v>
      </c>
      <c r="CW92" s="419">
        <f t="shared" si="331"/>
        <v>6185238.1828445755</v>
      </c>
      <c r="CX92" s="421">
        <f t="shared" ref="CX92:CX97" si="333">+CV92+CW92</f>
        <v>15502441.67480005</v>
      </c>
      <c r="CZ92" s="642"/>
    </row>
    <row r="93" spans="1:105" s="417" customFormat="1" ht="15.6" customHeight="1" x14ac:dyDescent="0.3">
      <c r="A93" s="449">
        <f t="shared" ref="A93:A98" si="334">+A92+1</f>
        <v>56</v>
      </c>
      <c r="B93" s="450" t="s">
        <v>68</v>
      </c>
      <c r="C93" s="406">
        <v>184197.51822229318</v>
      </c>
      <c r="D93" s="483">
        <f t="shared" si="280"/>
        <v>1.6149602235925298</v>
      </c>
      <c r="E93" s="407">
        <v>22509.488886585663</v>
      </c>
      <c r="F93" s="483">
        <f t="shared" si="281"/>
        <v>0.83220529749281513</v>
      </c>
      <c r="G93" s="407">
        <f t="shared" si="282"/>
        <v>206707.00710887884</v>
      </c>
      <c r="H93" s="655">
        <f t="shared" si="283"/>
        <v>1.464916247538208</v>
      </c>
      <c r="I93" s="406">
        <v>70004.553379868696</v>
      </c>
      <c r="J93" s="483">
        <f t="shared" si="284"/>
        <v>0.20604603763883272</v>
      </c>
      <c r="K93" s="407">
        <v>59320.357848416192</v>
      </c>
      <c r="L93" s="483">
        <f t="shared" si="285"/>
        <v>0.21912313540862299</v>
      </c>
      <c r="M93" s="407">
        <f t="shared" si="286"/>
        <v>129324.91122828488</v>
      </c>
      <c r="N93" s="655">
        <f t="shared" si="287"/>
        <v>0.2118451735113247</v>
      </c>
      <c r="O93" s="422">
        <f t="shared" si="288"/>
        <v>254202.07160216186</v>
      </c>
      <c r="P93" s="423">
        <f t="shared" si="289"/>
        <v>81829.846735001862</v>
      </c>
      <c r="Q93" s="424">
        <f t="shared" si="290"/>
        <v>336031.91833716375</v>
      </c>
      <c r="R93" s="413"/>
      <c r="S93" s="406">
        <v>1854911.2813737094</v>
      </c>
      <c r="T93" s="482">
        <v>13.809232016420815</v>
      </c>
      <c r="U93" s="407">
        <v>500114.96660042484</v>
      </c>
      <c r="V93" s="482">
        <v>8.394289277928511</v>
      </c>
      <c r="W93" s="407">
        <f t="shared" si="291"/>
        <v>2355026.2479741341</v>
      </c>
      <c r="X93" s="655">
        <f t="shared" si="292"/>
        <v>12.145445884901312</v>
      </c>
      <c r="Y93" s="406">
        <v>1373873.6730116226</v>
      </c>
      <c r="Z93" s="482">
        <v>1.5364603732483946</v>
      </c>
      <c r="AA93" s="407">
        <v>527617.94057050114</v>
      </c>
      <c r="AB93" s="482">
        <v>1.2740117220800291</v>
      </c>
      <c r="AC93" s="407">
        <f t="shared" si="293"/>
        <v>1901491.6135821238</v>
      </c>
      <c r="AD93" s="655">
        <f t="shared" si="294"/>
        <v>1.4533841977361224</v>
      </c>
      <c r="AE93" s="585">
        <f t="shared" si="295"/>
        <v>3228784.9543853318</v>
      </c>
      <c r="AF93" s="423">
        <f t="shared" si="296"/>
        <v>1027732.907170926</v>
      </c>
      <c r="AG93" s="424">
        <f t="shared" si="297"/>
        <v>4256517.8615562581</v>
      </c>
      <c r="AH93" s="413"/>
      <c r="AI93" s="406">
        <v>96259.8836012463</v>
      </c>
      <c r="AJ93" s="482">
        <v>2.580763119688096</v>
      </c>
      <c r="AK93" s="407">
        <v>61943.476398753679</v>
      </c>
      <c r="AL93" s="482">
        <v>2.580763119688096</v>
      </c>
      <c r="AM93" s="407">
        <f t="shared" si="298"/>
        <v>158203.35999999999</v>
      </c>
      <c r="AN93" s="655">
        <f t="shared" si="299"/>
        <v>2.580763119688096</v>
      </c>
      <c r="AO93" s="406">
        <v>156548.64739870094</v>
      </c>
      <c r="AP93" s="482">
        <v>1.0998450676823379</v>
      </c>
      <c r="AQ93" s="407">
        <v>137415.74260129899</v>
      </c>
      <c r="AR93" s="482">
        <v>1.0998450676823379</v>
      </c>
      <c r="AS93" s="407">
        <f t="shared" si="300"/>
        <v>293964.3899999999</v>
      </c>
      <c r="AT93" s="655">
        <f t="shared" si="301"/>
        <v>1.0998450676823379</v>
      </c>
      <c r="AU93" s="422">
        <f t="shared" si="302"/>
        <v>252808.53099994722</v>
      </c>
      <c r="AV93" s="423">
        <f t="shared" si="303"/>
        <v>199359.21900005266</v>
      </c>
      <c r="AW93" s="424">
        <f t="shared" si="304"/>
        <v>452167.74999999988</v>
      </c>
      <c r="AX93" s="413"/>
      <c r="AY93" s="406">
        <v>3017004.7456385135</v>
      </c>
      <c r="AZ93" s="482">
        <v>17.960988257692364</v>
      </c>
      <c r="BA93" s="407">
        <v>1115526.6394726227</v>
      </c>
      <c r="BB93" s="482">
        <v>18.679415476256853</v>
      </c>
      <c r="BC93" s="407">
        <f t="shared" si="305"/>
        <v>4132531.3851111364</v>
      </c>
      <c r="BD93" s="655">
        <f t="shared" si="306"/>
        <v>18.149416478671629</v>
      </c>
      <c r="BE93" s="406">
        <v>2000881.4622816027</v>
      </c>
      <c r="BF93" s="482">
        <v>2.1031417015690521</v>
      </c>
      <c r="BG93" s="407">
        <v>1741221.2564449271</v>
      </c>
      <c r="BH93" s="482">
        <v>3.9503933917116272</v>
      </c>
      <c r="BI93" s="407">
        <f t="shared" si="307"/>
        <v>3742102.7187265297</v>
      </c>
      <c r="BJ93" s="655">
        <f t="shared" si="308"/>
        <v>2.6880044583780398</v>
      </c>
      <c r="BK93" s="422">
        <f t="shared" si="309"/>
        <v>5017886.2079201164</v>
      </c>
      <c r="BL93" s="423">
        <f t="shared" si="310"/>
        <v>2856747.8959175497</v>
      </c>
      <c r="BM93" s="424">
        <f t="shared" si="311"/>
        <v>7874634.1038376661</v>
      </c>
      <c r="BN93" s="413"/>
      <c r="BO93" s="406">
        <v>939389.81</v>
      </c>
      <c r="BP93" s="482">
        <v>6.4516315373785247</v>
      </c>
      <c r="BQ93" s="407">
        <v>232529.51</v>
      </c>
      <c r="BR93" s="482">
        <v>8.6703273798426483</v>
      </c>
      <c r="BS93" s="407">
        <f t="shared" si="312"/>
        <v>1171919.32</v>
      </c>
      <c r="BT93" s="655">
        <f t="shared" si="313"/>
        <v>6.7967296896023761</v>
      </c>
      <c r="BU93" s="406">
        <v>392661.90999999992</v>
      </c>
      <c r="BV93" s="482">
        <v>1.2917869973155067</v>
      </c>
      <c r="BW93" s="407">
        <v>572214.7100000002</v>
      </c>
      <c r="BX93" s="482">
        <v>2.8068177626480146</v>
      </c>
      <c r="BY93" s="407">
        <f t="shared" si="314"/>
        <v>964876.62000000011</v>
      </c>
      <c r="BZ93" s="655">
        <f t="shared" si="315"/>
        <v>1.8999842862037597</v>
      </c>
      <c r="CA93" s="422">
        <f t="shared" si="316"/>
        <v>1332051.72</v>
      </c>
      <c r="CB93" s="423">
        <f t="shared" si="317"/>
        <v>804744.2200000002</v>
      </c>
      <c r="CC93" s="424">
        <f t="shared" si="318"/>
        <v>2136795.9400000004</v>
      </c>
      <c r="CE93" s="454">
        <f t="shared" ref="CE93:CE98" si="335">+CE92+1</f>
        <v>56</v>
      </c>
      <c r="CF93" s="450" t="s">
        <v>68</v>
      </c>
      <c r="CG93" s="418">
        <f t="shared" si="319"/>
        <v>6091763.2388357632</v>
      </c>
      <c r="CH93" s="425">
        <f t="shared" si="320"/>
        <v>10.165468839005086</v>
      </c>
      <c r="CI93" s="419">
        <f t="shared" si="321"/>
        <v>1932624.0813583869</v>
      </c>
      <c r="CJ93" s="425">
        <f t="shared" si="322"/>
        <v>9.8019866764386165</v>
      </c>
      <c r="CK93" s="419">
        <f t="shared" si="323"/>
        <v>8024387.3201941503</v>
      </c>
      <c r="CL93" s="426">
        <f t="shared" si="332"/>
        <v>10.075483779673656</v>
      </c>
      <c r="CM93" s="418">
        <f t="shared" si="324"/>
        <v>3993970.246071795</v>
      </c>
      <c r="CN93" s="425">
        <f t="shared" si="325"/>
        <v>1.5176876764176297</v>
      </c>
      <c r="CO93" s="419">
        <f t="shared" si="326"/>
        <v>3037790.0074651437</v>
      </c>
      <c r="CP93" s="425">
        <f t="shared" si="327"/>
        <v>2.0886397958528131</v>
      </c>
      <c r="CQ93" s="419">
        <f t="shared" si="328"/>
        <v>7031760.2535369387</v>
      </c>
      <c r="CR93" s="426">
        <f t="shared" si="329"/>
        <v>1.7209187977476876</v>
      </c>
      <c r="CT93" s="454">
        <f t="shared" ref="CT93:CT98" si="336">+CT92+1</f>
        <v>56</v>
      </c>
      <c r="CU93" s="450" t="s">
        <v>68</v>
      </c>
      <c r="CV93" s="418">
        <f t="shared" si="330"/>
        <v>8024387.3201941503</v>
      </c>
      <c r="CW93" s="419">
        <f t="shared" si="331"/>
        <v>7031760.2535369387</v>
      </c>
      <c r="CX93" s="421">
        <f t="shared" si="333"/>
        <v>15056147.573731089</v>
      </c>
      <c r="CZ93" s="642"/>
    </row>
    <row r="94" spans="1:105" s="417" customFormat="1" ht="15.6" customHeight="1" x14ac:dyDescent="0.3">
      <c r="A94" s="449">
        <f t="shared" si="334"/>
        <v>57</v>
      </c>
      <c r="B94" s="450" t="s">
        <v>69</v>
      </c>
      <c r="C94" s="406">
        <v>306235.9465926938</v>
      </c>
      <c r="D94" s="483">
        <f t="shared" si="280"/>
        <v>2.6849377643870502</v>
      </c>
      <c r="E94" s="407">
        <v>32162.727364620689</v>
      </c>
      <c r="F94" s="483">
        <f t="shared" si="281"/>
        <v>1.1890981723092535</v>
      </c>
      <c r="G94" s="407">
        <f t="shared" si="282"/>
        <v>338398.67395731446</v>
      </c>
      <c r="H94" s="655">
        <f t="shared" si="283"/>
        <v>2.3982046983261718</v>
      </c>
      <c r="I94" s="406">
        <v>107405.32381168242</v>
      </c>
      <c r="J94" s="483">
        <f t="shared" si="284"/>
        <v>0.3161285991301962</v>
      </c>
      <c r="K94" s="407">
        <v>86401.492430528175</v>
      </c>
      <c r="L94" s="483">
        <f t="shared" si="285"/>
        <v>0.31915798575829435</v>
      </c>
      <c r="M94" s="407">
        <f t="shared" si="286"/>
        <v>193806.8162422106</v>
      </c>
      <c r="N94" s="655">
        <f t="shared" si="287"/>
        <v>0.31747200307011592</v>
      </c>
      <c r="O94" s="422">
        <f t="shared" si="288"/>
        <v>413641.27040437621</v>
      </c>
      <c r="P94" s="423">
        <f t="shared" si="289"/>
        <v>118564.21979514886</v>
      </c>
      <c r="Q94" s="424">
        <f t="shared" si="290"/>
        <v>532205.49019952503</v>
      </c>
      <c r="R94" s="413"/>
      <c r="S94" s="406">
        <v>1672281.246702868</v>
      </c>
      <c r="T94" s="482">
        <v>12.449608757205473</v>
      </c>
      <c r="U94" s="407">
        <v>360047.12813431257</v>
      </c>
      <c r="V94" s="482">
        <v>6.0432899414937156</v>
      </c>
      <c r="W94" s="407">
        <f t="shared" si="291"/>
        <v>2032328.3748371806</v>
      </c>
      <c r="X94" s="655">
        <f t="shared" si="292"/>
        <v>10.481214091846297</v>
      </c>
      <c r="Y94" s="406">
        <v>1512854.442117312</v>
      </c>
      <c r="Z94" s="482">
        <v>1.6918883784349164</v>
      </c>
      <c r="AA94" s="407">
        <v>561144.60752598499</v>
      </c>
      <c r="AB94" s="482">
        <v>1.3549668288327952</v>
      </c>
      <c r="AC94" s="407">
        <f t="shared" si="293"/>
        <v>2073999.049643297</v>
      </c>
      <c r="AD94" s="655">
        <f t="shared" si="294"/>
        <v>1.5852383588443935</v>
      </c>
      <c r="AE94" s="585">
        <f t="shared" si="295"/>
        <v>3185135.68882018</v>
      </c>
      <c r="AF94" s="423">
        <f t="shared" si="296"/>
        <v>921191.73566029756</v>
      </c>
      <c r="AG94" s="424">
        <f t="shared" si="297"/>
        <v>4106327.4244804773</v>
      </c>
      <c r="AH94" s="413"/>
      <c r="AI94" s="406">
        <v>1424615.3871721504</v>
      </c>
      <c r="AJ94" s="482">
        <v>38.19446599566075</v>
      </c>
      <c r="AK94" s="407">
        <v>916743.57282784942</v>
      </c>
      <c r="AL94" s="482">
        <v>38.194465995660757</v>
      </c>
      <c r="AM94" s="407">
        <f t="shared" si="298"/>
        <v>2341358.96</v>
      </c>
      <c r="AN94" s="655">
        <f t="shared" si="299"/>
        <v>38.194465995660757</v>
      </c>
      <c r="AO94" s="406">
        <v>946840.77046696679</v>
      </c>
      <c r="AP94" s="482">
        <v>6.6521057101594581</v>
      </c>
      <c r="AQ94" s="407">
        <v>831120.73953303287</v>
      </c>
      <c r="AR94" s="482">
        <v>6.6521057101594581</v>
      </c>
      <c r="AS94" s="407">
        <f t="shared" si="300"/>
        <v>1777961.5099999998</v>
      </c>
      <c r="AT94" s="655">
        <f t="shared" si="301"/>
        <v>6.652105710159459</v>
      </c>
      <c r="AU94" s="422">
        <f t="shared" si="302"/>
        <v>2371456.157639117</v>
      </c>
      <c r="AV94" s="423">
        <f t="shared" si="303"/>
        <v>1747864.3123608823</v>
      </c>
      <c r="AW94" s="424">
        <f t="shared" si="304"/>
        <v>4119320.4699999993</v>
      </c>
      <c r="AX94" s="413"/>
      <c r="AY94" s="406">
        <v>2953245.6091773794</v>
      </c>
      <c r="AZ94" s="482">
        <v>17.581414078051267</v>
      </c>
      <c r="BA94" s="407">
        <v>1091951.9283837569</v>
      </c>
      <c r="BB94" s="482">
        <v>18.284658589617347</v>
      </c>
      <c r="BC94" s="407">
        <f t="shared" si="305"/>
        <v>4045197.5375611363</v>
      </c>
      <c r="BD94" s="655">
        <f t="shared" si="306"/>
        <v>17.765860197022931</v>
      </c>
      <c r="BE94" s="406">
        <v>1906499.1739482984</v>
      </c>
      <c r="BF94" s="482">
        <v>2.003935761474561</v>
      </c>
      <c r="BG94" s="407">
        <v>1659087.2321282311</v>
      </c>
      <c r="BH94" s="482">
        <v>3.7640519341315519</v>
      </c>
      <c r="BI94" s="407">
        <f t="shared" si="307"/>
        <v>3565586.4060765295</v>
      </c>
      <c r="BJ94" s="655">
        <f t="shared" si="308"/>
        <v>2.561210334580946</v>
      </c>
      <c r="BK94" s="422">
        <f t="shared" si="309"/>
        <v>4859744.7831256781</v>
      </c>
      <c r="BL94" s="423">
        <f t="shared" si="310"/>
        <v>2751039.1605119882</v>
      </c>
      <c r="BM94" s="424">
        <f t="shared" si="311"/>
        <v>7610783.9436376663</v>
      </c>
      <c r="BN94" s="413"/>
      <c r="BO94" s="406">
        <v>911884.60000000009</v>
      </c>
      <c r="BP94" s="482">
        <v>6.2627286150887684</v>
      </c>
      <c r="BQ94" s="407">
        <v>196033.52000000002</v>
      </c>
      <c r="BR94" s="482">
        <v>7.3095014728364225</v>
      </c>
      <c r="BS94" s="407">
        <f t="shared" si="312"/>
        <v>1107918.1200000001</v>
      </c>
      <c r="BT94" s="655">
        <f t="shared" si="313"/>
        <v>6.4255447037535385</v>
      </c>
      <c r="BU94" s="406">
        <v>113072.76000000001</v>
      </c>
      <c r="BV94" s="482">
        <v>0.37198902516054322</v>
      </c>
      <c r="BW94" s="407">
        <v>125904.12999999999</v>
      </c>
      <c r="BX94" s="482">
        <v>0.61758277496002267</v>
      </c>
      <c r="BY94" s="407">
        <f t="shared" si="314"/>
        <v>238976.89</v>
      </c>
      <c r="BZ94" s="655">
        <f t="shared" si="315"/>
        <v>0.47058072125930916</v>
      </c>
      <c r="CA94" s="422">
        <f t="shared" si="316"/>
        <v>1024957.3600000001</v>
      </c>
      <c r="CB94" s="423">
        <f t="shared" si="317"/>
        <v>321937.65000000002</v>
      </c>
      <c r="CC94" s="424">
        <f t="shared" si="318"/>
        <v>1346895.0100000002</v>
      </c>
      <c r="CE94" s="454">
        <f t="shared" si="335"/>
        <v>57</v>
      </c>
      <c r="CF94" s="450" t="s">
        <v>69</v>
      </c>
      <c r="CG94" s="418">
        <f t="shared" si="319"/>
        <v>7268262.7896450907</v>
      </c>
      <c r="CH94" s="425">
        <f t="shared" si="320"/>
        <v>12.128721357850745</v>
      </c>
      <c r="CI94" s="419">
        <f t="shared" si="321"/>
        <v>2596938.8767105397</v>
      </c>
      <c r="CJ94" s="425">
        <f t="shared" si="322"/>
        <v>13.171294156259536</v>
      </c>
      <c r="CK94" s="419">
        <f t="shared" si="323"/>
        <v>9865201.6663556304</v>
      </c>
      <c r="CL94" s="426">
        <f t="shared" si="332"/>
        <v>12.386824738934806</v>
      </c>
      <c r="CM94" s="418">
        <f t="shared" si="324"/>
        <v>4586672.4703442594</v>
      </c>
      <c r="CN94" s="425">
        <f t="shared" si="325"/>
        <v>1.7429114027206392</v>
      </c>
      <c r="CO94" s="419">
        <f t="shared" si="326"/>
        <v>3263658.2016177773</v>
      </c>
      <c r="CP94" s="425">
        <f t="shared" si="327"/>
        <v>2.2439360137498015</v>
      </c>
      <c r="CQ94" s="419">
        <f t="shared" si="328"/>
        <v>7850330.6719620368</v>
      </c>
      <c r="CR94" s="426">
        <f t="shared" si="329"/>
        <v>1.9212517399351541</v>
      </c>
      <c r="CT94" s="454">
        <f t="shared" si="336"/>
        <v>57</v>
      </c>
      <c r="CU94" s="450" t="s">
        <v>69</v>
      </c>
      <c r="CV94" s="418">
        <f t="shared" si="330"/>
        <v>9865201.6663556304</v>
      </c>
      <c r="CW94" s="419">
        <f t="shared" si="331"/>
        <v>7850330.6719620368</v>
      </c>
      <c r="CX94" s="421">
        <f t="shared" si="333"/>
        <v>17715532.338317666</v>
      </c>
      <c r="CZ94" s="642"/>
    </row>
    <row r="95" spans="1:105" s="417" customFormat="1" ht="15.6" customHeight="1" x14ac:dyDescent="0.3">
      <c r="A95" s="449">
        <f t="shared" si="334"/>
        <v>58</v>
      </c>
      <c r="B95" s="450" t="s">
        <v>70</v>
      </c>
      <c r="C95" s="406">
        <v>365220.84562630166</v>
      </c>
      <c r="D95" s="483">
        <f t="shared" si="280"/>
        <v>3.2020905830093871</v>
      </c>
      <c r="E95" s="407">
        <v>73062.266616043067</v>
      </c>
      <c r="F95" s="483">
        <f t="shared" si="281"/>
        <v>2.7012077275969784</v>
      </c>
      <c r="G95" s="407">
        <f t="shared" si="282"/>
        <v>438283.11224234471</v>
      </c>
      <c r="H95" s="655">
        <f t="shared" si="283"/>
        <v>3.1060778302848568</v>
      </c>
      <c r="I95" s="406">
        <v>173513.21147955258</v>
      </c>
      <c r="J95" s="483">
        <f t="shared" si="284"/>
        <v>0.51070548953222528</v>
      </c>
      <c r="K95" s="407">
        <v>182053.53783574986</v>
      </c>
      <c r="L95" s="483">
        <f t="shared" si="285"/>
        <v>0.67248653699527494</v>
      </c>
      <c r="M95" s="407">
        <f t="shared" si="286"/>
        <v>355566.74931530247</v>
      </c>
      <c r="N95" s="655">
        <f t="shared" si="287"/>
        <v>0.58244849339655658</v>
      </c>
      <c r="O95" s="422">
        <f t="shared" si="288"/>
        <v>538734.05710585427</v>
      </c>
      <c r="P95" s="423">
        <f t="shared" si="289"/>
        <v>255115.80445179291</v>
      </c>
      <c r="Q95" s="424">
        <f t="shared" si="290"/>
        <v>793849.86155764712</v>
      </c>
      <c r="R95" s="413"/>
      <c r="S95" s="406">
        <v>972211.46838166798</v>
      </c>
      <c r="T95" s="482">
        <v>7.2378090913140465</v>
      </c>
      <c r="U95" s="407">
        <v>382917.62111194746</v>
      </c>
      <c r="V95" s="482">
        <v>6.4271647438978725</v>
      </c>
      <c r="W95" s="407">
        <f t="shared" si="291"/>
        <v>1355129.0894936156</v>
      </c>
      <c r="X95" s="655">
        <f t="shared" si="292"/>
        <v>6.9887318825675626</v>
      </c>
      <c r="Y95" s="406">
        <v>1132605.7680954346</v>
      </c>
      <c r="Z95" s="482">
        <v>1.2666403872319303</v>
      </c>
      <c r="AA95" s="407">
        <v>353443.18949514371</v>
      </c>
      <c r="AB95" s="482">
        <v>0.85344096908319123</v>
      </c>
      <c r="AC95" s="407">
        <f t="shared" si="293"/>
        <v>1486048.9575905784</v>
      </c>
      <c r="AD95" s="655">
        <f t="shared" si="294"/>
        <v>1.1358451736506194</v>
      </c>
      <c r="AE95" s="585">
        <f t="shared" si="295"/>
        <v>2104817.2364771026</v>
      </c>
      <c r="AF95" s="423">
        <f t="shared" si="296"/>
        <v>736360.81060709117</v>
      </c>
      <c r="AG95" s="424">
        <f t="shared" si="297"/>
        <v>2841178.0470841937</v>
      </c>
      <c r="AH95" s="413"/>
      <c r="AI95" s="406">
        <v>6740.4338930849399</v>
      </c>
      <c r="AJ95" s="482">
        <v>0.18071352832743345</v>
      </c>
      <c r="AK95" s="407">
        <v>4337.4861069150575</v>
      </c>
      <c r="AL95" s="482">
        <v>0.18071352832743345</v>
      </c>
      <c r="AM95" s="407">
        <f t="shared" si="298"/>
        <v>11077.919999999998</v>
      </c>
      <c r="AN95" s="655">
        <f t="shared" si="299"/>
        <v>0.18071352832743345</v>
      </c>
      <c r="AO95" s="406">
        <v>14994.389597235839</v>
      </c>
      <c r="AP95" s="482">
        <v>0.10534428572497551</v>
      </c>
      <c r="AQ95" s="407">
        <v>13161.820402764164</v>
      </c>
      <c r="AR95" s="482">
        <v>0.10534428572497551</v>
      </c>
      <c r="AS95" s="407">
        <f t="shared" si="300"/>
        <v>28156.210000000003</v>
      </c>
      <c r="AT95" s="655">
        <f t="shared" si="301"/>
        <v>0.10534428572497551</v>
      </c>
      <c r="AU95" s="422">
        <f t="shared" si="302"/>
        <v>21734.823490320778</v>
      </c>
      <c r="AV95" s="423">
        <f t="shared" si="303"/>
        <v>17499.30650967922</v>
      </c>
      <c r="AW95" s="424">
        <f t="shared" si="304"/>
        <v>39234.129999999997</v>
      </c>
      <c r="AX95" s="413"/>
      <c r="AY95" s="406">
        <v>160308.3612507236</v>
      </c>
      <c r="AZ95" s="482">
        <v>0.95435600431075318</v>
      </c>
      <c r="BA95" s="407">
        <v>59273.439249276365</v>
      </c>
      <c r="BB95" s="482">
        <v>0.99252959029946697</v>
      </c>
      <c r="BC95" s="407">
        <f t="shared" si="305"/>
        <v>219581.80049999995</v>
      </c>
      <c r="BD95" s="655">
        <f t="shared" si="306"/>
        <v>0.96436812622148027</v>
      </c>
      <c r="BE95" s="406">
        <v>688887.01002203254</v>
      </c>
      <c r="BF95" s="482">
        <v>0.72409436828629448</v>
      </c>
      <c r="BG95" s="407">
        <v>599488.13947796728</v>
      </c>
      <c r="BH95" s="482">
        <v>1.3600879129160599</v>
      </c>
      <c r="BI95" s="407">
        <f t="shared" si="307"/>
        <v>1288375.1494999998</v>
      </c>
      <c r="BJ95" s="655">
        <f t="shared" si="308"/>
        <v>0.92545779905742831</v>
      </c>
      <c r="BK95" s="422">
        <f t="shared" si="309"/>
        <v>849195.37127275614</v>
      </c>
      <c r="BL95" s="423">
        <f t="shared" si="310"/>
        <v>658761.5787272437</v>
      </c>
      <c r="BM95" s="424">
        <f t="shared" si="311"/>
        <v>1507956.9499999997</v>
      </c>
      <c r="BN95" s="413"/>
      <c r="BO95" s="406">
        <v>132501.16000000003</v>
      </c>
      <c r="BP95" s="482">
        <v>0.91000418941657246</v>
      </c>
      <c r="BQ95" s="407">
        <v>34960.14</v>
      </c>
      <c r="BR95" s="482">
        <v>1.3035586710913905</v>
      </c>
      <c r="BS95" s="407">
        <f t="shared" si="312"/>
        <v>167461.30000000005</v>
      </c>
      <c r="BT95" s="655">
        <f t="shared" si="313"/>
        <v>0.97121804389180189</v>
      </c>
      <c r="BU95" s="406">
        <v>342786.60000000003</v>
      </c>
      <c r="BV95" s="482">
        <v>1.1277062059164125</v>
      </c>
      <c r="BW95" s="407">
        <v>383371.95999999996</v>
      </c>
      <c r="BX95" s="482">
        <v>1.8805095503909428</v>
      </c>
      <c r="BY95" s="407">
        <f t="shared" si="314"/>
        <v>726158.56</v>
      </c>
      <c r="BZ95" s="655">
        <f t="shared" si="315"/>
        <v>1.4299132393656195</v>
      </c>
      <c r="CA95" s="422">
        <f t="shared" si="316"/>
        <v>475287.76000000007</v>
      </c>
      <c r="CB95" s="423">
        <f t="shared" si="317"/>
        <v>418332.1</v>
      </c>
      <c r="CC95" s="424">
        <f t="shared" si="318"/>
        <v>893619.8600000001</v>
      </c>
      <c r="CE95" s="454">
        <f t="shared" si="335"/>
        <v>58</v>
      </c>
      <c r="CF95" s="450" t="s">
        <v>70</v>
      </c>
      <c r="CG95" s="418">
        <f t="shared" si="319"/>
        <v>1636982.2691517784</v>
      </c>
      <c r="CH95" s="425">
        <f t="shared" si="320"/>
        <v>2.7316708799481435</v>
      </c>
      <c r="CI95" s="419">
        <f t="shared" si="321"/>
        <v>554550.95308418188</v>
      </c>
      <c r="CJ95" s="425">
        <f t="shared" si="322"/>
        <v>2.8126013258185658</v>
      </c>
      <c r="CK95" s="419">
        <f t="shared" si="323"/>
        <v>2191533.2222359604</v>
      </c>
      <c r="CL95" s="426">
        <f t="shared" si="332"/>
        <v>2.751706336219089</v>
      </c>
      <c r="CM95" s="418">
        <f t="shared" si="324"/>
        <v>2352786.9791942555</v>
      </c>
      <c r="CN95" s="425">
        <f t="shared" si="325"/>
        <v>0.89404667124673298</v>
      </c>
      <c r="CO95" s="419">
        <f t="shared" si="326"/>
        <v>1531518.6472116248</v>
      </c>
      <c r="CP95" s="425">
        <f t="shared" si="327"/>
        <v>1.0529993142370186</v>
      </c>
      <c r="CQ95" s="419">
        <f t="shared" si="328"/>
        <v>3884305.6264058803</v>
      </c>
      <c r="CR95" s="426">
        <f t="shared" si="329"/>
        <v>0.95062606341231271</v>
      </c>
      <c r="CT95" s="454">
        <f t="shared" si="336"/>
        <v>58</v>
      </c>
      <c r="CU95" s="450" t="s">
        <v>70</v>
      </c>
      <c r="CV95" s="418">
        <f t="shared" si="330"/>
        <v>2191533.2222359604</v>
      </c>
      <c r="CW95" s="419">
        <f t="shared" si="331"/>
        <v>3884305.6264058803</v>
      </c>
      <c r="CX95" s="421">
        <f t="shared" si="333"/>
        <v>6075838.8486418407</v>
      </c>
      <c r="CZ95" s="642"/>
    </row>
    <row r="96" spans="1:105" s="417" customFormat="1" ht="15.6" customHeight="1" x14ac:dyDescent="0.3">
      <c r="A96" s="449">
        <f t="shared" si="334"/>
        <v>59</v>
      </c>
      <c r="B96" s="450" t="s">
        <v>71</v>
      </c>
      <c r="C96" s="406">
        <v>0</v>
      </c>
      <c r="D96" s="483">
        <f t="shared" si="280"/>
        <v>0</v>
      </c>
      <c r="E96" s="407">
        <v>0</v>
      </c>
      <c r="F96" s="483">
        <f t="shared" si="281"/>
        <v>0</v>
      </c>
      <c r="G96" s="407">
        <f t="shared" si="282"/>
        <v>0</v>
      </c>
      <c r="H96" s="655">
        <f t="shared" si="283"/>
        <v>0</v>
      </c>
      <c r="I96" s="406">
        <v>0</v>
      </c>
      <c r="J96" s="483">
        <f t="shared" si="284"/>
        <v>0</v>
      </c>
      <c r="K96" s="407">
        <v>0</v>
      </c>
      <c r="L96" s="483">
        <f t="shared" si="285"/>
        <v>0</v>
      </c>
      <c r="M96" s="407">
        <f t="shared" si="286"/>
        <v>0</v>
      </c>
      <c r="N96" s="655">
        <f t="shared" si="287"/>
        <v>0</v>
      </c>
      <c r="O96" s="422">
        <f t="shared" si="288"/>
        <v>0</v>
      </c>
      <c r="P96" s="423">
        <f t="shared" si="289"/>
        <v>0</v>
      </c>
      <c r="Q96" s="424">
        <f t="shared" si="290"/>
        <v>0</v>
      </c>
      <c r="R96" s="413"/>
      <c r="S96" s="406">
        <v>0</v>
      </c>
      <c r="T96" s="482">
        <v>0</v>
      </c>
      <c r="U96" s="407">
        <v>0</v>
      </c>
      <c r="V96" s="482">
        <v>0</v>
      </c>
      <c r="W96" s="407">
        <f t="shared" si="291"/>
        <v>0</v>
      </c>
      <c r="X96" s="655">
        <f t="shared" si="292"/>
        <v>0</v>
      </c>
      <c r="Y96" s="406">
        <v>0</v>
      </c>
      <c r="Z96" s="482">
        <v>0</v>
      </c>
      <c r="AA96" s="407">
        <v>0</v>
      </c>
      <c r="AB96" s="482">
        <v>0</v>
      </c>
      <c r="AC96" s="407">
        <f t="shared" si="293"/>
        <v>0</v>
      </c>
      <c r="AD96" s="655">
        <f t="shared" si="294"/>
        <v>0</v>
      </c>
      <c r="AE96" s="585">
        <f t="shared" si="295"/>
        <v>0</v>
      </c>
      <c r="AF96" s="423">
        <f t="shared" si="296"/>
        <v>0</v>
      </c>
      <c r="AG96" s="424">
        <f t="shared" si="297"/>
        <v>0</v>
      </c>
      <c r="AH96" s="413"/>
      <c r="AI96" s="406">
        <v>0</v>
      </c>
      <c r="AJ96" s="482">
        <v>0</v>
      </c>
      <c r="AK96" s="407">
        <v>0</v>
      </c>
      <c r="AL96" s="482">
        <v>0</v>
      </c>
      <c r="AM96" s="407">
        <f t="shared" si="298"/>
        <v>0</v>
      </c>
      <c r="AN96" s="655">
        <f t="shared" si="299"/>
        <v>0</v>
      </c>
      <c r="AO96" s="406">
        <v>0</v>
      </c>
      <c r="AP96" s="482">
        <v>0</v>
      </c>
      <c r="AQ96" s="407">
        <v>0</v>
      </c>
      <c r="AR96" s="482">
        <v>0</v>
      </c>
      <c r="AS96" s="407">
        <f t="shared" si="300"/>
        <v>0</v>
      </c>
      <c r="AT96" s="655">
        <f t="shared" si="301"/>
        <v>0</v>
      </c>
      <c r="AU96" s="422">
        <f t="shared" si="302"/>
        <v>0</v>
      </c>
      <c r="AV96" s="423">
        <f t="shared" si="303"/>
        <v>0</v>
      </c>
      <c r="AW96" s="424">
        <f t="shared" si="304"/>
        <v>0</v>
      </c>
      <c r="AX96" s="413"/>
      <c r="AY96" s="406">
        <v>0</v>
      </c>
      <c r="AZ96" s="482">
        <v>0</v>
      </c>
      <c r="BA96" s="407">
        <v>0</v>
      </c>
      <c r="BB96" s="482">
        <v>0</v>
      </c>
      <c r="BC96" s="407">
        <f t="shared" si="305"/>
        <v>0</v>
      </c>
      <c r="BD96" s="655">
        <f t="shared" si="306"/>
        <v>0</v>
      </c>
      <c r="BE96" s="406">
        <v>0</v>
      </c>
      <c r="BF96" s="482">
        <v>0</v>
      </c>
      <c r="BG96" s="407">
        <v>0</v>
      </c>
      <c r="BH96" s="482">
        <v>0</v>
      </c>
      <c r="BI96" s="407">
        <f t="shared" si="307"/>
        <v>0</v>
      </c>
      <c r="BJ96" s="655">
        <f t="shared" si="308"/>
        <v>0</v>
      </c>
      <c r="BK96" s="422">
        <f t="shared" si="309"/>
        <v>0</v>
      </c>
      <c r="BL96" s="423">
        <f t="shared" si="310"/>
        <v>0</v>
      </c>
      <c r="BM96" s="424">
        <f t="shared" si="311"/>
        <v>0</v>
      </c>
      <c r="BN96" s="413"/>
      <c r="BO96" s="406">
        <v>0</v>
      </c>
      <c r="BP96" s="482">
        <v>0</v>
      </c>
      <c r="BQ96" s="407">
        <v>0</v>
      </c>
      <c r="BR96" s="482">
        <v>0</v>
      </c>
      <c r="BS96" s="407">
        <f t="shared" si="312"/>
        <v>0</v>
      </c>
      <c r="BT96" s="655">
        <f t="shared" si="313"/>
        <v>0</v>
      </c>
      <c r="BU96" s="406">
        <v>0</v>
      </c>
      <c r="BV96" s="482">
        <v>0</v>
      </c>
      <c r="BW96" s="407">
        <v>0</v>
      </c>
      <c r="BX96" s="482">
        <v>0</v>
      </c>
      <c r="BY96" s="407">
        <f t="shared" si="314"/>
        <v>0</v>
      </c>
      <c r="BZ96" s="655">
        <f t="shared" si="315"/>
        <v>0</v>
      </c>
      <c r="CA96" s="422">
        <f t="shared" si="316"/>
        <v>0</v>
      </c>
      <c r="CB96" s="423">
        <f t="shared" si="317"/>
        <v>0</v>
      </c>
      <c r="CC96" s="424">
        <f t="shared" si="318"/>
        <v>0</v>
      </c>
      <c r="CE96" s="454">
        <f t="shared" si="335"/>
        <v>59</v>
      </c>
      <c r="CF96" s="450" t="s">
        <v>71</v>
      </c>
      <c r="CG96" s="418">
        <f t="shared" si="319"/>
        <v>0</v>
      </c>
      <c r="CH96" s="425">
        <f t="shared" si="320"/>
        <v>0</v>
      </c>
      <c r="CI96" s="419">
        <f t="shared" si="321"/>
        <v>0</v>
      </c>
      <c r="CJ96" s="425">
        <f t="shared" si="322"/>
        <v>0</v>
      </c>
      <c r="CK96" s="419">
        <f t="shared" si="323"/>
        <v>0</v>
      </c>
      <c r="CL96" s="426">
        <f t="shared" si="332"/>
        <v>0</v>
      </c>
      <c r="CM96" s="418">
        <f t="shared" si="324"/>
        <v>0</v>
      </c>
      <c r="CN96" s="425">
        <f t="shared" si="325"/>
        <v>0</v>
      </c>
      <c r="CO96" s="419">
        <f t="shared" si="326"/>
        <v>0</v>
      </c>
      <c r="CP96" s="425">
        <f t="shared" si="327"/>
        <v>0</v>
      </c>
      <c r="CQ96" s="419">
        <f t="shared" si="328"/>
        <v>0</v>
      </c>
      <c r="CR96" s="426">
        <f t="shared" si="329"/>
        <v>0</v>
      </c>
      <c r="CT96" s="454">
        <f t="shared" si="336"/>
        <v>59</v>
      </c>
      <c r="CU96" s="450" t="s">
        <v>71</v>
      </c>
      <c r="CV96" s="418">
        <f t="shared" si="330"/>
        <v>0</v>
      </c>
      <c r="CW96" s="419">
        <f t="shared" si="331"/>
        <v>0</v>
      </c>
      <c r="CX96" s="421">
        <f t="shared" si="333"/>
        <v>0</v>
      </c>
      <c r="CZ96" s="642"/>
    </row>
    <row r="97" spans="1:105" s="417" customFormat="1" ht="15.6" customHeight="1" x14ac:dyDescent="0.3">
      <c r="A97" s="449">
        <f t="shared" si="334"/>
        <v>60</v>
      </c>
      <c r="B97" s="450" t="s">
        <v>72</v>
      </c>
      <c r="C97" s="406">
        <v>0</v>
      </c>
      <c r="D97" s="483">
        <f t="shared" si="280"/>
        <v>0</v>
      </c>
      <c r="E97" s="407">
        <v>0</v>
      </c>
      <c r="F97" s="483">
        <f t="shared" si="281"/>
        <v>0</v>
      </c>
      <c r="G97" s="407">
        <f t="shared" si="282"/>
        <v>0</v>
      </c>
      <c r="H97" s="655">
        <f t="shared" si="283"/>
        <v>0</v>
      </c>
      <c r="I97" s="406">
        <v>0</v>
      </c>
      <c r="J97" s="483">
        <f t="shared" si="284"/>
        <v>0</v>
      </c>
      <c r="K97" s="407">
        <v>0</v>
      </c>
      <c r="L97" s="483">
        <f t="shared" si="285"/>
        <v>0</v>
      </c>
      <c r="M97" s="407">
        <f t="shared" si="286"/>
        <v>0</v>
      </c>
      <c r="N97" s="655">
        <f t="shared" si="287"/>
        <v>0</v>
      </c>
      <c r="O97" s="422">
        <f t="shared" si="288"/>
        <v>0</v>
      </c>
      <c r="P97" s="423">
        <f t="shared" si="289"/>
        <v>0</v>
      </c>
      <c r="Q97" s="424">
        <f t="shared" si="290"/>
        <v>0</v>
      </c>
      <c r="R97" s="413"/>
      <c r="S97" s="406">
        <v>0</v>
      </c>
      <c r="T97" s="482">
        <v>0</v>
      </c>
      <c r="U97" s="407">
        <v>0</v>
      </c>
      <c r="V97" s="482">
        <v>0</v>
      </c>
      <c r="W97" s="407">
        <f t="shared" si="291"/>
        <v>0</v>
      </c>
      <c r="X97" s="655">
        <f t="shared" si="292"/>
        <v>0</v>
      </c>
      <c r="Y97" s="406">
        <v>0</v>
      </c>
      <c r="Z97" s="482">
        <v>0</v>
      </c>
      <c r="AA97" s="407">
        <v>0</v>
      </c>
      <c r="AB97" s="482">
        <v>0</v>
      </c>
      <c r="AC97" s="407">
        <f t="shared" si="293"/>
        <v>0</v>
      </c>
      <c r="AD97" s="655">
        <f t="shared" si="294"/>
        <v>0</v>
      </c>
      <c r="AE97" s="585">
        <f t="shared" si="295"/>
        <v>0</v>
      </c>
      <c r="AF97" s="423">
        <f t="shared" si="296"/>
        <v>0</v>
      </c>
      <c r="AG97" s="424">
        <f t="shared" si="297"/>
        <v>0</v>
      </c>
      <c r="AH97" s="413"/>
      <c r="AI97" s="406">
        <v>0</v>
      </c>
      <c r="AJ97" s="482">
        <v>0</v>
      </c>
      <c r="AK97" s="407">
        <v>0</v>
      </c>
      <c r="AL97" s="482">
        <v>0</v>
      </c>
      <c r="AM97" s="407">
        <f t="shared" si="298"/>
        <v>0</v>
      </c>
      <c r="AN97" s="655">
        <f t="shared" si="299"/>
        <v>0</v>
      </c>
      <c r="AO97" s="406">
        <v>0</v>
      </c>
      <c r="AP97" s="482">
        <v>0</v>
      </c>
      <c r="AQ97" s="407">
        <v>0</v>
      </c>
      <c r="AR97" s="482">
        <v>0</v>
      </c>
      <c r="AS97" s="407">
        <f t="shared" si="300"/>
        <v>0</v>
      </c>
      <c r="AT97" s="655">
        <f t="shared" si="301"/>
        <v>0</v>
      </c>
      <c r="AU97" s="422">
        <f t="shared" si="302"/>
        <v>0</v>
      </c>
      <c r="AV97" s="423">
        <f t="shared" si="303"/>
        <v>0</v>
      </c>
      <c r="AW97" s="424">
        <f t="shared" si="304"/>
        <v>0</v>
      </c>
      <c r="AX97" s="413"/>
      <c r="AY97" s="406">
        <v>0</v>
      </c>
      <c r="AZ97" s="482">
        <v>0</v>
      </c>
      <c r="BA97" s="407">
        <v>0</v>
      </c>
      <c r="BB97" s="482">
        <v>0</v>
      </c>
      <c r="BC97" s="407">
        <f t="shared" si="305"/>
        <v>0</v>
      </c>
      <c r="BD97" s="655">
        <f t="shared" si="306"/>
        <v>0</v>
      </c>
      <c r="BE97" s="406">
        <v>0</v>
      </c>
      <c r="BF97" s="482">
        <v>0</v>
      </c>
      <c r="BG97" s="407">
        <v>0</v>
      </c>
      <c r="BH97" s="482">
        <v>0</v>
      </c>
      <c r="BI97" s="407">
        <f t="shared" si="307"/>
        <v>0</v>
      </c>
      <c r="BJ97" s="655">
        <f t="shared" si="308"/>
        <v>0</v>
      </c>
      <c r="BK97" s="422">
        <f t="shared" si="309"/>
        <v>0</v>
      </c>
      <c r="BL97" s="423">
        <f t="shared" si="310"/>
        <v>0</v>
      </c>
      <c r="BM97" s="424">
        <f t="shared" si="311"/>
        <v>0</v>
      </c>
      <c r="BN97" s="413"/>
      <c r="BO97" s="406">
        <v>0</v>
      </c>
      <c r="BP97" s="482">
        <v>0</v>
      </c>
      <c r="BQ97" s="407">
        <v>0</v>
      </c>
      <c r="BR97" s="482">
        <v>0</v>
      </c>
      <c r="BS97" s="407">
        <f t="shared" si="312"/>
        <v>0</v>
      </c>
      <c r="BT97" s="655">
        <f t="shared" si="313"/>
        <v>0</v>
      </c>
      <c r="BU97" s="406">
        <v>0</v>
      </c>
      <c r="BV97" s="482">
        <v>0</v>
      </c>
      <c r="BW97" s="407">
        <v>0</v>
      </c>
      <c r="BX97" s="482">
        <v>0</v>
      </c>
      <c r="BY97" s="407">
        <f t="shared" si="314"/>
        <v>0</v>
      </c>
      <c r="BZ97" s="655">
        <f t="shared" si="315"/>
        <v>0</v>
      </c>
      <c r="CA97" s="422">
        <f t="shared" si="316"/>
        <v>0</v>
      </c>
      <c r="CB97" s="423">
        <f t="shared" si="317"/>
        <v>0</v>
      </c>
      <c r="CC97" s="424">
        <f t="shared" si="318"/>
        <v>0</v>
      </c>
      <c r="CE97" s="454">
        <f t="shared" si="335"/>
        <v>60</v>
      </c>
      <c r="CF97" s="450" t="s">
        <v>72</v>
      </c>
      <c r="CG97" s="418">
        <f t="shared" si="319"/>
        <v>0</v>
      </c>
      <c r="CH97" s="425">
        <f t="shared" si="320"/>
        <v>0</v>
      </c>
      <c r="CI97" s="419">
        <f t="shared" si="321"/>
        <v>0</v>
      </c>
      <c r="CJ97" s="425">
        <f t="shared" si="322"/>
        <v>0</v>
      </c>
      <c r="CK97" s="419">
        <f t="shared" si="323"/>
        <v>0</v>
      </c>
      <c r="CL97" s="426">
        <f t="shared" si="332"/>
        <v>0</v>
      </c>
      <c r="CM97" s="418">
        <f t="shared" si="324"/>
        <v>0</v>
      </c>
      <c r="CN97" s="425">
        <f t="shared" si="325"/>
        <v>0</v>
      </c>
      <c r="CO97" s="419">
        <f t="shared" si="326"/>
        <v>0</v>
      </c>
      <c r="CP97" s="425">
        <f t="shared" si="327"/>
        <v>0</v>
      </c>
      <c r="CQ97" s="419">
        <f t="shared" si="328"/>
        <v>0</v>
      </c>
      <c r="CR97" s="426">
        <f t="shared" si="329"/>
        <v>0</v>
      </c>
      <c r="CT97" s="454">
        <f t="shared" si="336"/>
        <v>60</v>
      </c>
      <c r="CU97" s="450" t="s">
        <v>72</v>
      </c>
      <c r="CV97" s="418">
        <f t="shared" si="330"/>
        <v>0</v>
      </c>
      <c r="CW97" s="419">
        <f t="shared" si="331"/>
        <v>0</v>
      </c>
      <c r="CX97" s="421">
        <f t="shared" si="333"/>
        <v>0</v>
      </c>
      <c r="CZ97" s="642"/>
    </row>
    <row r="98" spans="1:105" s="417" customFormat="1" ht="15.6" customHeight="1" x14ac:dyDescent="0.3">
      <c r="A98" s="449">
        <f t="shared" si="334"/>
        <v>61</v>
      </c>
      <c r="B98" s="450" t="s">
        <v>174</v>
      </c>
      <c r="C98" s="446">
        <v>6595409.4836463584</v>
      </c>
      <c r="D98" s="483">
        <f t="shared" si="280"/>
        <v>57.825556376604318</v>
      </c>
      <c r="E98" s="447">
        <v>1020052.217632948</v>
      </c>
      <c r="F98" s="483">
        <f t="shared" si="281"/>
        <v>37.712667022809377</v>
      </c>
      <c r="G98" s="447">
        <f>SUM(G91:G97)</f>
        <v>7615461.7012793059</v>
      </c>
      <c r="H98" s="516">
        <f t="shared" si="283"/>
        <v>53.970176119055353</v>
      </c>
      <c r="I98" s="446">
        <v>3531831.6290799454</v>
      </c>
      <c r="J98" s="483">
        <f t="shared" si="284"/>
        <v>10.395322556099583</v>
      </c>
      <c r="K98" s="447">
        <v>2733326.6494999309</v>
      </c>
      <c r="L98" s="483">
        <f t="shared" si="285"/>
        <v>10.096619900116842</v>
      </c>
      <c r="M98" s="447">
        <f>SUM(M91:M97)</f>
        <v>6265158.2785798777</v>
      </c>
      <c r="N98" s="516">
        <f t="shared" si="287"/>
        <v>10.262860650712613</v>
      </c>
      <c r="O98" s="427">
        <f>SUM(O91:O97)</f>
        <v>10127241.112726303</v>
      </c>
      <c r="P98" s="428">
        <f>SUM(P91:P97)</f>
        <v>3753378.8671328793</v>
      </c>
      <c r="Q98" s="429">
        <f>SUM(Q91:Q97)</f>
        <v>13880619.979859183</v>
      </c>
      <c r="R98" s="413"/>
      <c r="S98" s="446">
        <v>9180870.8382902201</v>
      </c>
      <c r="T98" s="483">
        <v>68.348700442886013</v>
      </c>
      <c r="U98" s="447">
        <v>2214466.4629681204</v>
      </c>
      <c r="V98" s="483">
        <v>37.169197740241707</v>
      </c>
      <c r="W98" s="447">
        <f>SUM(W91:W97)</f>
        <v>11395337.30125834</v>
      </c>
      <c r="X98" s="516">
        <f t="shared" si="292"/>
        <v>58.768539268591041</v>
      </c>
      <c r="Y98" s="446">
        <v>7695825.4211666677</v>
      </c>
      <c r="Z98" s="483">
        <v>8.6065633480991739</v>
      </c>
      <c r="AA98" s="447">
        <v>2779395.8072353704</v>
      </c>
      <c r="AB98" s="483">
        <v>6.7112631441022712</v>
      </c>
      <c r="AC98" s="447">
        <f>SUM(AC91:AC97)</f>
        <v>10475221.228402039</v>
      </c>
      <c r="AD98" s="516">
        <f t="shared" si="294"/>
        <v>8.0066201146524083</v>
      </c>
      <c r="AE98" s="460">
        <f>SUM(AE91:AE97)</f>
        <v>16876696.259456888</v>
      </c>
      <c r="AF98" s="428">
        <f>SUM(AF91:AF97)</f>
        <v>4993862.2702034917</v>
      </c>
      <c r="AG98" s="429">
        <f>SUM(AG91:AG97)</f>
        <v>21870558.529660378</v>
      </c>
      <c r="AH98" s="413"/>
      <c r="AI98" s="446">
        <v>4943903.1011706162</v>
      </c>
      <c r="AJ98" s="483">
        <v>132.54787262850522</v>
      </c>
      <c r="AK98" s="447">
        <v>3181414.038829382</v>
      </c>
      <c r="AL98" s="483">
        <v>132.54787262850522</v>
      </c>
      <c r="AM98" s="447">
        <f>SUM(AM91:AM97)</f>
        <v>8125317.1399999997</v>
      </c>
      <c r="AN98" s="516">
        <f t="shared" si="299"/>
        <v>132.54787262850525</v>
      </c>
      <c r="AO98" s="446">
        <v>3497056.9774365635</v>
      </c>
      <c r="AP98" s="483">
        <v>24.56885403961418</v>
      </c>
      <c r="AQ98" s="447">
        <v>3069657.192563436</v>
      </c>
      <c r="AR98" s="483">
        <v>24.568854039614187</v>
      </c>
      <c r="AS98" s="447">
        <f>SUM(AS91:AS97)</f>
        <v>6566714.1699999999</v>
      </c>
      <c r="AT98" s="516">
        <f t="shared" si="301"/>
        <v>24.568854039614184</v>
      </c>
      <c r="AU98" s="427">
        <f>SUM(AU91:AU97)</f>
        <v>8440960.0786071792</v>
      </c>
      <c r="AV98" s="428">
        <f>SUM(AV91:AV97)</f>
        <v>6251071.2313928176</v>
      </c>
      <c r="AW98" s="429">
        <f>SUM(AW91:AW97)</f>
        <v>14692031.309999999</v>
      </c>
      <c r="AX98" s="413"/>
      <c r="AY98" s="446">
        <v>12224296.617602205</v>
      </c>
      <c r="AZ98" s="483">
        <v>72.774313107961092</v>
      </c>
      <c r="BA98" s="447">
        <v>4519889.6506423382</v>
      </c>
      <c r="BB98" s="483">
        <v>75.685235747571525</v>
      </c>
      <c r="BC98" s="447">
        <f>SUM(BC91:BC97)</f>
        <v>16744186.268244544</v>
      </c>
      <c r="BD98" s="516">
        <f t="shared" si="306"/>
        <v>73.537786373194592</v>
      </c>
      <c r="BE98" s="446">
        <v>8683680.6410293281</v>
      </c>
      <c r="BF98" s="483">
        <v>9.1274826737768713</v>
      </c>
      <c r="BG98" s="447">
        <v>7556774.1524767894</v>
      </c>
      <c r="BH98" s="483">
        <v>17.14442122970128</v>
      </c>
      <c r="BI98" s="447">
        <f>SUM(BI91:BI97)</f>
        <v>16240454.793506119</v>
      </c>
      <c r="BJ98" s="516">
        <f t="shared" si="308"/>
        <v>11.665744682146896</v>
      </c>
      <c r="BK98" s="427">
        <f>SUM(BK91:BK97)</f>
        <v>20907977.258631535</v>
      </c>
      <c r="BL98" s="428">
        <f>SUM(BL91:BL97)</f>
        <v>12076663.803119129</v>
      </c>
      <c r="BM98" s="429">
        <f>SUM(BM91:BM97)</f>
        <v>32984641.061750662</v>
      </c>
      <c r="BN98" s="413"/>
      <c r="BO98" s="446">
        <v>5336243.26</v>
      </c>
      <c r="BP98" s="483">
        <v>36.648763847395351</v>
      </c>
      <c r="BQ98" s="447">
        <v>1195778.5399999998</v>
      </c>
      <c r="BR98" s="483">
        <v>44.586992057869416</v>
      </c>
      <c r="BS98" s="447">
        <f>SUM(BS91:BS97)</f>
        <v>6532021.8000000007</v>
      </c>
      <c r="BT98" s="516">
        <f t="shared" si="313"/>
        <v>37.883483737762731</v>
      </c>
      <c r="BU98" s="446">
        <v>1487149.21</v>
      </c>
      <c r="BV98" s="483">
        <v>4.8924531858616698</v>
      </c>
      <c r="BW98" s="447">
        <v>1785950.74</v>
      </c>
      <c r="BX98" s="483">
        <v>8.7604148803625908</v>
      </c>
      <c r="BY98" s="447">
        <f>SUM(BY91:BY97)</f>
        <v>3273099.95</v>
      </c>
      <c r="BZ98" s="516">
        <f t="shared" si="315"/>
        <v>6.4452162517673104</v>
      </c>
      <c r="CA98" s="427">
        <f>SUM(CA91:CA97)</f>
        <v>6823392.4700000007</v>
      </c>
      <c r="CB98" s="428">
        <f>SUM(CB91:CB97)</f>
        <v>2981729.2800000003</v>
      </c>
      <c r="CC98" s="429">
        <f>SUM(CC91:CC97)</f>
        <v>9805121.7500000019</v>
      </c>
      <c r="CE98" s="454">
        <f t="shared" si="335"/>
        <v>61</v>
      </c>
      <c r="CF98" s="450" t="s">
        <v>174</v>
      </c>
      <c r="CG98" s="573">
        <f>SUM(CG91:CG97)</f>
        <v>38280723.300709397</v>
      </c>
      <c r="CH98" s="433">
        <f t="shared" si="320"/>
        <v>63.879944868361086</v>
      </c>
      <c r="CI98" s="501">
        <f>SUM(CI91:CI97)</f>
        <v>12131600.910072789</v>
      </c>
      <c r="CJ98" s="433">
        <f t="shared" si="322"/>
        <v>61.529705456646752</v>
      </c>
      <c r="CK98" s="501">
        <f>SUM(CK91:CK97)</f>
        <v>50412324.210782193</v>
      </c>
      <c r="CL98" s="618">
        <f t="shared" si="332"/>
        <v>63.298110449271803</v>
      </c>
      <c r="CM98" s="573">
        <f>SUM(CM91:CM97)</f>
        <v>24895543.878712505</v>
      </c>
      <c r="CN98" s="433">
        <f t="shared" si="325"/>
        <v>9.46017566845868</v>
      </c>
      <c r="CO98" s="501">
        <f>SUM(CO91:CO97)</f>
        <v>17925104.541775528</v>
      </c>
      <c r="CP98" s="433">
        <f t="shared" si="327"/>
        <v>12.324448562530851</v>
      </c>
      <c r="CQ98" s="501">
        <f>SUM(CQ91:CQ97)</f>
        <v>42820648.420488037</v>
      </c>
      <c r="CR98" s="618">
        <f t="shared" si="329"/>
        <v>10.479717189091675</v>
      </c>
      <c r="CT98" s="454">
        <f t="shared" si="336"/>
        <v>61</v>
      </c>
      <c r="CU98" s="450" t="s">
        <v>174</v>
      </c>
      <c r="CV98" s="573">
        <f t="shared" ref="CV98:CW98" si="337">SUM(CV91:CV97)</f>
        <v>50412324.210782193</v>
      </c>
      <c r="CW98" s="501">
        <f t="shared" si="337"/>
        <v>42820648.420488037</v>
      </c>
      <c r="CX98" s="574">
        <f>SUM(CX91:CX97)</f>
        <v>93232972.63127023</v>
      </c>
      <c r="CZ98" s="642"/>
      <c r="DA98" s="448"/>
    </row>
    <row r="99" spans="1:105" s="417" customFormat="1" ht="15.6" customHeight="1" x14ac:dyDescent="0.3">
      <c r="A99" s="449"/>
      <c r="B99" s="459" t="s">
        <v>73</v>
      </c>
      <c r="C99" s="418"/>
      <c r="D99" s="482"/>
      <c r="E99" s="425"/>
      <c r="F99" s="482"/>
      <c r="G99" s="425"/>
      <c r="H99" s="655"/>
      <c r="I99" s="418"/>
      <c r="J99" s="482"/>
      <c r="K99" s="425"/>
      <c r="L99" s="482"/>
      <c r="M99" s="425"/>
      <c r="N99" s="655"/>
      <c r="O99" s="451"/>
      <c r="P99" s="452"/>
      <c r="Q99" s="453"/>
      <c r="R99" s="413"/>
      <c r="S99" s="418"/>
      <c r="T99" s="482"/>
      <c r="U99" s="425"/>
      <c r="V99" s="482"/>
      <c r="W99" s="425"/>
      <c r="X99" s="655"/>
      <c r="Y99" s="418"/>
      <c r="Z99" s="482"/>
      <c r="AA99" s="425"/>
      <c r="AB99" s="482"/>
      <c r="AC99" s="425"/>
      <c r="AD99" s="655"/>
      <c r="AE99" s="587"/>
      <c r="AF99" s="452"/>
      <c r="AG99" s="453"/>
      <c r="AH99" s="413"/>
      <c r="AI99" s="418"/>
      <c r="AJ99" s="482"/>
      <c r="AK99" s="425"/>
      <c r="AL99" s="482"/>
      <c r="AM99" s="425"/>
      <c r="AN99" s="655"/>
      <c r="AO99" s="418"/>
      <c r="AP99" s="482"/>
      <c r="AQ99" s="425"/>
      <c r="AR99" s="482"/>
      <c r="AS99" s="425"/>
      <c r="AT99" s="655"/>
      <c r="AU99" s="451"/>
      <c r="AV99" s="452"/>
      <c r="AW99" s="453"/>
      <c r="AX99" s="413"/>
      <c r="AY99" s="418"/>
      <c r="AZ99" s="482"/>
      <c r="BA99" s="425"/>
      <c r="BB99" s="482"/>
      <c r="BC99" s="425"/>
      <c r="BD99" s="655"/>
      <c r="BE99" s="418"/>
      <c r="BF99" s="482"/>
      <c r="BG99" s="425"/>
      <c r="BH99" s="482"/>
      <c r="BI99" s="425"/>
      <c r="BJ99" s="655"/>
      <c r="BK99" s="451"/>
      <c r="BL99" s="452"/>
      <c r="BM99" s="453"/>
      <c r="BN99" s="413"/>
      <c r="BO99" s="418"/>
      <c r="BP99" s="482"/>
      <c r="BQ99" s="425"/>
      <c r="BR99" s="482"/>
      <c r="BS99" s="425"/>
      <c r="BT99" s="655"/>
      <c r="BU99" s="418"/>
      <c r="BV99" s="482"/>
      <c r="BW99" s="425"/>
      <c r="BX99" s="482"/>
      <c r="BY99" s="425"/>
      <c r="BZ99" s="655"/>
      <c r="CA99" s="451"/>
      <c r="CB99" s="452"/>
      <c r="CC99" s="453"/>
      <c r="CE99" s="454"/>
      <c r="CF99" s="459" t="s">
        <v>73</v>
      </c>
      <c r="CG99" s="418"/>
      <c r="CH99" s="425"/>
      <c r="CI99" s="419"/>
      <c r="CJ99" s="425"/>
      <c r="CK99" s="419"/>
      <c r="CL99" s="426">
        <f t="shared" si="332"/>
        <v>0</v>
      </c>
      <c r="CM99" s="418"/>
      <c r="CN99" s="425"/>
      <c r="CO99" s="419"/>
      <c r="CP99" s="425"/>
      <c r="CQ99" s="419"/>
      <c r="CR99" s="426"/>
      <c r="CT99" s="454"/>
      <c r="CU99" s="459" t="s">
        <v>73</v>
      </c>
      <c r="CV99" s="418"/>
      <c r="CW99" s="419"/>
      <c r="CX99" s="421"/>
      <c r="CZ99" s="642"/>
    </row>
    <row r="100" spans="1:105" s="417" customFormat="1" ht="15.6" customHeight="1" x14ac:dyDescent="0.3">
      <c r="A100" s="449">
        <v>62</v>
      </c>
      <c r="B100" s="450" t="s">
        <v>74</v>
      </c>
      <c r="C100" s="406">
        <v>5152375.7915667556</v>
      </c>
      <c r="D100" s="483">
        <f t="shared" ref="D100:D121" si="338">C100/$C$131</f>
        <v>45.173692027378905</v>
      </c>
      <c r="E100" s="407">
        <v>-1205892.8880568352</v>
      </c>
      <c r="F100" s="483">
        <f t="shared" ref="F100:F121" si="339">+E100/$E$131</f>
        <v>-44.583440108578642</v>
      </c>
      <c r="G100" s="407">
        <f t="shared" ref="G100" si="340">+C100+E100</f>
        <v>3946482.9035099205</v>
      </c>
      <c r="H100" s="655">
        <f t="shared" si="283"/>
        <v>27.968412908897065</v>
      </c>
      <c r="I100" s="406">
        <v>1429414.9111389092</v>
      </c>
      <c r="J100" s="483">
        <f t="shared" ref="J100:J121" si="341">+I100/$I$131</f>
        <v>4.2072303066322174</v>
      </c>
      <c r="K100" s="407">
        <v>1147486.4555267538</v>
      </c>
      <c r="L100" s="483">
        <f t="shared" ref="L100:L121" si="342">+K100/$K$131</f>
        <v>4.2386937485520075</v>
      </c>
      <c r="M100" s="407">
        <f t="shared" ref="M100:M119" si="343">+I100+K100</f>
        <v>2576901.3666656632</v>
      </c>
      <c r="N100" s="655">
        <f t="shared" ref="N100:N121" si="344">+M100/$M$131</f>
        <v>4.2211830030118866</v>
      </c>
      <c r="O100" s="422">
        <f t="shared" ref="O100:O119" si="345">+C100+I100</f>
        <v>6581790.7027056646</v>
      </c>
      <c r="P100" s="423">
        <f t="shared" ref="P100:P119" si="346">+E100+K100</f>
        <v>-58406.432530081365</v>
      </c>
      <c r="Q100" s="424">
        <f t="shared" ref="Q100:Q119" si="347">+O100+P100</f>
        <v>6523384.2701755837</v>
      </c>
      <c r="R100" s="413"/>
      <c r="S100" s="406">
        <v>626413.74644283159</v>
      </c>
      <c r="T100" s="482">
        <v>4.6634536377924389</v>
      </c>
      <c r="U100" s="407">
        <v>271853.23597467039</v>
      </c>
      <c r="V100" s="482">
        <v>4.5629802271756414</v>
      </c>
      <c r="W100" s="407">
        <f t="shared" ref="W100:W119" si="348">+S100+U100</f>
        <v>898266.98241750197</v>
      </c>
      <c r="X100" s="655">
        <f t="shared" ref="X100:X121" si="349">+W100/$W$131</f>
        <v>4.6325823478741937</v>
      </c>
      <c r="Y100" s="406">
        <v>508101.58822847379</v>
      </c>
      <c r="Z100" s="482">
        <v>0.56823125097544436</v>
      </c>
      <c r="AA100" s="407">
        <v>337037.06356151321</v>
      </c>
      <c r="AB100" s="482">
        <v>0.81382594626807236</v>
      </c>
      <c r="AC100" s="407">
        <f t="shared" ref="AC100:AC119" si="350">+Y100+AA100</f>
        <v>845138.65178998699</v>
      </c>
      <c r="AD100" s="655">
        <f t="shared" ref="AD100:AD121" si="351">+AC100/$AC$131</f>
        <v>0.64597243166044005</v>
      </c>
      <c r="AE100" s="585">
        <f t="shared" ref="AE100:AE119" si="352">+S100+Y100</f>
        <v>1134515.3346713055</v>
      </c>
      <c r="AF100" s="423">
        <f t="shared" ref="AF100:AF119" si="353">+U100+AA100</f>
        <v>608890.29953618359</v>
      </c>
      <c r="AG100" s="424">
        <f t="shared" ref="AG100:AG119" si="354">+AE100+AF100</f>
        <v>1743405.634207489</v>
      </c>
      <c r="AH100" s="413"/>
      <c r="AI100" s="406">
        <v>53437.372119728003</v>
      </c>
      <c r="AJ100" s="482">
        <v>1.4326757317817638</v>
      </c>
      <c r="AK100" s="407">
        <v>34387.082914225888</v>
      </c>
      <c r="AL100" s="482">
        <v>1.4326757317817636</v>
      </c>
      <c r="AM100" s="407">
        <f t="shared" ref="AM100:AM119" si="355">+AI100+AK100</f>
        <v>87824.455033953884</v>
      </c>
      <c r="AN100" s="655">
        <f t="shared" ref="AN100:AN120" si="356">+AM100/$AM$131</f>
        <v>1.4326757317817636</v>
      </c>
      <c r="AO100" s="406">
        <v>792019.50256028678</v>
      </c>
      <c r="AP100" s="482">
        <v>5.5643964855258066</v>
      </c>
      <c r="AQ100" s="407">
        <v>695221.26129807974</v>
      </c>
      <c r="AR100" s="482">
        <v>5.5643964855258057</v>
      </c>
      <c r="AS100" s="407">
        <f t="shared" ref="AS100:AS119" si="357">+AO100+AQ100</f>
        <v>1487240.7638583665</v>
      </c>
      <c r="AT100" s="655">
        <f t="shared" ref="AT100:AT121" si="358">+AS100/$AS$131</f>
        <v>5.5643964855258066</v>
      </c>
      <c r="AU100" s="422">
        <f t="shared" ref="AU100:AU119" si="359">+AI100+AO100</f>
        <v>845456.87468001479</v>
      </c>
      <c r="AV100" s="423">
        <f t="shared" ref="AV100:AV119" si="360">+AK100+AQ100</f>
        <v>729608.34421230562</v>
      </c>
      <c r="AW100" s="424">
        <f t="shared" ref="AW100:AW119" si="361">+AU100+AV100</f>
        <v>1575065.2188923205</v>
      </c>
      <c r="AX100" s="413"/>
      <c r="AY100" s="406">
        <v>14690.120389821779</v>
      </c>
      <c r="AZ100" s="482">
        <v>8.7453982366817798E-2</v>
      </c>
      <c r="BA100" s="407">
        <v>5431.6191101774293</v>
      </c>
      <c r="BB100" s="482">
        <v>9.0952081714289507E-2</v>
      </c>
      <c r="BC100" s="407">
        <f t="shared" ref="BC100:BC119" si="362">+AY100+BA100</f>
        <v>20121.73949999921</v>
      </c>
      <c r="BD100" s="655">
        <f t="shared" ref="BD100:BD120" si="363">+BC100/$BC$131</f>
        <v>8.8371459628007687E-2</v>
      </c>
      <c r="BE100" s="406">
        <v>196360.57811500769</v>
      </c>
      <c r="BF100" s="482">
        <v>0.20639609500253264</v>
      </c>
      <c r="BG100" s="407">
        <v>170878.29488499009</v>
      </c>
      <c r="BH100" s="482">
        <v>0.38767990248341322</v>
      </c>
      <c r="BI100" s="407">
        <f t="shared" ref="BI100:BI119" si="364">+BE100+BG100</f>
        <v>367238.87299999781</v>
      </c>
      <c r="BJ100" s="655">
        <f t="shared" ref="BJ100:BJ121" si="365">+BI100/$BI$131</f>
        <v>0.26379279301281527</v>
      </c>
      <c r="BK100" s="422">
        <f t="shared" ref="BK100:BK119" si="366">+AY100+BE100</f>
        <v>211050.69850482949</v>
      </c>
      <c r="BL100" s="423">
        <f t="shared" ref="BL100:BL119" si="367">+BA100+BG100</f>
        <v>176309.9139951675</v>
      </c>
      <c r="BM100" s="424">
        <f t="shared" ref="BM100:BM119" si="368">+BK100+BL100</f>
        <v>387360.61249999702</v>
      </c>
      <c r="BN100" s="413"/>
      <c r="BO100" s="406">
        <v>0</v>
      </c>
      <c r="BP100" s="482">
        <v>0</v>
      </c>
      <c r="BQ100" s="407">
        <v>0</v>
      </c>
      <c r="BR100" s="482">
        <v>0</v>
      </c>
      <c r="BS100" s="407">
        <f t="shared" ref="BS100:BS119" si="369">+BO100+BQ100</f>
        <v>0</v>
      </c>
      <c r="BT100" s="655">
        <f t="shared" ref="BT100:BT121" si="370">+BS100/$BS$131</f>
        <v>0</v>
      </c>
      <c r="BU100" s="406">
        <v>0</v>
      </c>
      <c r="BV100" s="482">
        <v>0</v>
      </c>
      <c r="BW100" s="407">
        <v>0</v>
      </c>
      <c r="BX100" s="482">
        <v>0</v>
      </c>
      <c r="BY100" s="407">
        <f t="shared" ref="BY100:BY119" si="371">+BU100+BW100</f>
        <v>0</v>
      </c>
      <c r="BZ100" s="655">
        <f t="shared" ref="BZ100:BZ121" si="372">+BY100/$BY$131</f>
        <v>0</v>
      </c>
      <c r="CA100" s="422">
        <f t="shared" ref="CA100:CA119" si="373">+BO100+BU100</f>
        <v>0</v>
      </c>
      <c r="CB100" s="423">
        <f t="shared" ref="CB100:CB119" si="374">+BQ100+BW100</f>
        <v>0</v>
      </c>
      <c r="CC100" s="424">
        <f t="shared" ref="CC100:CC119" si="375">+CA100+CB100</f>
        <v>0</v>
      </c>
      <c r="CE100" s="454">
        <v>62</v>
      </c>
      <c r="CF100" s="450" t="s">
        <v>74</v>
      </c>
      <c r="CG100" s="418">
        <f t="shared" ref="CG100:CG119" si="376">+C100+S100+AI100+AY100+BO100</f>
        <v>5846917.0305191372</v>
      </c>
      <c r="CH100" s="425">
        <f t="shared" ref="CH100:CH121" si="377">+CG100/$CG$131</f>
        <v>9.7568882025936663</v>
      </c>
      <c r="CI100" s="419">
        <f t="shared" ref="CI100:CI119" si="378">+E100+U100+AK100+BA100+BQ100</f>
        <v>-894220.95005776151</v>
      </c>
      <c r="CJ100" s="425">
        <f t="shared" ref="CJ100:CJ121" si="379">+CI100/$CI$131</f>
        <v>-4.5353578705785802</v>
      </c>
      <c r="CK100" s="419">
        <f t="shared" ref="CK100:CK119" si="380">+CG100+CI100</f>
        <v>4952696.0804613754</v>
      </c>
      <c r="CL100" s="426">
        <f t="shared" si="332"/>
        <v>6.2186441198771201</v>
      </c>
      <c r="CM100" s="418">
        <f t="shared" ref="CM100:CM119" si="381">+I100+Y100+AO100+BE100+BU100</f>
        <v>2925896.5800426775</v>
      </c>
      <c r="CN100" s="425">
        <f t="shared" ref="CN100:CN121" si="382">+CM100/$CM$131</f>
        <v>1.1118253037490047</v>
      </c>
      <c r="CO100" s="419">
        <f t="shared" ref="CO100:CO119" si="383">+K100+AA100+AQ100+BG100+BW100</f>
        <v>2350623.0752713364</v>
      </c>
      <c r="CP100" s="425">
        <f t="shared" ref="CP100:CP121" si="384">+CO100/$CO$131</f>
        <v>1.6161765256968539</v>
      </c>
      <c r="CQ100" s="419">
        <f t="shared" ref="CQ100:CQ119" si="385">+CM100+CO100</f>
        <v>5276519.6553140134</v>
      </c>
      <c r="CR100" s="426">
        <f t="shared" ref="CR100:CR121" si="386">+CQ100/$CQ$131</f>
        <v>1.2913497522825255</v>
      </c>
      <c r="CT100" s="454">
        <v>62</v>
      </c>
      <c r="CU100" s="450" t="s">
        <v>74</v>
      </c>
      <c r="CV100" s="418">
        <f t="shared" ref="CV100:CV119" si="387">+CK100</f>
        <v>4952696.0804613754</v>
      </c>
      <c r="CW100" s="419">
        <f t="shared" ref="CW100:CW119" si="388">+CQ100</f>
        <v>5276519.6553140134</v>
      </c>
      <c r="CX100" s="421">
        <f t="shared" ref="CX100:CX119" si="389">+CV100+CW100</f>
        <v>10229215.735775389</v>
      </c>
      <c r="CZ100" s="642"/>
    </row>
    <row r="101" spans="1:105" s="417" customFormat="1" ht="15.6" customHeight="1" x14ac:dyDescent="0.3">
      <c r="A101" s="449">
        <f>+A100+1</f>
        <v>63</v>
      </c>
      <c r="B101" s="450" t="s">
        <v>75</v>
      </c>
      <c r="C101" s="406">
        <v>1330532.0443277154</v>
      </c>
      <c r="D101" s="483">
        <f t="shared" si="338"/>
        <v>11.665500971687099</v>
      </c>
      <c r="E101" s="407">
        <v>343806.97511506913</v>
      </c>
      <c r="F101" s="483">
        <f t="shared" si="339"/>
        <v>12.710994347643787</v>
      </c>
      <c r="G101" s="407">
        <f t="shared" ref="G101:G119" si="390">+C101+E101</f>
        <v>1674339.0194427846</v>
      </c>
      <c r="H101" s="655">
        <f t="shared" si="283"/>
        <v>11.865908503899824</v>
      </c>
      <c r="I101" s="406">
        <v>680210.57235263009</v>
      </c>
      <c r="J101" s="483">
        <f t="shared" si="341"/>
        <v>2.0020796709147559</v>
      </c>
      <c r="K101" s="407">
        <v>943562.78145282122</v>
      </c>
      <c r="L101" s="483">
        <f t="shared" si="342"/>
        <v>3.4854212386101397</v>
      </c>
      <c r="M101" s="407">
        <f t="shared" si="343"/>
        <v>1623773.3538054512</v>
      </c>
      <c r="N101" s="655">
        <f t="shared" si="344"/>
        <v>2.6598784767210968</v>
      </c>
      <c r="O101" s="422">
        <f t="shared" si="345"/>
        <v>2010742.6166803455</v>
      </c>
      <c r="P101" s="423">
        <f t="shared" si="346"/>
        <v>1287369.7565678903</v>
      </c>
      <c r="Q101" s="424">
        <f t="shared" si="347"/>
        <v>3298112.3732482358</v>
      </c>
      <c r="R101" s="413"/>
      <c r="S101" s="406">
        <v>188548.43754783616</v>
      </c>
      <c r="T101" s="482">
        <v>1.4036839101563099</v>
      </c>
      <c r="U101" s="407">
        <v>83765.22238721585</v>
      </c>
      <c r="V101" s="482">
        <v>1.4059757357953582</v>
      </c>
      <c r="W101" s="407">
        <f t="shared" si="348"/>
        <v>272313.65993505204</v>
      </c>
      <c r="X101" s="655">
        <f t="shared" si="349"/>
        <v>1.4043880926192203</v>
      </c>
      <c r="Y101" s="406">
        <v>1277178.7813048747</v>
      </c>
      <c r="Z101" s="482">
        <v>1.4283224328238631</v>
      </c>
      <c r="AA101" s="407">
        <v>596281.09116795752</v>
      </c>
      <c r="AB101" s="482">
        <v>1.4398090765852951</v>
      </c>
      <c r="AC101" s="407">
        <f t="shared" si="350"/>
        <v>1873459.8724728322</v>
      </c>
      <c r="AD101" s="655">
        <f t="shared" si="351"/>
        <v>1.431958444778672</v>
      </c>
      <c r="AE101" s="585">
        <f t="shared" si="352"/>
        <v>1465727.2188527109</v>
      </c>
      <c r="AF101" s="423">
        <f t="shared" si="353"/>
        <v>680046.31355517334</v>
      </c>
      <c r="AG101" s="424">
        <f t="shared" si="354"/>
        <v>2145773.5324078845</v>
      </c>
      <c r="AH101" s="413"/>
      <c r="AI101" s="406">
        <v>448731.18465216528</v>
      </c>
      <c r="AJ101" s="482">
        <v>12.030649203790055</v>
      </c>
      <c r="AK101" s="407">
        <v>288759.6421893689</v>
      </c>
      <c r="AL101" s="482">
        <v>12.030649203790055</v>
      </c>
      <c r="AM101" s="407">
        <f t="shared" si="355"/>
        <v>737490.82684153412</v>
      </c>
      <c r="AN101" s="655">
        <f t="shared" si="356"/>
        <v>12.030649203790054</v>
      </c>
      <c r="AO101" s="406">
        <v>1308303.6361394469</v>
      </c>
      <c r="AP101" s="482">
        <v>9.1915920395922832</v>
      </c>
      <c r="AQ101" s="407">
        <v>1148406.7010186994</v>
      </c>
      <c r="AR101" s="482">
        <v>9.1915920395922832</v>
      </c>
      <c r="AS101" s="407">
        <f t="shared" si="357"/>
        <v>2456710.3371581463</v>
      </c>
      <c r="AT101" s="655">
        <f t="shared" si="358"/>
        <v>9.1915920395922832</v>
      </c>
      <c r="AU101" s="422">
        <f t="shared" si="359"/>
        <v>1757034.8207916121</v>
      </c>
      <c r="AV101" s="423">
        <f t="shared" si="360"/>
        <v>1437166.3432080683</v>
      </c>
      <c r="AW101" s="424">
        <f t="shared" si="361"/>
        <v>3194201.1639996804</v>
      </c>
      <c r="AX101" s="413"/>
      <c r="AY101" s="406">
        <v>899579.68219204713</v>
      </c>
      <c r="AZ101" s="482">
        <v>5.355424161021821</v>
      </c>
      <c r="BA101" s="407">
        <v>332616.3478079529</v>
      </c>
      <c r="BB101" s="482">
        <v>5.5696374564727638</v>
      </c>
      <c r="BC101" s="407">
        <f t="shared" si="362"/>
        <v>1232196.03</v>
      </c>
      <c r="BD101" s="655">
        <f t="shared" si="363"/>
        <v>5.4116077647730521</v>
      </c>
      <c r="BE101" s="406">
        <v>1581862.8136584056</v>
      </c>
      <c r="BF101" s="482">
        <v>1.6627080175817655</v>
      </c>
      <c r="BG101" s="407">
        <v>1376579.8763415939</v>
      </c>
      <c r="BH101" s="482">
        <v>3.1231137493496597</v>
      </c>
      <c r="BI101" s="407">
        <f t="shared" si="364"/>
        <v>2958442.6899999995</v>
      </c>
      <c r="BJ101" s="655">
        <f t="shared" si="365"/>
        <v>2.1250905542438341</v>
      </c>
      <c r="BK101" s="422">
        <f t="shared" si="366"/>
        <v>2481442.4958504527</v>
      </c>
      <c r="BL101" s="423">
        <f t="shared" si="367"/>
        <v>1709196.2241495468</v>
      </c>
      <c r="BM101" s="424">
        <f t="shared" si="368"/>
        <v>4190638.7199999997</v>
      </c>
      <c r="BN101" s="413"/>
      <c r="BO101" s="406">
        <v>0</v>
      </c>
      <c r="BP101" s="482">
        <v>0</v>
      </c>
      <c r="BQ101" s="407">
        <v>0</v>
      </c>
      <c r="BR101" s="482">
        <v>0</v>
      </c>
      <c r="BS101" s="407">
        <f t="shared" si="369"/>
        <v>0</v>
      </c>
      <c r="BT101" s="655">
        <f t="shared" si="370"/>
        <v>0</v>
      </c>
      <c r="BU101" s="406">
        <v>0</v>
      </c>
      <c r="BV101" s="482">
        <v>0</v>
      </c>
      <c r="BW101" s="407">
        <v>0</v>
      </c>
      <c r="BX101" s="482">
        <v>0</v>
      </c>
      <c r="BY101" s="407">
        <f t="shared" si="371"/>
        <v>0</v>
      </c>
      <c r="BZ101" s="655">
        <f t="shared" si="372"/>
        <v>0</v>
      </c>
      <c r="CA101" s="422">
        <f t="shared" si="373"/>
        <v>0</v>
      </c>
      <c r="CB101" s="423">
        <f t="shared" si="374"/>
        <v>0</v>
      </c>
      <c r="CC101" s="424">
        <f t="shared" si="375"/>
        <v>0</v>
      </c>
      <c r="CE101" s="454">
        <f>+CE100+1</f>
        <v>63</v>
      </c>
      <c r="CF101" s="450" t="s">
        <v>75</v>
      </c>
      <c r="CG101" s="418">
        <f t="shared" si="376"/>
        <v>2867391.348719764</v>
      </c>
      <c r="CH101" s="425">
        <f t="shared" si="377"/>
        <v>4.7848834995455709</v>
      </c>
      <c r="CI101" s="419">
        <f t="shared" si="378"/>
        <v>1048948.1874996067</v>
      </c>
      <c r="CJ101" s="425">
        <f t="shared" si="379"/>
        <v>5.3201117885889166</v>
      </c>
      <c r="CK101" s="419">
        <f t="shared" si="380"/>
        <v>3916339.5362193706</v>
      </c>
      <c r="CL101" s="426">
        <f t="shared" si="332"/>
        <v>4.9173866986169106</v>
      </c>
      <c r="CM101" s="418">
        <f t="shared" si="381"/>
        <v>4847555.8034553565</v>
      </c>
      <c r="CN101" s="425">
        <f t="shared" si="382"/>
        <v>1.8420456964813117</v>
      </c>
      <c r="CO101" s="419">
        <f t="shared" si="383"/>
        <v>4064830.449981072</v>
      </c>
      <c r="CP101" s="425">
        <f t="shared" si="384"/>
        <v>2.7947839121075853</v>
      </c>
      <c r="CQ101" s="419">
        <f t="shared" si="385"/>
        <v>8912386.2534364276</v>
      </c>
      <c r="CR101" s="426">
        <f t="shared" si="386"/>
        <v>2.181174056469311</v>
      </c>
      <c r="CT101" s="454">
        <f>+CT100+1</f>
        <v>63</v>
      </c>
      <c r="CU101" s="450" t="s">
        <v>75</v>
      </c>
      <c r="CV101" s="418">
        <f t="shared" si="387"/>
        <v>3916339.5362193706</v>
      </c>
      <c r="CW101" s="419">
        <f t="shared" si="388"/>
        <v>8912386.2534364276</v>
      </c>
      <c r="CX101" s="421">
        <f t="shared" si="389"/>
        <v>12828725.789655797</v>
      </c>
      <c r="CZ101" s="642"/>
    </row>
    <row r="102" spans="1:105" s="417" customFormat="1" ht="15.6" customHeight="1" x14ac:dyDescent="0.3">
      <c r="A102" s="449">
        <f t="shared" ref="A102:A115" si="391">+A101+1</f>
        <v>64</v>
      </c>
      <c r="B102" s="450" t="s">
        <v>76</v>
      </c>
      <c r="C102" s="406">
        <v>55214.380159589222</v>
      </c>
      <c r="D102" s="483">
        <f t="shared" si="338"/>
        <v>0.48409462075619403</v>
      </c>
      <c r="E102" s="407">
        <v>16250.211655191481</v>
      </c>
      <c r="F102" s="483">
        <f t="shared" si="339"/>
        <v>0.60079161694733363</v>
      </c>
      <c r="G102" s="407">
        <f t="shared" si="390"/>
        <v>71464.591814780695</v>
      </c>
      <c r="H102" s="655">
        <f t="shared" si="283"/>
        <v>0.50646392271557139</v>
      </c>
      <c r="I102" s="406">
        <v>52188.580117411773</v>
      </c>
      <c r="J102" s="483">
        <f t="shared" si="341"/>
        <v>0.15360786726027154</v>
      </c>
      <c r="K102" s="407">
        <v>44234.19806780752</v>
      </c>
      <c r="L102" s="483">
        <f t="shared" si="342"/>
        <v>0.16339645485066515</v>
      </c>
      <c r="M102" s="407">
        <f t="shared" si="343"/>
        <v>96422.7781852193</v>
      </c>
      <c r="N102" s="655">
        <f t="shared" si="344"/>
        <v>0.15794868893460487</v>
      </c>
      <c r="O102" s="422">
        <f t="shared" si="345"/>
        <v>107402.960277001</v>
      </c>
      <c r="P102" s="423">
        <f t="shared" si="346"/>
        <v>60484.409722999</v>
      </c>
      <c r="Q102" s="424">
        <f t="shared" si="347"/>
        <v>167887.37</v>
      </c>
      <c r="R102" s="413"/>
      <c r="S102" s="406">
        <v>407912.18005584093</v>
      </c>
      <c r="T102" s="482">
        <v>3.0367780892159324</v>
      </c>
      <c r="U102" s="407">
        <v>196592.69895293374</v>
      </c>
      <c r="V102" s="482">
        <v>3.2997532470531699</v>
      </c>
      <c r="W102" s="407">
        <f t="shared" si="348"/>
        <v>604504.87900877465</v>
      </c>
      <c r="X102" s="655">
        <f t="shared" si="349"/>
        <v>3.1175793906652571</v>
      </c>
      <c r="Y102" s="406">
        <v>2396505.6718477271</v>
      </c>
      <c r="Z102" s="482">
        <v>2.6801124960692824</v>
      </c>
      <c r="AA102" s="407">
        <v>1113381.7989278741</v>
      </c>
      <c r="AB102" s="482">
        <v>2.6884253811591616</v>
      </c>
      <c r="AC102" s="407">
        <f t="shared" si="350"/>
        <v>3509887.4707756015</v>
      </c>
      <c r="AD102" s="655">
        <f t="shared" si="351"/>
        <v>2.6827438782374355</v>
      </c>
      <c r="AE102" s="585">
        <f t="shared" si="352"/>
        <v>2804417.851903568</v>
      </c>
      <c r="AF102" s="423">
        <f t="shared" si="353"/>
        <v>1309974.4978808078</v>
      </c>
      <c r="AG102" s="424">
        <f t="shared" si="354"/>
        <v>4114392.3497843761</v>
      </c>
      <c r="AH102" s="413"/>
      <c r="AI102" s="406">
        <v>1359805.9765828117</v>
      </c>
      <c r="AJ102" s="482">
        <v>36.456901701997687</v>
      </c>
      <c r="AK102" s="407">
        <v>875038.55465134839</v>
      </c>
      <c r="AL102" s="482">
        <v>36.45690170199768</v>
      </c>
      <c r="AM102" s="407">
        <f t="shared" si="355"/>
        <v>2234844.5312341601</v>
      </c>
      <c r="AN102" s="655">
        <f t="shared" si="356"/>
        <v>36.456901701997687</v>
      </c>
      <c r="AO102" s="406">
        <v>809211.58124559128</v>
      </c>
      <c r="AP102" s="482">
        <v>5.685180812055834</v>
      </c>
      <c r="AQ102" s="407">
        <v>710312.17583906802</v>
      </c>
      <c r="AR102" s="482">
        <v>5.6851808120558349</v>
      </c>
      <c r="AS102" s="407">
        <f t="shared" si="357"/>
        <v>1519523.7570846593</v>
      </c>
      <c r="AT102" s="655">
        <f t="shared" si="358"/>
        <v>5.685180812055834</v>
      </c>
      <c r="AU102" s="422">
        <f t="shared" si="359"/>
        <v>2169017.5578284031</v>
      </c>
      <c r="AV102" s="423">
        <f t="shared" si="360"/>
        <v>1585350.7304904163</v>
      </c>
      <c r="AW102" s="424">
        <f t="shared" si="361"/>
        <v>3754368.2883188194</v>
      </c>
      <c r="AX102" s="413"/>
      <c r="AY102" s="406">
        <v>90154.484158404259</v>
      </c>
      <c r="AZ102" s="482">
        <v>0.53671232492699084</v>
      </c>
      <c r="BA102" s="407">
        <v>33334.295841595733</v>
      </c>
      <c r="BB102" s="482">
        <v>0.55818045002313843</v>
      </c>
      <c r="BC102" s="407">
        <f t="shared" si="362"/>
        <v>123488.78</v>
      </c>
      <c r="BD102" s="655">
        <f t="shared" si="363"/>
        <v>0.54234295878258199</v>
      </c>
      <c r="BE102" s="406">
        <v>88269.323389828409</v>
      </c>
      <c r="BF102" s="482">
        <v>9.2780556214831583E-2</v>
      </c>
      <c r="BG102" s="407">
        <v>76814.35661017157</v>
      </c>
      <c r="BH102" s="482">
        <v>0.1742724686011205</v>
      </c>
      <c r="BI102" s="407">
        <f t="shared" si="364"/>
        <v>165083.68</v>
      </c>
      <c r="BJ102" s="655">
        <f t="shared" si="365"/>
        <v>0.11858190466681368</v>
      </c>
      <c r="BK102" s="422">
        <f t="shared" si="366"/>
        <v>178423.80754823267</v>
      </c>
      <c r="BL102" s="423">
        <f t="shared" si="367"/>
        <v>110148.6524517673</v>
      </c>
      <c r="BM102" s="424">
        <f t="shared" si="368"/>
        <v>288572.45999999996</v>
      </c>
      <c r="BN102" s="413"/>
      <c r="BO102" s="406">
        <v>0</v>
      </c>
      <c r="BP102" s="482">
        <v>0</v>
      </c>
      <c r="BQ102" s="407">
        <v>0</v>
      </c>
      <c r="BR102" s="482">
        <v>0</v>
      </c>
      <c r="BS102" s="407">
        <f t="shared" si="369"/>
        <v>0</v>
      </c>
      <c r="BT102" s="655">
        <f t="shared" si="370"/>
        <v>0</v>
      </c>
      <c r="BU102" s="406">
        <v>0</v>
      </c>
      <c r="BV102" s="482">
        <v>0</v>
      </c>
      <c r="BW102" s="407">
        <v>0</v>
      </c>
      <c r="BX102" s="482">
        <v>0</v>
      </c>
      <c r="BY102" s="407">
        <f t="shared" si="371"/>
        <v>0</v>
      </c>
      <c r="BZ102" s="655">
        <f t="shared" si="372"/>
        <v>0</v>
      </c>
      <c r="CA102" s="422">
        <f t="shared" si="373"/>
        <v>0</v>
      </c>
      <c r="CB102" s="423">
        <f t="shared" si="374"/>
        <v>0</v>
      </c>
      <c r="CC102" s="424">
        <f t="shared" si="375"/>
        <v>0</v>
      </c>
      <c r="CE102" s="454">
        <f t="shared" ref="CE102:CE115" si="392">+CE101+1</f>
        <v>64</v>
      </c>
      <c r="CF102" s="450" t="s">
        <v>76</v>
      </c>
      <c r="CG102" s="418">
        <f t="shared" si="376"/>
        <v>1913087.020956646</v>
      </c>
      <c r="CH102" s="425">
        <f t="shared" si="377"/>
        <v>3.1924133843318212</v>
      </c>
      <c r="CI102" s="419">
        <f t="shared" si="378"/>
        <v>1121215.7611010692</v>
      </c>
      <c r="CJ102" s="425">
        <f t="shared" si="379"/>
        <v>5.6866423520920852</v>
      </c>
      <c r="CK102" s="419">
        <f t="shared" si="380"/>
        <v>3034302.7820577151</v>
      </c>
      <c r="CL102" s="426">
        <f t="shared" si="332"/>
        <v>3.8098944185188537</v>
      </c>
      <c r="CM102" s="418">
        <f t="shared" si="381"/>
        <v>3346175.1566005587</v>
      </c>
      <c r="CN102" s="425">
        <f t="shared" si="382"/>
        <v>1.27152895124903</v>
      </c>
      <c r="CO102" s="419">
        <f t="shared" si="383"/>
        <v>1944742.5294449213</v>
      </c>
      <c r="CP102" s="425">
        <f t="shared" si="384"/>
        <v>1.3371123842347192</v>
      </c>
      <c r="CQ102" s="419">
        <f t="shared" si="385"/>
        <v>5290917.68604548</v>
      </c>
      <c r="CR102" s="426">
        <f t="shared" si="386"/>
        <v>1.2948734562830801</v>
      </c>
      <c r="CT102" s="454">
        <f t="shared" ref="CT102:CT115" si="393">+CT101+1</f>
        <v>64</v>
      </c>
      <c r="CU102" s="450" t="s">
        <v>76</v>
      </c>
      <c r="CV102" s="418">
        <f t="shared" si="387"/>
        <v>3034302.7820577151</v>
      </c>
      <c r="CW102" s="419">
        <f t="shared" si="388"/>
        <v>5290917.68604548</v>
      </c>
      <c r="CX102" s="421">
        <f t="shared" si="389"/>
        <v>8325220.4681031946</v>
      </c>
      <c r="CZ102" s="642"/>
    </row>
    <row r="103" spans="1:105" s="417" customFormat="1" ht="15.6" customHeight="1" x14ac:dyDescent="0.3">
      <c r="A103" s="449">
        <f t="shared" si="391"/>
        <v>65</v>
      </c>
      <c r="B103" s="450" t="s">
        <v>77</v>
      </c>
      <c r="C103" s="406">
        <v>-37154.475138790905</v>
      </c>
      <c r="D103" s="483">
        <f t="shared" si="338"/>
        <v>-0.32575357179998515</v>
      </c>
      <c r="E103" s="407">
        <v>-1580566.0256518279</v>
      </c>
      <c r="F103" s="483">
        <f t="shared" si="339"/>
        <v>-58.435596925903134</v>
      </c>
      <c r="G103" s="407">
        <f t="shared" si="390"/>
        <v>-1617720.5007906188</v>
      </c>
      <c r="H103" s="655">
        <f t="shared" si="283"/>
        <v>-11.464657530141517</v>
      </c>
      <c r="I103" s="406">
        <v>3089888.9075574749</v>
      </c>
      <c r="J103" s="483">
        <f t="shared" si="341"/>
        <v>9.0945422177278576</v>
      </c>
      <c r="K103" s="407">
        <v>2297090.7320307465</v>
      </c>
      <c r="L103" s="483">
        <f t="shared" si="342"/>
        <v>8.4852105040715831</v>
      </c>
      <c r="M103" s="407">
        <f t="shared" si="343"/>
        <v>5386979.6395882219</v>
      </c>
      <c r="N103" s="655">
        <f t="shared" si="344"/>
        <v>8.8243295557812473</v>
      </c>
      <c r="O103" s="422">
        <f t="shared" si="345"/>
        <v>3052734.432418684</v>
      </c>
      <c r="P103" s="423">
        <f t="shared" si="346"/>
        <v>716524.70637891861</v>
      </c>
      <c r="Q103" s="424">
        <f t="shared" si="347"/>
        <v>3769259.1387976026</v>
      </c>
      <c r="R103" s="413"/>
      <c r="S103" s="406">
        <v>257016.31034154334</v>
      </c>
      <c r="T103" s="482">
        <v>1.9134057230393924</v>
      </c>
      <c r="U103" s="407">
        <v>111554.76897898811</v>
      </c>
      <c r="V103" s="482">
        <v>1.8724154718014723</v>
      </c>
      <c r="W103" s="407">
        <f t="shared" si="348"/>
        <v>368571.07932053145</v>
      </c>
      <c r="X103" s="655">
        <f t="shared" si="349"/>
        <v>1.9008111278920869</v>
      </c>
      <c r="Y103" s="406">
        <v>1615012.0760013291</v>
      </c>
      <c r="Z103" s="482">
        <v>1.8061355318457104</v>
      </c>
      <c r="AA103" s="407">
        <v>759001.6408634067</v>
      </c>
      <c r="AB103" s="482">
        <v>1.8327219625860078</v>
      </c>
      <c r="AC103" s="407">
        <f t="shared" si="350"/>
        <v>2374013.7168647358</v>
      </c>
      <c r="AD103" s="655">
        <f t="shared" si="351"/>
        <v>1.8145512694636907</v>
      </c>
      <c r="AE103" s="585">
        <f t="shared" si="352"/>
        <v>1872028.3863428724</v>
      </c>
      <c r="AF103" s="423">
        <f t="shared" si="353"/>
        <v>870556.40984239476</v>
      </c>
      <c r="AG103" s="424">
        <f t="shared" si="354"/>
        <v>2742584.7961852672</v>
      </c>
      <c r="AH103" s="413"/>
      <c r="AI103" s="406">
        <v>1586477.4803403963</v>
      </c>
      <c r="AJ103" s="482">
        <v>42.534048643137787</v>
      </c>
      <c r="AK103" s="407">
        <v>1020902.2355325931</v>
      </c>
      <c r="AL103" s="482">
        <v>42.534048643137787</v>
      </c>
      <c r="AM103" s="407">
        <f t="shared" si="355"/>
        <v>2607379.7158729895</v>
      </c>
      <c r="AN103" s="655">
        <f t="shared" si="356"/>
        <v>42.534048643137787</v>
      </c>
      <c r="AO103" s="406">
        <v>913835.1524817613</v>
      </c>
      <c r="AP103" s="482">
        <v>6.4202220960239522</v>
      </c>
      <c r="AQ103" s="407">
        <v>802148.96889932849</v>
      </c>
      <c r="AR103" s="482">
        <v>6.4202220960239513</v>
      </c>
      <c r="AS103" s="407">
        <f t="shared" si="357"/>
        <v>1715984.1213810898</v>
      </c>
      <c r="AT103" s="655">
        <f t="shared" si="358"/>
        <v>6.4202220960239522</v>
      </c>
      <c r="AU103" s="422">
        <f t="shared" si="359"/>
        <v>2500312.6328221578</v>
      </c>
      <c r="AV103" s="423">
        <f t="shared" si="360"/>
        <v>1823051.2044319217</v>
      </c>
      <c r="AW103" s="424">
        <f t="shared" si="361"/>
        <v>4323363.8372540791</v>
      </c>
      <c r="AX103" s="413"/>
      <c r="AY103" s="406">
        <v>503186.78017246426</v>
      </c>
      <c r="AZ103" s="482">
        <v>2.995597492237597</v>
      </c>
      <c r="BA103" s="407">
        <v>186051.49982753574</v>
      </c>
      <c r="BB103" s="482">
        <v>3.1154193385307876</v>
      </c>
      <c r="BC103" s="407">
        <f t="shared" si="362"/>
        <v>689238.28</v>
      </c>
      <c r="BD103" s="655">
        <f t="shared" si="363"/>
        <v>3.027024220997387</v>
      </c>
      <c r="BE103" s="406">
        <v>1440980.20046082</v>
      </c>
      <c r="BF103" s="482">
        <v>1.5146252328554786</v>
      </c>
      <c r="BG103" s="407">
        <v>1253980.0095391797</v>
      </c>
      <c r="BH103" s="482">
        <v>2.844965465868547</v>
      </c>
      <c r="BI103" s="407">
        <f t="shared" si="364"/>
        <v>2694960.21</v>
      </c>
      <c r="BJ103" s="655">
        <f t="shared" si="365"/>
        <v>1.9358274222083987</v>
      </c>
      <c r="BK103" s="422">
        <f t="shared" si="366"/>
        <v>1944166.9806332842</v>
      </c>
      <c r="BL103" s="423">
        <f t="shared" si="367"/>
        <v>1440031.5093667156</v>
      </c>
      <c r="BM103" s="424">
        <f t="shared" si="368"/>
        <v>3384198.4899999998</v>
      </c>
      <c r="BN103" s="413"/>
      <c r="BO103" s="406">
        <v>265661.69999999995</v>
      </c>
      <c r="BP103" s="482">
        <v>1.8245369321108476</v>
      </c>
      <c r="BQ103" s="407">
        <v>12109.99</v>
      </c>
      <c r="BR103" s="482">
        <v>0.45154517319810583</v>
      </c>
      <c r="BS103" s="407">
        <f t="shared" si="369"/>
        <v>277771.68999999994</v>
      </c>
      <c r="BT103" s="655">
        <f t="shared" si="370"/>
        <v>1.6109804319584278</v>
      </c>
      <c r="BU103" s="406">
        <v>200221.16000000003</v>
      </c>
      <c r="BV103" s="482">
        <v>0.65869157279713664</v>
      </c>
      <c r="BW103" s="407">
        <v>180335.52999999997</v>
      </c>
      <c r="BX103" s="482">
        <v>0.88457874289974769</v>
      </c>
      <c r="BY103" s="407">
        <f t="shared" si="371"/>
        <v>380556.69</v>
      </c>
      <c r="BZ103" s="655">
        <f t="shared" si="372"/>
        <v>0.74937221611786531</v>
      </c>
      <c r="CA103" s="422">
        <f t="shared" si="373"/>
        <v>465882.86</v>
      </c>
      <c r="CB103" s="423">
        <f t="shared" si="374"/>
        <v>192445.51999999996</v>
      </c>
      <c r="CC103" s="424">
        <f t="shared" si="375"/>
        <v>658328.37999999989</v>
      </c>
      <c r="CE103" s="454">
        <f t="shared" si="392"/>
        <v>65</v>
      </c>
      <c r="CF103" s="450" t="s">
        <v>77</v>
      </c>
      <c r="CG103" s="418">
        <f t="shared" si="376"/>
        <v>2575187.7957156133</v>
      </c>
      <c r="CH103" s="425">
        <f t="shared" si="377"/>
        <v>4.2972765463117888</v>
      </c>
      <c r="CI103" s="419">
        <f t="shared" si="378"/>
        <v>-249947.53131271104</v>
      </c>
      <c r="CJ103" s="425">
        <f t="shared" si="379"/>
        <v>-1.2676973216715244</v>
      </c>
      <c r="CK103" s="419">
        <f t="shared" si="380"/>
        <v>2325240.2644029022</v>
      </c>
      <c r="CL103" s="426">
        <f t="shared" si="332"/>
        <v>2.9195899491138575</v>
      </c>
      <c r="CM103" s="418">
        <f t="shared" si="381"/>
        <v>7259937.4965013843</v>
      </c>
      <c r="CN103" s="425">
        <f t="shared" si="382"/>
        <v>2.7587380453921253</v>
      </c>
      <c r="CO103" s="419">
        <f t="shared" si="383"/>
        <v>5292556.881332661</v>
      </c>
      <c r="CP103" s="425">
        <f t="shared" si="384"/>
        <v>3.6389101606763674</v>
      </c>
      <c r="CQ103" s="419">
        <f t="shared" si="385"/>
        <v>12552494.377834044</v>
      </c>
      <c r="CR103" s="426">
        <f t="shared" si="386"/>
        <v>3.0720364111633591</v>
      </c>
      <c r="CT103" s="454">
        <f t="shared" si="393"/>
        <v>65</v>
      </c>
      <c r="CU103" s="450" t="s">
        <v>77</v>
      </c>
      <c r="CV103" s="418">
        <f t="shared" si="387"/>
        <v>2325240.2644029022</v>
      </c>
      <c r="CW103" s="419">
        <f t="shared" si="388"/>
        <v>12552494.377834044</v>
      </c>
      <c r="CX103" s="421">
        <f t="shared" si="389"/>
        <v>14877734.642236946</v>
      </c>
      <c r="CZ103" s="642"/>
    </row>
    <row r="104" spans="1:105" s="417" customFormat="1" ht="15.6" customHeight="1" x14ac:dyDescent="0.3">
      <c r="A104" s="449">
        <f t="shared" si="391"/>
        <v>66</v>
      </c>
      <c r="B104" s="450" t="s">
        <v>78</v>
      </c>
      <c r="C104" s="406">
        <v>1074403.7453317104</v>
      </c>
      <c r="D104" s="483">
        <f t="shared" si="338"/>
        <v>9.4198843151381357</v>
      </c>
      <c r="E104" s="407">
        <v>254304.02560334711</v>
      </c>
      <c r="F104" s="483">
        <f t="shared" si="339"/>
        <v>9.401953031771189</v>
      </c>
      <c r="G104" s="407">
        <f t="shared" si="390"/>
        <v>1328707.7709350577</v>
      </c>
      <c r="H104" s="655">
        <f t="shared" si="283"/>
        <v>9.4164471204780664</v>
      </c>
      <c r="I104" s="406">
        <v>1717547.5961829436</v>
      </c>
      <c r="J104" s="483">
        <f t="shared" si="341"/>
        <v>5.0552979708226697</v>
      </c>
      <c r="K104" s="407">
        <v>1387538.1581227477</v>
      </c>
      <c r="L104" s="483">
        <f t="shared" si="342"/>
        <v>5.1254193793620191</v>
      </c>
      <c r="M104" s="407">
        <f t="shared" si="343"/>
        <v>3105085.7543056915</v>
      </c>
      <c r="N104" s="655">
        <f t="shared" si="344"/>
        <v>5.0863938288523931</v>
      </c>
      <c r="O104" s="422">
        <f t="shared" si="345"/>
        <v>2791951.341514654</v>
      </c>
      <c r="P104" s="423">
        <f t="shared" si="346"/>
        <v>1641842.1837260947</v>
      </c>
      <c r="Q104" s="424">
        <f t="shared" si="347"/>
        <v>4433793.5252407491</v>
      </c>
      <c r="R104" s="413"/>
      <c r="S104" s="406">
        <v>1044064.0884794751</v>
      </c>
      <c r="T104" s="482">
        <v>7.7727292850084506</v>
      </c>
      <c r="U104" s="407">
        <v>513502.28424951388</v>
      </c>
      <c r="V104" s="482">
        <v>8.6189916453978626</v>
      </c>
      <c r="W104" s="407">
        <f t="shared" si="348"/>
        <v>1557566.372728989</v>
      </c>
      <c r="X104" s="655">
        <f t="shared" si="349"/>
        <v>8.0327504240749921</v>
      </c>
      <c r="Y104" s="406">
        <v>5469990.630068846</v>
      </c>
      <c r="Z104" s="482">
        <v>6.117319234102319</v>
      </c>
      <c r="AA104" s="407">
        <v>2247393.9724868769</v>
      </c>
      <c r="AB104" s="482">
        <v>5.426665859740031</v>
      </c>
      <c r="AC104" s="407">
        <f t="shared" si="350"/>
        <v>7717384.6025557229</v>
      </c>
      <c r="AD104" s="655">
        <f t="shared" si="351"/>
        <v>5.8986980269014637</v>
      </c>
      <c r="AE104" s="585">
        <f t="shared" si="352"/>
        <v>6514054.7185483212</v>
      </c>
      <c r="AF104" s="423">
        <f t="shared" si="353"/>
        <v>2760896.2567363908</v>
      </c>
      <c r="AG104" s="424">
        <f t="shared" si="354"/>
        <v>9274950.9752847124</v>
      </c>
      <c r="AH104" s="413"/>
      <c r="AI104" s="406">
        <v>1746444.9523999915</v>
      </c>
      <c r="AJ104" s="482">
        <v>46.822835797206132</v>
      </c>
      <c r="AK104" s="407">
        <v>1123841.7048045415</v>
      </c>
      <c r="AL104" s="482">
        <v>46.822835797206132</v>
      </c>
      <c r="AM104" s="407">
        <f t="shared" si="355"/>
        <v>2870286.657204533</v>
      </c>
      <c r="AN104" s="655">
        <f t="shared" si="356"/>
        <v>46.822835797206132</v>
      </c>
      <c r="AO104" s="406">
        <v>1027053.6290594661</v>
      </c>
      <c r="AP104" s="482">
        <v>7.2156475762413574</v>
      </c>
      <c r="AQ104" s="407">
        <v>901530.22382317134</v>
      </c>
      <c r="AR104" s="482">
        <v>7.2156475762413566</v>
      </c>
      <c r="AS104" s="407">
        <f t="shared" si="357"/>
        <v>1928583.8528826374</v>
      </c>
      <c r="AT104" s="655">
        <f t="shared" si="358"/>
        <v>7.2156475762413566</v>
      </c>
      <c r="AU104" s="422">
        <f t="shared" si="359"/>
        <v>2773498.5814594575</v>
      </c>
      <c r="AV104" s="423">
        <f t="shared" si="360"/>
        <v>2025371.9286277129</v>
      </c>
      <c r="AW104" s="424">
        <f t="shared" si="361"/>
        <v>4798870.5100871706</v>
      </c>
      <c r="AX104" s="413"/>
      <c r="AY104" s="406">
        <v>3373687.7676657727</v>
      </c>
      <c r="AZ104" s="482">
        <v>20.084412020817403</v>
      </c>
      <c r="BA104" s="407">
        <v>1247408.9023342277</v>
      </c>
      <c r="BB104" s="482">
        <v>20.887774734360701</v>
      </c>
      <c r="BC104" s="407">
        <f t="shared" si="362"/>
        <v>4621096.67</v>
      </c>
      <c r="BD104" s="655">
        <f t="shared" si="363"/>
        <v>20.29511702057577</v>
      </c>
      <c r="BE104" s="406">
        <v>5302363.7729282305</v>
      </c>
      <c r="BF104" s="482">
        <v>5.5733548328336235</v>
      </c>
      <c r="BG104" s="407">
        <v>4614260.6070717694</v>
      </c>
      <c r="BH104" s="482">
        <v>10.468597567564863</v>
      </c>
      <c r="BI104" s="407">
        <f t="shared" si="364"/>
        <v>9916624.379999999</v>
      </c>
      <c r="BJ104" s="655">
        <f t="shared" si="365"/>
        <v>7.1232492929995272</v>
      </c>
      <c r="BK104" s="422">
        <f t="shared" si="366"/>
        <v>8676051.5405940041</v>
      </c>
      <c r="BL104" s="423">
        <f t="shared" si="367"/>
        <v>5861669.5094059967</v>
      </c>
      <c r="BM104" s="424">
        <f t="shared" si="368"/>
        <v>14537721.050000001</v>
      </c>
      <c r="BN104" s="413"/>
      <c r="BO104" s="406">
        <v>58417.860000000008</v>
      </c>
      <c r="BP104" s="482">
        <v>0.40120778819408681</v>
      </c>
      <c r="BQ104" s="407">
        <v>20057.250000000004</v>
      </c>
      <c r="BR104" s="482">
        <v>0.74787464111264412</v>
      </c>
      <c r="BS104" s="407">
        <f t="shared" si="369"/>
        <v>78475.110000000015</v>
      </c>
      <c r="BT104" s="655">
        <f t="shared" si="370"/>
        <v>0.45512869438129272</v>
      </c>
      <c r="BU104" s="406">
        <v>147824.94000000003</v>
      </c>
      <c r="BV104" s="482">
        <v>0.48631744130961163</v>
      </c>
      <c r="BW104" s="407">
        <v>154098.12999999995</v>
      </c>
      <c r="BX104" s="482">
        <v>0.75587949927893783</v>
      </c>
      <c r="BY104" s="407">
        <f t="shared" si="371"/>
        <v>301923.06999999995</v>
      </c>
      <c r="BZ104" s="655">
        <f t="shared" si="372"/>
        <v>0.594531027855559</v>
      </c>
      <c r="CA104" s="422">
        <f t="shared" si="373"/>
        <v>206242.80000000005</v>
      </c>
      <c r="CB104" s="423">
        <f t="shared" si="374"/>
        <v>174155.37999999995</v>
      </c>
      <c r="CC104" s="424">
        <f t="shared" si="375"/>
        <v>380398.18</v>
      </c>
      <c r="CE104" s="454">
        <f t="shared" si="392"/>
        <v>66</v>
      </c>
      <c r="CF104" s="450" t="s">
        <v>78</v>
      </c>
      <c r="CG104" s="418">
        <f t="shared" si="376"/>
        <v>7297018.4138769498</v>
      </c>
      <c r="CH104" s="425">
        <f t="shared" si="377"/>
        <v>12.176706545490928</v>
      </c>
      <c r="CI104" s="419">
        <f t="shared" si="378"/>
        <v>3159114.1669916301</v>
      </c>
      <c r="CJ104" s="425">
        <f t="shared" si="379"/>
        <v>16.022565005210737</v>
      </c>
      <c r="CK104" s="419">
        <f t="shared" si="380"/>
        <v>10456132.580868579</v>
      </c>
      <c r="CL104" s="426">
        <f t="shared" si="332"/>
        <v>13.128802239086042</v>
      </c>
      <c r="CM104" s="418">
        <f t="shared" si="381"/>
        <v>13664780.568239486</v>
      </c>
      <c r="CN104" s="425">
        <f t="shared" si="382"/>
        <v>5.1925447090562438</v>
      </c>
      <c r="CO104" s="419">
        <f t="shared" si="383"/>
        <v>9304821.0915045664</v>
      </c>
      <c r="CP104" s="425">
        <f t="shared" si="384"/>
        <v>6.3975520286946761</v>
      </c>
      <c r="CQ104" s="419">
        <f t="shared" si="385"/>
        <v>22969601.659744054</v>
      </c>
      <c r="CR104" s="426">
        <f t="shared" si="386"/>
        <v>5.6214685722749484</v>
      </c>
      <c r="CT104" s="454">
        <f t="shared" si="393"/>
        <v>66</v>
      </c>
      <c r="CU104" s="450" t="s">
        <v>78</v>
      </c>
      <c r="CV104" s="418">
        <f t="shared" si="387"/>
        <v>10456132.580868579</v>
      </c>
      <c r="CW104" s="419">
        <f t="shared" si="388"/>
        <v>22969601.659744054</v>
      </c>
      <c r="CX104" s="421">
        <f t="shared" si="389"/>
        <v>33425734.240612634</v>
      </c>
      <c r="CZ104" s="642"/>
    </row>
    <row r="105" spans="1:105" s="417" customFormat="1" ht="15.6" customHeight="1" x14ac:dyDescent="0.3">
      <c r="A105" s="449">
        <f t="shared" si="391"/>
        <v>67</v>
      </c>
      <c r="B105" s="450" t="s">
        <v>79</v>
      </c>
      <c r="C105" s="406">
        <v>185714.81392635155</v>
      </c>
      <c r="D105" s="483">
        <f t="shared" si="338"/>
        <v>1.6282631835516588</v>
      </c>
      <c r="E105" s="407">
        <v>43774.085187919292</v>
      </c>
      <c r="F105" s="483">
        <f t="shared" si="339"/>
        <v>1.6183852849718756</v>
      </c>
      <c r="G105" s="407">
        <f t="shared" si="390"/>
        <v>229488.89911427084</v>
      </c>
      <c r="H105" s="655">
        <f t="shared" si="283"/>
        <v>1.6263697183960231</v>
      </c>
      <c r="I105" s="406">
        <v>102042.06748600659</v>
      </c>
      <c r="J105" s="483">
        <f t="shared" si="341"/>
        <v>0.30034280147285841</v>
      </c>
      <c r="K105" s="407">
        <v>125570.41952897355</v>
      </c>
      <c r="L105" s="483">
        <f t="shared" si="342"/>
        <v>0.46384386473318467</v>
      </c>
      <c r="M105" s="407">
        <f t="shared" si="343"/>
        <v>227612.48701498014</v>
      </c>
      <c r="N105" s="655">
        <f t="shared" si="344"/>
        <v>0.37284855908322967</v>
      </c>
      <c r="O105" s="422">
        <f t="shared" si="345"/>
        <v>287756.88141235814</v>
      </c>
      <c r="P105" s="423">
        <f t="shared" si="346"/>
        <v>169344.50471689284</v>
      </c>
      <c r="Q105" s="424">
        <f t="shared" si="347"/>
        <v>457101.38612925098</v>
      </c>
      <c r="R105" s="413"/>
      <c r="S105" s="406">
        <v>209300.20402385766</v>
      </c>
      <c r="T105" s="482">
        <v>1.5581742951658502</v>
      </c>
      <c r="U105" s="407">
        <v>96766.080839494127</v>
      </c>
      <c r="V105" s="482">
        <v>1.6241914941672115</v>
      </c>
      <c r="W105" s="407">
        <f t="shared" si="348"/>
        <v>306066.28486335179</v>
      </c>
      <c r="X105" s="655">
        <f t="shared" si="349"/>
        <v>1.5784586278808459</v>
      </c>
      <c r="Y105" s="406">
        <v>747354.47850123234</v>
      </c>
      <c r="Z105" s="482">
        <v>0.83579776186390942</v>
      </c>
      <c r="AA105" s="407">
        <v>336590.92762806651</v>
      </c>
      <c r="AB105" s="482">
        <v>0.8127486849296166</v>
      </c>
      <c r="AC105" s="407">
        <f t="shared" si="350"/>
        <v>1083945.4061292987</v>
      </c>
      <c r="AD105" s="655">
        <f t="shared" si="351"/>
        <v>0.82850174737778126</v>
      </c>
      <c r="AE105" s="585">
        <f t="shared" si="352"/>
        <v>956654.68252508994</v>
      </c>
      <c r="AF105" s="423">
        <f t="shared" si="353"/>
        <v>433357.00846756063</v>
      </c>
      <c r="AG105" s="424">
        <f t="shared" si="354"/>
        <v>1390011.6909926506</v>
      </c>
      <c r="AH105" s="413"/>
      <c r="AI105" s="406">
        <v>64695.966482658667</v>
      </c>
      <c r="AJ105" s="482">
        <v>1.7345228151601562</v>
      </c>
      <c r="AK105" s="407">
        <v>41632.016609474071</v>
      </c>
      <c r="AL105" s="482">
        <v>1.7345228151601562</v>
      </c>
      <c r="AM105" s="407">
        <f t="shared" si="355"/>
        <v>106327.98309213274</v>
      </c>
      <c r="AN105" s="655">
        <f t="shared" si="356"/>
        <v>1.7345228151601562</v>
      </c>
      <c r="AO105" s="406">
        <v>153919.80958958255</v>
      </c>
      <c r="AP105" s="482">
        <v>1.0813759569864656</v>
      </c>
      <c r="AQ105" s="407">
        <v>135108.193441846</v>
      </c>
      <c r="AR105" s="482">
        <v>1.0813759569864656</v>
      </c>
      <c r="AS105" s="407">
        <f t="shared" si="357"/>
        <v>289028.00303142855</v>
      </c>
      <c r="AT105" s="655">
        <f t="shared" si="358"/>
        <v>1.0813759569864656</v>
      </c>
      <c r="AU105" s="422">
        <f t="shared" si="359"/>
        <v>218615.77607224122</v>
      </c>
      <c r="AV105" s="423">
        <f t="shared" si="360"/>
        <v>176740.21005132009</v>
      </c>
      <c r="AW105" s="424">
        <f t="shared" si="361"/>
        <v>395355.98612356128</v>
      </c>
      <c r="AX105" s="413"/>
      <c r="AY105" s="406">
        <v>2072879.9944965192</v>
      </c>
      <c r="AZ105" s="482">
        <v>12.340376094727652</v>
      </c>
      <c r="BA105" s="407">
        <v>766439.91284188337</v>
      </c>
      <c r="BB105" s="482">
        <v>12.833982679542267</v>
      </c>
      <c r="BC105" s="407">
        <f t="shared" si="362"/>
        <v>2839319.9073384027</v>
      </c>
      <c r="BD105" s="655">
        <f t="shared" si="363"/>
        <v>12.469838632110511</v>
      </c>
      <c r="BE105" s="406">
        <v>2862133.9378412464</v>
      </c>
      <c r="BF105" s="482">
        <v>3.0084107197864549</v>
      </c>
      <c r="BG105" s="407">
        <v>2490706.4937664019</v>
      </c>
      <c r="BH105" s="482">
        <v>5.6507870193113714</v>
      </c>
      <c r="BI105" s="407">
        <f t="shared" si="364"/>
        <v>5352840.4316076487</v>
      </c>
      <c r="BJ105" s="655">
        <f t="shared" si="365"/>
        <v>3.8450197727453372</v>
      </c>
      <c r="BK105" s="422">
        <f t="shared" si="366"/>
        <v>4935013.9323377656</v>
      </c>
      <c r="BL105" s="423">
        <f t="shared" si="367"/>
        <v>3257146.4066082854</v>
      </c>
      <c r="BM105" s="424">
        <f t="shared" si="368"/>
        <v>8192160.338946051</v>
      </c>
      <c r="BN105" s="413"/>
      <c r="BO105" s="406">
        <v>0</v>
      </c>
      <c r="BP105" s="482">
        <v>0</v>
      </c>
      <c r="BQ105" s="407">
        <v>0</v>
      </c>
      <c r="BR105" s="482">
        <v>0</v>
      </c>
      <c r="BS105" s="407">
        <f t="shared" si="369"/>
        <v>0</v>
      </c>
      <c r="BT105" s="655">
        <f t="shared" si="370"/>
        <v>0</v>
      </c>
      <c r="BU105" s="406">
        <v>0</v>
      </c>
      <c r="BV105" s="482">
        <v>0</v>
      </c>
      <c r="BW105" s="407">
        <v>0</v>
      </c>
      <c r="BX105" s="482">
        <v>0</v>
      </c>
      <c r="BY105" s="407">
        <f t="shared" si="371"/>
        <v>0</v>
      </c>
      <c r="BZ105" s="655">
        <f t="shared" si="372"/>
        <v>0</v>
      </c>
      <c r="CA105" s="422">
        <f t="shared" si="373"/>
        <v>0</v>
      </c>
      <c r="CB105" s="423">
        <f t="shared" si="374"/>
        <v>0</v>
      </c>
      <c r="CC105" s="424">
        <f t="shared" si="375"/>
        <v>0</v>
      </c>
      <c r="CE105" s="454">
        <f t="shared" si="392"/>
        <v>67</v>
      </c>
      <c r="CF105" s="450" t="s">
        <v>79</v>
      </c>
      <c r="CG105" s="418">
        <f t="shared" si="376"/>
        <v>2532590.9789293869</v>
      </c>
      <c r="CH105" s="425">
        <f t="shared" si="377"/>
        <v>4.2261942345566865</v>
      </c>
      <c r="CI105" s="419">
        <f t="shared" si="378"/>
        <v>948612.09547877079</v>
      </c>
      <c r="CJ105" s="425">
        <f t="shared" si="379"/>
        <v>4.8112218049440463</v>
      </c>
      <c r="CK105" s="419">
        <f t="shared" si="380"/>
        <v>3481203.0744081577</v>
      </c>
      <c r="CL105" s="426">
        <f t="shared" si="332"/>
        <v>4.3710259376040215</v>
      </c>
      <c r="CM105" s="418">
        <f t="shared" si="381"/>
        <v>3865450.2934180675</v>
      </c>
      <c r="CN105" s="425">
        <f t="shared" si="382"/>
        <v>1.4688507707075331</v>
      </c>
      <c r="CO105" s="419">
        <f t="shared" si="383"/>
        <v>3087976.034365288</v>
      </c>
      <c r="CP105" s="425">
        <f t="shared" si="384"/>
        <v>2.1231453188553222</v>
      </c>
      <c r="CQ105" s="419">
        <f t="shared" si="385"/>
        <v>6953426.3277833555</v>
      </c>
      <c r="CR105" s="426">
        <f t="shared" si="386"/>
        <v>1.7017477338219933</v>
      </c>
      <c r="CT105" s="454">
        <f t="shared" si="393"/>
        <v>67</v>
      </c>
      <c r="CU105" s="450" t="s">
        <v>79</v>
      </c>
      <c r="CV105" s="418">
        <f t="shared" si="387"/>
        <v>3481203.0744081577</v>
      </c>
      <c r="CW105" s="419">
        <f t="shared" si="388"/>
        <v>6953426.3277833555</v>
      </c>
      <c r="CX105" s="421">
        <f t="shared" si="389"/>
        <v>10434629.402191512</v>
      </c>
      <c r="CZ105" s="642"/>
    </row>
    <row r="106" spans="1:105" s="417" customFormat="1" ht="15.6" customHeight="1" x14ac:dyDescent="0.3">
      <c r="A106" s="449">
        <f t="shared" si="391"/>
        <v>68</v>
      </c>
      <c r="B106" s="450" t="s">
        <v>80</v>
      </c>
      <c r="C106" s="406">
        <v>752037.11</v>
      </c>
      <c r="D106" s="483">
        <f t="shared" si="338"/>
        <v>6.5935199943887701</v>
      </c>
      <c r="E106" s="407">
        <v>118391.83665376776</v>
      </c>
      <c r="F106" s="483">
        <f t="shared" si="339"/>
        <v>4.3771013255607718</v>
      </c>
      <c r="G106" s="407">
        <f t="shared" si="390"/>
        <v>870428.94665376772</v>
      </c>
      <c r="H106" s="655">
        <f t="shared" si="283"/>
        <v>6.1686612568921566</v>
      </c>
      <c r="I106" s="406">
        <v>448236.50000000006</v>
      </c>
      <c r="J106" s="483">
        <f t="shared" si="341"/>
        <v>1.3193049636205234</v>
      </c>
      <c r="K106" s="407">
        <v>322270.75334623229</v>
      </c>
      <c r="L106" s="483">
        <f t="shared" si="342"/>
        <v>1.1904341188260519</v>
      </c>
      <c r="M106" s="407">
        <f t="shared" si="343"/>
        <v>770507.25334623235</v>
      </c>
      <c r="N106" s="655">
        <f t="shared" si="344"/>
        <v>1.2621562329065561</v>
      </c>
      <c r="O106" s="422">
        <f t="shared" si="345"/>
        <v>1200273.6100000001</v>
      </c>
      <c r="P106" s="423">
        <f t="shared" si="346"/>
        <v>440662.59000000008</v>
      </c>
      <c r="Q106" s="424">
        <f t="shared" si="347"/>
        <v>1640936.2000000002</v>
      </c>
      <c r="R106" s="413"/>
      <c r="S106" s="406">
        <v>1702124.7908110016</v>
      </c>
      <c r="T106" s="482">
        <v>12.671784571714671</v>
      </c>
      <c r="U106" s="407">
        <v>896535.50690334756</v>
      </c>
      <c r="V106" s="482">
        <v>15.048096728714418</v>
      </c>
      <c r="W106" s="407">
        <f t="shared" si="348"/>
        <v>2598660.2977143489</v>
      </c>
      <c r="X106" s="655">
        <f t="shared" si="349"/>
        <v>13.401926218988709</v>
      </c>
      <c r="Y106" s="406">
        <v>2552438.5772051956</v>
      </c>
      <c r="Z106" s="482">
        <v>2.8544987840327578</v>
      </c>
      <c r="AA106" s="407">
        <v>1224519.9386192132</v>
      </c>
      <c r="AB106" s="482">
        <v>2.9567848925583275</v>
      </c>
      <c r="AC106" s="407">
        <f t="shared" si="350"/>
        <v>3776958.5158244087</v>
      </c>
      <c r="AD106" s="655">
        <f t="shared" si="351"/>
        <v>2.8868766936410117</v>
      </c>
      <c r="AE106" s="585">
        <f t="shared" si="352"/>
        <v>4254563.3680161973</v>
      </c>
      <c r="AF106" s="423">
        <f t="shared" si="353"/>
        <v>2121055.4455225607</v>
      </c>
      <c r="AG106" s="424">
        <f t="shared" si="354"/>
        <v>6375618.8135387581</v>
      </c>
      <c r="AH106" s="413"/>
      <c r="AI106" s="406">
        <v>76512.211694085039</v>
      </c>
      <c r="AJ106" s="482">
        <v>2.0513207242576219</v>
      </c>
      <c r="AK106" s="407">
        <v>49235.80002363144</v>
      </c>
      <c r="AL106" s="482">
        <v>2.0513207242576219</v>
      </c>
      <c r="AM106" s="407">
        <f t="shared" si="355"/>
        <v>125748.01171771648</v>
      </c>
      <c r="AN106" s="655">
        <f t="shared" si="356"/>
        <v>2.0513207242576219</v>
      </c>
      <c r="AO106" s="406">
        <v>1908923.1589355632</v>
      </c>
      <c r="AP106" s="482">
        <v>13.411292629011172</v>
      </c>
      <c r="AQ106" s="407">
        <v>1675620.3123612846</v>
      </c>
      <c r="AR106" s="482">
        <v>13.41129262901117</v>
      </c>
      <c r="AS106" s="407">
        <f t="shared" si="357"/>
        <v>3584543.4712968478</v>
      </c>
      <c r="AT106" s="655">
        <f t="shared" si="358"/>
        <v>13.411292629011172</v>
      </c>
      <c r="AU106" s="422">
        <f t="shared" si="359"/>
        <v>1985435.3706296482</v>
      </c>
      <c r="AV106" s="423">
        <f t="shared" si="360"/>
        <v>1724856.1123849161</v>
      </c>
      <c r="AW106" s="424">
        <f t="shared" si="361"/>
        <v>3710291.483014564</v>
      </c>
      <c r="AX106" s="413"/>
      <c r="AY106" s="406">
        <v>1159391.2534035766</v>
      </c>
      <c r="AZ106" s="482">
        <v>6.9021478068791557</v>
      </c>
      <c r="BA106" s="407">
        <v>428680.74059642397</v>
      </c>
      <c r="BB106" s="482">
        <v>7.1782289879296179</v>
      </c>
      <c r="BC106" s="407">
        <f t="shared" si="362"/>
        <v>1588071.9940000004</v>
      </c>
      <c r="BD106" s="655">
        <f t="shared" si="363"/>
        <v>6.9745580447528512</v>
      </c>
      <c r="BE106" s="406">
        <v>2848984.3221008508</v>
      </c>
      <c r="BF106" s="482">
        <v>2.9945890588112469</v>
      </c>
      <c r="BG106" s="407">
        <v>2479263.3418991487</v>
      </c>
      <c r="BH106" s="482">
        <v>5.6248253838503821</v>
      </c>
      <c r="BI106" s="407">
        <f t="shared" si="364"/>
        <v>5328247.6639999989</v>
      </c>
      <c r="BJ106" s="655">
        <f t="shared" si="365"/>
        <v>3.8273544455370789</v>
      </c>
      <c r="BK106" s="422">
        <f t="shared" si="366"/>
        <v>4008375.5755044273</v>
      </c>
      <c r="BL106" s="423">
        <f t="shared" si="367"/>
        <v>2907944.0824955725</v>
      </c>
      <c r="BM106" s="424">
        <f t="shared" si="368"/>
        <v>6916319.6579999998</v>
      </c>
      <c r="BN106" s="413"/>
      <c r="BO106" s="406">
        <v>456707.95999999979</v>
      </c>
      <c r="BP106" s="482">
        <v>3.1366227808110971</v>
      </c>
      <c r="BQ106" s="407">
        <v>66593.31</v>
      </c>
      <c r="BR106" s="482">
        <v>2.4830646183675751</v>
      </c>
      <c r="BS106" s="407">
        <f t="shared" si="369"/>
        <v>523301.26999999979</v>
      </c>
      <c r="BT106" s="655">
        <f t="shared" si="370"/>
        <v>3.0349676959124006</v>
      </c>
      <c r="BU106" s="406">
        <v>706012.7</v>
      </c>
      <c r="BV106" s="482">
        <v>2.3226546873355089</v>
      </c>
      <c r="BW106" s="407">
        <v>299036.62000000005</v>
      </c>
      <c r="BX106" s="482">
        <v>1.4668292898276321</v>
      </c>
      <c r="BY106" s="407">
        <f t="shared" si="371"/>
        <v>1005049.3200000001</v>
      </c>
      <c r="BZ106" s="655">
        <f t="shared" si="372"/>
        <v>1.9790902539018658</v>
      </c>
      <c r="CA106" s="422">
        <f t="shared" si="373"/>
        <v>1162720.6599999997</v>
      </c>
      <c r="CB106" s="423">
        <f t="shared" si="374"/>
        <v>365629.93000000005</v>
      </c>
      <c r="CC106" s="424">
        <f t="shared" si="375"/>
        <v>1528350.5899999999</v>
      </c>
      <c r="CE106" s="454">
        <f t="shared" si="392"/>
        <v>68</v>
      </c>
      <c r="CF106" s="450" t="s">
        <v>80</v>
      </c>
      <c r="CG106" s="418">
        <f t="shared" si="376"/>
        <v>4146773.3259086632</v>
      </c>
      <c r="CH106" s="425">
        <f t="shared" si="377"/>
        <v>6.9198183472078449</v>
      </c>
      <c r="CI106" s="419">
        <f t="shared" si="378"/>
        <v>1559437.1941771707</v>
      </c>
      <c r="CJ106" s="425">
        <f t="shared" si="379"/>
        <v>7.9092373667017757</v>
      </c>
      <c r="CK106" s="419">
        <f t="shared" si="380"/>
        <v>5706210.520085834</v>
      </c>
      <c r="CL106" s="426">
        <f t="shared" si="332"/>
        <v>7.1647627718370099</v>
      </c>
      <c r="CM106" s="418">
        <f t="shared" si="381"/>
        <v>8464595.2582416087</v>
      </c>
      <c r="CN106" s="425">
        <f t="shared" si="382"/>
        <v>3.2165016556974781</v>
      </c>
      <c r="CO106" s="419">
        <f t="shared" si="383"/>
        <v>6000710.9662258783</v>
      </c>
      <c r="CP106" s="425">
        <f t="shared" si="384"/>
        <v>4.1258031979399634</v>
      </c>
      <c r="CQ106" s="419">
        <f t="shared" si="385"/>
        <v>14465306.224467486</v>
      </c>
      <c r="CR106" s="426">
        <f t="shared" si="386"/>
        <v>3.5401686774433712</v>
      </c>
      <c r="CT106" s="454">
        <f t="shared" si="393"/>
        <v>68</v>
      </c>
      <c r="CU106" s="450" t="s">
        <v>80</v>
      </c>
      <c r="CV106" s="418">
        <f t="shared" si="387"/>
        <v>5706210.520085834</v>
      </c>
      <c r="CW106" s="419">
        <f t="shared" si="388"/>
        <v>14465306.224467486</v>
      </c>
      <c r="CX106" s="421">
        <f t="shared" si="389"/>
        <v>20171516.74455332</v>
      </c>
      <c r="CZ106" s="642"/>
    </row>
    <row r="107" spans="1:105" s="417" customFormat="1" ht="15.6" customHeight="1" x14ac:dyDescent="0.3">
      <c r="A107" s="449">
        <f t="shared" si="391"/>
        <v>69</v>
      </c>
      <c r="B107" s="450" t="s">
        <v>81</v>
      </c>
      <c r="C107" s="406">
        <v>2770789.4678911888</v>
      </c>
      <c r="D107" s="483">
        <f t="shared" si="338"/>
        <v>24.293024258845918</v>
      </c>
      <c r="E107" s="407">
        <v>692080.58611982327</v>
      </c>
      <c r="F107" s="483">
        <f t="shared" si="339"/>
        <v>25.587126076598022</v>
      </c>
      <c r="G107" s="407">
        <f t="shared" si="390"/>
        <v>3462870.054011012</v>
      </c>
      <c r="H107" s="655">
        <f t="shared" si="283"/>
        <v>24.541086807774438</v>
      </c>
      <c r="I107" s="406">
        <v>1679257.1677954004</v>
      </c>
      <c r="J107" s="483">
        <f t="shared" si="341"/>
        <v>4.9425968582831015</v>
      </c>
      <c r="K107" s="407">
        <v>1909910.2049838211</v>
      </c>
      <c r="L107" s="483">
        <f t="shared" si="342"/>
        <v>7.0550065381332576</v>
      </c>
      <c r="M107" s="407">
        <f t="shared" si="343"/>
        <v>3589167.3727792213</v>
      </c>
      <c r="N107" s="655">
        <f t="shared" si="344"/>
        <v>5.8793605781443796</v>
      </c>
      <c r="O107" s="422">
        <f t="shared" si="345"/>
        <v>4450046.6356865894</v>
      </c>
      <c r="P107" s="423">
        <f t="shared" si="346"/>
        <v>2601990.7911036443</v>
      </c>
      <c r="Q107" s="424">
        <f t="shared" si="347"/>
        <v>7052037.4267902337</v>
      </c>
      <c r="R107" s="413"/>
      <c r="S107" s="406">
        <v>1485444.3370399643</v>
      </c>
      <c r="T107" s="482">
        <v>11.058666634703883</v>
      </c>
      <c r="U107" s="407">
        <v>656867.6322906916</v>
      </c>
      <c r="V107" s="482">
        <v>11.025338754081902</v>
      </c>
      <c r="W107" s="407">
        <f t="shared" si="348"/>
        <v>2142311.9693306559</v>
      </c>
      <c r="X107" s="655">
        <f t="shared" si="349"/>
        <v>11.048426366569998</v>
      </c>
      <c r="Y107" s="406">
        <v>6347400.9637155551</v>
      </c>
      <c r="Z107" s="482">
        <v>7.0985638967005062</v>
      </c>
      <c r="AA107" s="407">
        <v>2892862.3071769532</v>
      </c>
      <c r="AB107" s="482">
        <v>6.9852448264398017</v>
      </c>
      <c r="AC107" s="407">
        <f t="shared" si="350"/>
        <v>9240263.2708925083</v>
      </c>
      <c r="AD107" s="655">
        <f t="shared" si="351"/>
        <v>7.0626935848206163</v>
      </c>
      <c r="AE107" s="585">
        <f t="shared" si="352"/>
        <v>7832845.3007555194</v>
      </c>
      <c r="AF107" s="423">
        <f t="shared" si="353"/>
        <v>3549729.9394676448</v>
      </c>
      <c r="AG107" s="424">
        <f t="shared" si="354"/>
        <v>11382575.240223164</v>
      </c>
      <c r="AH107" s="413"/>
      <c r="AI107" s="406">
        <v>122708.15034905572</v>
      </c>
      <c r="AJ107" s="482">
        <v>3.2898509436997165</v>
      </c>
      <c r="AK107" s="407">
        <v>78963.002350680588</v>
      </c>
      <c r="AL107" s="482">
        <v>3.2898509436997161</v>
      </c>
      <c r="AM107" s="407">
        <f t="shared" si="355"/>
        <v>201671.1526997363</v>
      </c>
      <c r="AN107" s="655">
        <f t="shared" si="356"/>
        <v>3.2898509436997161</v>
      </c>
      <c r="AO107" s="406">
        <v>543168.07397034985</v>
      </c>
      <c r="AP107" s="482">
        <v>3.8160708316906344</v>
      </c>
      <c r="AQ107" s="407">
        <v>476783.70578225952</v>
      </c>
      <c r="AR107" s="482">
        <v>3.816070831690634</v>
      </c>
      <c r="AS107" s="407">
        <f t="shared" si="357"/>
        <v>1019951.7797526093</v>
      </c>
      <c r="AT107" s="655">
        <f t="shared" si="358"/>
        <v>3.816070831690634</v>
      </c>
      <c r="AU107" s="422">
        <f t="shared" si="359"/>
        <v>665876.22431940562</v>
      </c>
      <c r="AV107" s="423">
        <f t="shared" si="360"/>
        <v>555746.70813294011</v>
      </c>
      <c r="AW107" s="424">
        <f t="shared" si="361"/>
        <v>1221622.9324523457</v>
      </c>
      <c r="AX107" s="413"/>
      <c r="AY107" s="406">
        <v>815919.77123645414</v>
      </c>
      <c r="AZ107" s="482">
        <v>4.8573756642518946</v>
      </c>
      <c r="BA107" s="407">
        <v>301683.39701900067</v>
      </c>
      <c r="BB107" s="482">
        <v>5.0516673612300256</v>
      </c>
      <c r="BC107" s="407">
        <f t="shared" si="362"/>
        <v>1117603.1682554549</v>
      </c>
      <c r="BD107" s="655">
        <f t="shared" si="363"/>
        <v>4.9083342552776958</v>
      </c>
      <c r="BE107" s="406">
        <v>3641679.1032859846</v>
      </c>
      <c r="BF107" s="482">
        <v>3.8277965637803626</v>
      </c>
      <c r="BG107" s="407">
        <v>3169087.8162078913</v>
      </c>
      <c r="BH107" s="482">
        <v>7.1898637353313593</v>
      </c>
      <c r="BI107" s="407">
        <f t="shared" si="364"/>
        <v>6810766.9194938764</v>
      </c>
      <c r="BJ107" s="655">
        <f t="shared" si="365"/>
        <v>4.8922686576608365</v>
      </c>
      <c r="BK107" s="422">
        <f t="shared" si="366"/>
        <v>4457598.8745224383</v>
      </c>
      <c r="BL107" s="423">
        <f t="shared" si="367"/>
        <v>3470771.2132268921</v>
      </c>
      <c r="BM107" s="424">
        <f t="shared" si="368"/>
        <v>7928370.0877493303</v>
      </c>
      <c r="BN107" s="413"/>
      <c r="BO107" s="406">
        <v>0</v>
      </c>
      <c r="BP107" s="482">
        <v>0</v>
      </c>
      <c r="BQ107" s="407">
        <v>0</v>
      </c>
      <c r="BR107" s="482">
        <v>0</v>
      </c>
      <c r="BS107" s="407">
        <f t="shared" si="369"/>
        <v>0</v>
      </c>
      <c r="BT107" s="655">
        <f t="shared" si="370"/>
        <v>0</v>
      </c>
      <c r="BU107" s="406">
        <v>0</v>
      </c>
      <c r="BV107" s="482">
        <v>0</v>
      </c>
      <c r="BW107" s="407">
        <v>0</v>
      </c>
      <c r="BX107" s="482">
        <v>0</v>
      </c>
      <c r="BY107" s="407">
        <f t="shared" si="371"/>
        <v>0</v>
      </c>
      <c r="BZ107" s="655">
        <f t="shared" si="372"/>
        <v>0</v>
      </c>
      <c r="CA107" s="422">
        <f t="shared" si="373"/>
        <v>0</v>
      </c>
      <c r="CB107" s="423">
        <f t="shared" si="374"/>
        <v>0</v>
      </c>
      <c r="CC107" s="424">
        <f t="shared" si="375"/>
        <v>0</v>
      </c>
      <c r="CE107" s="454">
        <f t="shared" si="392"/>
        <v>69</v>
      </c>
      <c r="CF107" s="450" t="s">
        <v>81</v>
      </c>
      <c r="CG107" s="418">
        <f t="shared" si="376"/>
        <v>5194861.7265166622</v>
      </c>
      <c r="CH107" s="425">
        <f t="shared" si="377"/>
        <v>8.6687881543370384</v>
      </c>
      <c r="CI107" s="419">
        <f t="shared" si="378"/>
        <v>1729594.617780196</v>
      </c>
      <c r="CJ107" s="425">
        <f t="shared" si="379"/>
        <v>8.7722509321136624</v>
      </c>
      <c r="CK107" s="419">
        <f t="shared" si="380"/>
        <v>6924456.3442968577</v>
      </c>
      <c r="CL107" s="426">
        <f t="shared" si="332"/>
        <v>8.6944018024211349</v>
      </c>
      <c r="CM107" s="418">
        <f t="shared" si="381"/>
        <v>12211505.308767291</v>
      </c>
      <c r="CN107" s="425">
        <f t="shared" si="382"/>
        <v>4.6403077578889471</v>
      </c>
      <c r="CO107" s="419">
        <f t="shared" si="383"/>
        <v>8448644.0341509245</v>
      </c>
      <c r="CP107" s="425">
        <f t="shared" si="384"/>
        <v>5.80888544216615</v>
      </c>
      <c r="CQ107" s="419">
        <f t="shared" si="385"/>
        <v>20660149.342918217</v>
      </c>
      <c r="CR107" s="426">
        <f t="shared" si="386"/>
        <v>5.0562644468173952</v>
      </c>
      <c r="CT107" s="454">
        <f t="shared" si="393"/>
        <v>69</v>
      </c>
      <c r="CU107" s="450" t="s">
        <v>81</v>
      </c>
      <c r="CV107" s="418">
        <f t="shared" si="387"/>
        <v>6924456.3442968577</v>
      </c>
      <c r="CW107" s="419">
        <f t="shared" si="388"/>
        <v>20660149.342918217</v>
      </c>
      <c r="CX107" s="421">
        <f t="shared" si="389"/>
        <v>27584605.687215075</v>
      </c>
      <c r="CZ107" s="642"/>
    </row>
    <row r="108" spans="1:105" s="417" customFormat="1" ht="15.6" customHeight="1" x14ac:dyDescent="0.3">
      <c r="A108" s="449">
        <f t="shared" si="391"/>
        <v>70</v>
      </c>
      <c r="B108" s="450" t="s">
        <v>82</v>
      </c>
      <c r="C108" s="406">
        <v>0</v>
      </c>
      <c r="D108" s="483">
        <f t="shared" si="338"/>
        <v>0</v>
      </c>
      <c r="E108" s="407">
        <v>0</v>
      </c>
      <c r="F108" s="483">
        <f t="shared" si="339"/>
        <v>0</v>
      </c>
      <c r="G108" s="407">
        <f t="shared" si="390"/>
        <v>0</v>
      </c>
      <c r="H108" s="655">
        <f t="shared" si="283"/>
        <v>0</v>
      </c>
      <c r="I108" s="406">
        <v>0</v>
      </c>
      <c r="J108" s="483">
        <f t="shared" si="341"/>
        <v>0</v>
      </c>
      <c r="K108" s="407">
        <v>0</v>
      </c>
      <c r="L108" s="483">
        <f t="shared" si="342"/>
        <v>0</v>
      </c>
      <c r="M108" s="407">
        <f t="shared" si="343"/>
        <v>0</v>
      </c>
      <c r="N108" s="655">
        <f t="shared" si="344"/>
        <v>0</v>
      </c>
      <c r="O108" s="422">
        <f t="shared" si="345"/>
        <v>0</v>
      </c>
      <c r="P108" s="423">
        <f t="shared" si="346"/>
        <v>0</v>
      </c>
      <c r="Q108" s="424">
        <f t="shared" si="347"/>
        <v>0</v>
      </c>
      <c r="R108" s="413"/>
      <c r="S108" s="406">
        <v>0</v>
      </c>
      <c r="T108" s="482">
        <v>0</v>
      </c>
      <c r="U108" s="407">
        <v>0</v>
      </c>
      <c r="V108" s="482">
        <v>0</v>
      </c>
      <c r="W108" s="407">
        <f t="shared" si="348"/>
        <v>0</v>
      </c>
      <c r="X108" s="655">
        <f t="shared" si="349"/>
        <v>0</v>
      </c>
      <c r="Y108" s="406">
        <v>0</v>
      </c>
      <c r="Z108" s="482">
        <v>0</v>
      </c>
      <c r="AA108" s="407">
        <v>0</v>
      </c>
      <c r="AB108" s="482">
        <v>0</v>
      </c>
      <c r="AC108" s="407">
        <f t="shared" si="350"/>
        <v>0</v>
      </c>
      <c r="AD108" s="655">
        <f t="shared" si="351"/>
        <v>0</v>
      </c>
      <c r="AE108" s="585">
        <f t="shared" si="352"/>
        <v>0</v>
      </c>
      <c r="AF108" s="423">
        <f t="shared" si="353"/>
        <v>0</v>
      </c>
      <c r="AG108" s="424">
        <f t="shared" si="354"/>
        <v>0</v>
      </c>
      <c r="AH108" s="413"/>
      <c r="AI108" s="406">
        <v>0</v>
      </c>
      <c r="AJ108" s="482">
        <v>0</v>
      </c>
      <c r="AK108" s="407">
        <v>0</v>
      </c>
      <c r="AL108" s="482">
        <v>0</v>
      </c>
      <c r="AM108" s="407">
        <f t="shared" si="355"/>
        <v>0</v>
      </c>
      <c r="AN108" s="655">
        <f t="shared" si="356"/>
        <v>0</v>
      </c>
      <c r="AO108" s="406">
        <v>0</v>
      </c>
      <c r="AP108" s="482">
        <v>0</v>
      </c>
      <c r="AQ108" s="407">
        <v>0</v>
      </c>
      <c r="AR108" s="482">
        <v>0</v>
      </c>
      <c r="AS108" s="407">
        <f t="shared" si="357"/>
        <v>0</v>
      </c>
      <c r="AT108" s="655">
        <f t="shared" si="358"/>
        <v>0</v>
      </c>
      <c r="AU108" s="422">
        <f t="shared" si="359"/>
        <v>0</v>
      </c>
      <c r="AV108" s="423">
        <f t="shared" si="360"/>
        <v>0</v>
      </c>
      <c r="AW108" s="424">
        <f t="shared" si="361"/>
        <v>0</v>
      </c>
      <c r="AX108" s="413"/>
      <c r="AY108" s="406">
        <v>0</v>
      </c>
      <c r="AZ108" s="482">
        <v>0</v>
      </c>
      <c r="BA108" s="407">
        <v>0</v>
      </c>
      <c r="BB108" s="482">
        <v>0</v>
      </c>
      <c r="BC108" s="407">
        <f t="shared" si="362"/>
        <v>0</v>
      </c>
      <c r="BD108" s="655">
        <f t="shared" si="363"/>
        <v>0</v>
      </c>
      <c r="BE108" s="406">
        <v>0</v>
      </c>
      <c r="BF108" s="482">
        <v>0</v>
      </c>
      <c r="BG108" s="407">
        <v>0</v>
      </c>
      <c r="BH108" s="482">
        <v>0</v>
      </c>
      <c r="BI108" s="407">
        <f t="shared" si="364"/>
        <v>0</v>
      </c>
      <c r="BJ108" s="655">
        <f t="shared" si="365"/>
        <v>0</v>
      </c>
      <c r="BK108" s="422">
        <f t="shared" si="366"/>
        <v>0</v>
      </c>
      <c r="BL108" s="423">
        <f t="shared" si="367"/>
        <v>0</v>
      </c>
      <c r="BM108" s="424">
        <f t="shared" si="368"/>
        <v>0</v>
      </c>
      <c r="BN108" s="413"/>
      <c r="BO108" s="406">
        <v>48368.45</v>
      </c>
      <c r="BP108" s="482">
        <v>0.33218948525119329</v>
      </c>
      <c r="BQ108" s="407">
        <v>8884.5999999999985</v>
      </c>
      <c r="BR108" s="482">
        <v>0.33128006264215665</v>
      </c>
      <c r="BS108" s="407">
        <f t="shared" si="369"/>
        <v>57253.049999999996</v>
      </c>
      <c r="BT108" s="655">
        <f t="shared" si="370"/>
        <v>0.33204803275646078</v>
      </c>
      <c r="BU108" s="406">
        <v>117363.01000000001</v>
      </c>
      <c r="BV108" s="482">
        <v>0.38610317533424576</v>
      </c>
      <c r="BW108" s="407">
        <v>67331.899999999994</v>
      </c>
      <c r="BX108" s="482">
        <v>0.33027527885964308</v>
      </c>
      <c r="BY108" s="407">
        <f t="shared" si="371"/>
        <v>184694.91</v>
      </c>
      <c r="BZ108" s="655">
        <f t="shared" si="372"/>
        <v>0.36369150155365731</v>
      </c>
      <c r="CA108" s="422">
        <f t="shared" si="373"/>
        <v>165731.46000000002</v>
      </c>
      <c r="CB108" s="423">
        <f t="shared" si="374"/>
        <v>76216.5</v>
      </c>
      <c r="CC108" s="424">
        <f t="shared" si="375"/>
        <v>241947.96000000002</v>
      </c>
      <c r="CE108" s="454">
        <f t="shared" si="392"/>
        <v>70</v>
      </c>
      <c r="CF108" s="450" t="s">
        <v>82</v>
      </c>
      <c r="CG108" s="418">
        <f t="shared" si="376"/>
        <v>48368.45</v>
      </c>
      <c r="CH108" s="425">
        <f t="shared" si="377"/>
        <v>8.0713572079000442E-2</v>
      </c>
      <c r="CI108" s="419">
        <f t="shared" si="378"/>
        <v>8884.5999999999985</v>
      </c>
      <c r="CJ108" s="425">
        <f t="shared" si="379"/>
        <v>4.5061391744780341E-2</v>
      </c>
      <c r="CK108" s="419">
        <f t="shared" si="380"/>
        <v>57253.049999999996</v>
      </c>
      <c r="CL108" s="426">
        <f t="shared" si="332"/>
        <v>7.1887379508730864E-2</v>
      </c>
      <c r="CM108" s="418">
        <f t="shared" si="381"/>
        <v>117363.01000000001</v>
      </c>
      <c r="CN108" s="425">
        <f t="shared" si="382"/>
        <v>4.4597326211798016E-2</v>
      </c>
      <c r="CO108" s="419">
        <f t="shared" si="383"/>
        <v>67331.899999999994</v>
      </c>
      <c r="CP108" s="425">
        <f t="shared" si="384"/>
        <v>4.6294209120705872E-2</v>
      </c>
      <c r="CQ108" s="419">
        <f t="shared" si="385"/>
        <v>184694.91</v>
      </c>
      <c r="CR108" s="426">
        <f t="shared" si="386"/>
        <v>4.5201333806487928E-2</v>
      </c>
      <c r="CT108" s="454">
        <f t="shared" si="393"/>
        <v>70</v>
      </c>
      <c r="CU108" s="450" t="s">
        <v>82</v>
      </c>
      <c r="CV108" s="418">
        <f t="shared" si="387"/>
        <v>57253.049999999996</v>
      </c>
      <c r="CW108" s="419">
        <f t="shared" si="388"/>
        <v>184694.91</v>
      </c>
      <c r="CX108" s="421">
        <f t="shared" si="389"/>
        <v>241947.96</v>
      </c>
      <c r="CZ108" s="642"/>
    </row>
    <row r="109" spans="1:105" s="417" customFormat="1" ht="15.6" customHeight="1" x14ac:dyDescent="0.3">
      <c r="A109" s="449">
        <f t="shared" si="391"/>
        <v>71</v>
      </c>
      <c r="B109" s="450" t="s">
        <v>83</v>
      </c>
      <c r="C109" s="406">
        <v>313283.16000000003</v>
      </c>
      <c r="D109" s="483">
        <f t="shared" si="338"/>
        <v>2.7467245324706071</v>
      </c>
      <c r="E109" s="407">
        <v>-80662.325544632389</v>
      </c>
      <c r="F109" s="483">
        <f t="shared" si="339"/>
        <v>-2.9821918642647289</v>
      </c>
      <c r="G109" s="407">
        <f t="shared" si="390"/>
        <v>232620.83445536764</v>
      </c>
      <c r="H109" s="655">
        <f t="shared" si="283"/>
        <v>1.6485654970083814</v>
      </c>
      <c r="I109" s="406">
        <v>90604.568207155913</v>
      </c>
      <c r="J109" s="483">
        <f t="shared" si="341"/>
        <v>0.26667854260506463</v>
      </c>
      <c r="K109" s="407">
        <v>101715.86733747649</v>
      </c>
      <c r="L109" s="483">
        <f t="shared" si="342"/>
        <v>0.37572766888476339</v>
      </c>
      <c r="M109" s="407">
        <f t="shared" si="343"/>
        <v>192320.4355446324</v>
      </c>
      <c r="N109" s="655">
        <f t="shared" si="344"/>
        <v>0.31503718541749443</v>
      </c>
      <c r="O109" s="422">
        <f t="shared" si="345"/>
        <v>403887.72820715595</v>
      </c>
      <c r="P109" s="423">
        <f t="shared" si="346"/>
        <v>21053.541792844102</v>
      </c>
      <c r="Q109" s="424">
        <f t="shared" si="347"/>
        <v>424941.27</v>
      </c>
      <c r="R109" s="413"/>
      <c r="S109" s="406">
        <v>0</v>
      </c>
      <c r="T109" s="482">
        <v>0</v>
      </c>
      <c r="U109" s="407">
        <v>0</v>
      </c>
      <c r="V109" s="482">
        <v>0</v>
      </c>
      <c r="W109" s="407">
        <f t="shared" si="348"/>
        <v>0</v>
      </c>
      <c r="X109" s="655">
        <f t="shared" si="349"/>
        <v>0</v>
      </c>
      <c r="Y109" s="406">
        <v>3.2555608848728639</v>
      </c>
      <c r="Z109" s="482">
        <v>3.6408298598078733E-6</v>
      </c>
      <c r="AA109" s="407">
        <v>2143712.8347721826</v>
      </c>
      <c r="AB109" s="482">
        <v>5.1763123849050263</v>
      </c>
      <c r="AC109" s="407">
        <f t="shared" si="350"/>
        <v>2143716.0903330673</v>
      </c>
      <c r="AD109" s="655">
        <f t="shared" si="351"/>
        <v>1.6385258119825941</v>
      </c>
      <c r="AE109" s="585">
        <f t="shared" si="352"/>
        <v>3.2555608848728639</v>
      </c>
      <c r="AF109" s="423">
        <f t="shared" si="353"/>
        <v>2143712.8347721826</v>
      </c>
      <c r="AG109" s="424">
        <f t="shared" si="354"/>
        <v>2143716.0903330673</v>
      </c>
      <c r="AH109" s="413"/>
      <c r="AI109" s="406">
        <v>50230.996269471019</v>
      </c>
      <c r="AJ109" s="482">
        <v>1.3467116080718255</v>
      </c>
      <c r="AK109" s="407">
        <v>32323.772016939954</v>
      </c>
      <c r="AL109" s="482">
        <v>1.3467116080718255</v>
      </c>
      <c r="AM109" s="407">
        <f t="shared" si="355"/>
        <v>82554.768286410981</v>
      </c>
      <c r="AN109" s="655">
        <f t="shared" si="356"/>
        <v>1.3467116080718255</v>
      </c>
      <c r="AO109" s="406">
        <v>167618.31153970846</v>
      </c>
      <c r="AP109" s="482">
        <v>1.1776158801977592</v>
      </c>
      <c r="AQ109" s="407">
        <v>147132.50568778825</v>
      </c>
      <c r="AR109" s="482">
        <v>1.1776158801977592</v>
      </c>
      <c r="AS109" s="407">
        <f t="shared" si="357"/>
        <v>314750.81722749671</v>
      </c>
      <c r="AT109" s="655">
        <f t="shared" si="358"/>
        <v>1.1776158801977592</v>
      </c>
      <c r="AU109" s="422">
        <f t="shared" si="359"/>
        <v>217849.30780917947</v>
      </c>
      <c r="AV109" s="423">
        <f t="shared" si="360"/>
        <v>179456.27770472819</v>
      </c>
      <c r="AW109" s="424">
        <f t="shared" si="361"/>
        <v>397305.58551390766</v>
      </c>
      <c r="AX109" s="413"/>
      <c r="AY109" s="406">
        <v>16271.552180482291</v>
      </c>
      <c r="AZ109" s="482">
        <v>9.6868643667386442E-2</v>
      </c>
      <c r="BA109" s="407">
        <v>6016.3478195177049</v>
      </c>
      <c r="BB109" s="482">
        <v>0.10074332301340014</v>
      </c>
      <c r="BC109" s="407">
        <f t="shared" si="362"/>
        <v>22287.899999999994</v>
      </c>
      <c r="BD109" s="655">
        <f t="shared" si="363"/>
        <v>9.788488987461294E-2</v>
      </c>
      <c r="BE109" s="406">
        <v>1172591.4512359512</v>
      </c>
      <c r="BF109" s="482">
        <v>1.2325197801500856</v>
      </c>
      <c r="BG109" s="407">
        <v>1020420.8487640484</v>
      </c>
      <c r="BH109" s="482">
        <v>2.3150784329112426</v>
      </c>
      <c r="BI109" s="407">
        <f t="shared" si="364"/>
        <v>2193012.2999999998</v>
      </c>
      <c r="BJ109" s="655">
        <f t="shared" si="365"/>
        <v>1.5752712532925712</v>
      </c>
      <c r="BK109" s="422">
        <f t="shared" si="366"/>
        <v>1188863.0034164335</v>
      </c>
      <c r="BL109" s="423">
        <f t="shared" si="367"/>
        <v>1026437.1965835661</v>
      </c>
      <c r="BM109" s="424">
        <f t="shared" si="368"/>
        <v>2215300.1999999997</v>
      </c>
      <c r="BN109" s="413"/>
      <c r="BO109" s="406">
        <v>502420.1369444934</v>
      </c>
      <c r="BP109" s="482">
        <v>3.4505692589162007</v>
      </c>
      <c r="BQ109" s="407">
        <v>84388.783059081688</v>
      </c>
      <c r="BR109" s="482">
        <v>3.1466043871539462</v>
      </c>
      <c r="BS109" s="407">
        <f t="shared" si="369"/>
        <v>586808.92000357504</v>
      </c>
      <c r="BT109" s="655">
        <f t="shared" si="370"/>
        <v>3.4032902612372702</v>
      </c>
      <c r="BU109" s="406">
        <v>192267.15807167487</v>
      </c>
      <c r="BV109" s="482">
        <v>0.63252433832401722</v>
      </c>
      <c r="BW109" s="407">
        <v>152996.63192475014</v>
      </c>
      <c r="BX109" s="482">
        <v>0.75047644984818529</v>
      </c>
      <c r="BY109" s="407">
        <f t="shared" si="371"/>
        <v>345263.78999642504</v>
      </c>
      <c r="BZ109" s="655">
        <f t="shared" si="372"/>
        <v>0.67987529388820966</v>
      </c>
      <c r="CA109" s="422">
        <f t="shared" si="373"/>
        <v>694687.29501616827</v>
      </c>
      <c r="CB109" s="423">
        <f t="shared" si="374"/>
        <v>237385.41498383181</v>
      </c>
      <c r="CC109" s="424">
        <f t="shared" si="375"/>
        <v>932072.71000000008</v>
      </c>
      <c r="CE109" s="454">
        <f t="shared" si="392"/>
        <v>71</v>
      </c>
      <c r="CF109" s="450" t="s">
        <v>83</v>
      </c>
      <c r="CG109" s="418">
        <f t="shared" si="376"/>
        <v>882205.84539444675</v>
      </c>
      <c r="CH109" s="425">
        <f t="shared" si="377"/>
        <v>1.4721576790399569</v>
      </c>
      <c r="CI109" s="419">
        <f t="shared" si="378"/>
        <v>42066.577350906955</v>
      </c>
      <c r="CJ109" s="425">
        <f t="shared" si="379"/>
        <v>0.21335552769638733</v>
      </c>
      <c r="CK109" s="419">
        <f t="shared" si="380"/>
        <v>924272.42274535366</v>
      </c>
      <c r="CL109" s="426">
        <f t="shared" si="332"/>
        <v>1.160523717484909</v>
      </c>
      <c r="CM109" s="418">
        <f t="shared" si="381"/>
        <v>1623084.7446153753</v>
      </c>
      <c r="CN109" s="425">
        <f t="shared" si="382"/>
        <v>0.61676366194940602</v>
      </c>
      <c r="CO109" s="419">
        <f t="shared" si="383"/>
        <v>3565978.6884862459</v>
      </c>
      <c r="CP109" s="425">
        <f t="shared" si="384"/>
        <v>2.4517971886247492</v>
      </c>
      <c r="CQ109" s="419">
        <f t="shared" si="385"/>
        <v>5189063.4331016215</v>
      </c>
      <c r="CR109" s="426">
        <f t="shared" si="386"/>
        <v>1.2699461418978284</v>
      </c>
      <c r="CT109" s="454">
        <f t="shared" si="393"/>
        <v>71</v>
      </c>
      <c r="CU109" s="450" t="s">
        <v>83</v>
      </c>
      <c r="CV109" s="418">
        <f t="shared" si="387"/>
        <v>924272.42274535366</v>
      </c>
      <c r="CW109" s="419">
        <f t="shared" si="388"/>
        <v>5189063.4331016215</v>
      </c>
      <c r="CX109" s="421">
        <f t="shared" si="389"/>
        <v>6113335.855846975</v>
      </c>
      <c r="CZ109" s="642"/>
    </row>
    <row r="110" spans="1:105" s="417" customFormat="1" ht="15.6" customHeight="1" x14ac:dyDescent="0.3">
      <c r="A110" s="449">
        <f t="shared" si="391"/>
        <v>72</v>
      </c>
      <c r="B110" s="450" t="s">
        <v>84</v>
      </c>
      <c r="C110" s="406">
        <v>4094854.7724247482</v>
      </c>
      <c r="D110" s="483">
        <f t="shared" si="338"/>
        <v>35.901827791584452</v>
      </c>
      <c r="E110" s="407">
        <v>922383.82932128257</v>
      </c>
      <c r="F110" s="483">
        <f t="shared" si="339"/>
        <v>34.101738735628608</v>
      </c>
      <c r="G110" s="407">
        <f t="shared" si="390"/>
        <v>5017238.6017460311</v>
      </c>
      <c r="H110" s="655">
        <f t="shared" si="283"/>
        <v>35.556774045895118</v>
      </c>
      <c r="I110" s="406">
        <v>2364922.4277935736</v>
      </c>
      <c r="J110" s="483">
        <f t="shared" si="341"/>
        <v>6.9607314387952792</v>
      </c>
      <c r="K110" s="407">
        <v>2592948.5645831553</v>
      </c>
      <c r="L110" s="483">
        <f t="shared" si="342"/>
        <v>9.5780780836931392</v>
      </c>
      <c r="M110" s="407">
        <f t="shared" si="343"/>
        <v>4957870.9923767289</v>
      </c>
      <c r="N110" s="655">
        <f t="shared" si="344"/>
        <v>8.1214131960455465</v>
      </c>
      <c r="O110" s="422">
        <f t="shared" si="345"/>
        <v>6459777.2002183218</v>
      </c>
      <c r="P110" s="423">
        <f t="shared" si="346"/>
        <v>3515332.3939044378</v>
      </c>
      <c r="Q110" s="424">
        <f t="shared" si="347"/>
        <v>9975109.59412276</v>
      </c>
      <c r="R110" s="413"/>
      <c r="S110" s="406">
        <v>2452006.7417026213</v>
      </c>
      <c r="T110" s="482">
        <v>18.254420220531113</v>
      </c>
      <c r="U110" s="407">
        <v>690599.33767600555</v>
      </c>
      <c r="V110" s="482">
        <v>11.591515956829795</v>
      </c>
      <c r="W110" s="407">
        <f t="shared" si="348"/>
        <v>3142606.0793786268</v>
      </c>
      <c r="X110" s="655">
        <f t="shared" si="349"/>
        <v>16.207187545144592</v>
      </c>
      <c r="Y110" s="406">
        <v>4665326.061623659</v>
      </c>
      <c r="Z110" s="482">
        <v>5.2174292023915285</v>
      </c>
      <c r="AA110" s="407">
        <v>94996.567082409951</v>
      </c>
      <c r="AB110" s="482">
        <v>0.22938329179915426</v>
      </c>
      <c r="AC110" s="407">
        <f t="shared" si="350"/>
        <v>4760322.6287060687</v>
      </c>
      <c r="AD110" s="655">
        <f t="shared" si="351"/>
        <v>3.6385002359560876</v>
      </c>
      <c r="AE110" s="585">
        <f t="shared" si="352"/>
        <v>7117332.8033262808</v>
      </c>
      <c r="AF110" s="423">
        <f t="shared" si="353"/>
        <v>785595.90475841553</v>
      </c>
      <c r="AG110" s="424">
        <f t="shared" si="354"/>
        <v>7902928.708084696</v>
      </c>
      <c r="AH110" s="413"/>
      <c r="AI110" s="406">
        <v>203811.18153559041</v>
      </c>
      <c r="AJ110" s="482">
        <v>5.4642532383063998</v>
      </c>
      <c r="AK110" s="407">
        <v>131153.00622583021</v>
      </c>
      <c r="AL110" s="482">
        <v>5.4642532383063998</v>
      </c>
      <c r="AM110" s="407">
        <f t="shared" si="355"/>
        <v>334964.18776142062</v>
      </c>
      <c r="AN110" s="655">
        <f t="shared" si="356"/>
        <v>5.4642532383063998</v>
      </c>
      <c r="AO110" s="406">
        <v>329477.2700687187</v>
      </c>
      <c r="AP110" s="482">
        <v>2.3147689642799745</v>
      </c>
      <c r="AQ110" s="407">
        <v>289209.54916610423</v>
      </c>
      <c r="AR110" s="482">
        <v>2.314768964279974</v>
      </c>
      <c r="AS110" s="407">
        <f t="shared" si="357"/>
        <v>618686.81923482288</v>
      </c>
      <c r="AT110" s="655">
        <f t="shared" si="358"/>
        <v>2.314768964279974</v>
      </c>
      <c r="AU110" s="422">
        <f t="shared" si="359"/>
        <v>533288.45160430914</v>
      </c>
      <c r="AV110" s="423">
        <f t="shared" si="360"/>
        <v>420362.55539193447</v>
      </c>
      <c r="AW110" s="424">
        <f t="shared" si="361"/>
        <v>953651.00699624361</v>
      </c>
      <c r="AX110" s="413"/>
      <c r="AY110" s="406">
        <v>4529969.2819204573</v>
      </c>
      <c r="AZ110" s="482">
        <v>26.96804676820652</v>
      </c>
      <c r="BA110" s="407">
        <v>1674939.8280795431</v>
      </c>
      <c r="BB110" s="482">
        <v>28.04675015311085</v>
      </c>
      <c r="BC110" s="407">
        <f t="shared" si="362"/>
        <v>6204909.1100000003</v>
      </c>
      <c r="BD110" s="655">
        <f t="shared" si="363"/>
        <v>27.250967785853884</v>
      </c>
      <c r="BE110" s="406">
        <v>4010464.2649598732</v>
      </c>
      <c r="BF110" s="482">
        <v>4.2154294481151577</v>
      </c>
      <c r="BG110" s="407">
        <v>3490014.6550401263</v>
      </c>
      <c r="BH110" s="482">
        <v>7.9179660707773554</v>
      </c>
      <c r="BI110" s="407">
        <f t="shared" si="364"/>
        <v>7500478.9199999999</v>
      </c>
      <c r="BJ110" s="655">
        <f t="shared" si="365"/>
        <v>5.3876983857331364</v>
      </c>
      <c r="BK110" s="422">
        <f t="shared" si="366"/>
        <v>8540433.5468803309</v>
      </c>
      <c r="BL110" s="423">
        <f t="shared" si="367"/>
        <v>5164954.4831196694</v>
      </c>
      <c r="BM110" s="424">
        <f t="shared" si="368"/>
        <v>13705388.030000001</v>
      </c>
      <c r="BN110" s="413"/>
      <c r="BO110" s="406">
        <v>6458058.2500000019</v>
      </c>
      <c r="BP110" s="482">
        <v>44.353272552453568</v>
      </c>
      <c r="BQ110" s="407">
        <v>1388329.0999999999</v>
      </c>
      <c r="BR110" s="482">
        <v>51.7666244080689</v>
      </c>
      <c r="BS110" s="407">
        <f t="shared" si="369"/>
        <v>7846387.3500000015</v>
      </c>
      <c r="BT110" s="655">
        <f t="shared" si="370"/>
        <v>45.506352653922896</v>
      </c>
      <c r="BU110" s="406">
        <v>6773596.8600000003</v>
      </c>
      <c r="BV110" s="482">
        <v>22.283914293609854</v>
      </c>
      <c r="BW110" s="407">
        <v>7542257.9600000009</v>
      </c>
      <c r="BX110" s="482">
        <v>36.996154140464817</v>
      </c>
      <c r="BY110" s="407">
        <f t="shared" si="371"/>
        <v>14315854.82</v>
      </c>
      <c r="BZ110" s="655">
        <f t="shared" si="372"/>
        <v>28.190028276956642</v>
      </c>
      <c r="CA110" s="422">
        <f t="shared" si="373"/>
        <v>13231655.110000003</v>
      </c>
      <c r="CB110" s="423">
        <f t="shared" si="374"/>
        <v>8930587.0600000005</v>
      </c>
      <c r="CC110" s="424">
        <f t="shared" si="375"/>
        <v>22162242.170000002</v>
      </c>
      <c r="CE110" s="454">
        <f t="shared" si="392"/>
        <v>72</v>
      </c>
      <c r="CF110" s="450" t="s">
        <v>84</v>
      </c>
      <c r="CG110" s="418">
        <f t="shared" si="376"/>
        <v>17738700.22758342</v>
      </c>
      <c r="CH110" s="425">
        <f t="shared" si="377"/>
        <v>29.600986994762824</v>
      </c>
      <c r="CI110" s="419">
        <f t="shared" si="378"/>
        <v>4807405.101302661</v>
      </c>
      <c r="CJ110" s="425">
        <f t="shared" si="379"/>
        <v>24.382455546187188</v>
      </c>
      <c r="CK110" s="419">
        <f t="shared" si="380"/>
        <v>22546105.328886081</v>
      </c>
      <c r="CL110" s="426">
        <f t="shared" si="332"/>
        <v>28.309067031738103</v>
      </c>
      <c r="CM110" s="418">
        <f t="shared" si="381"/>
        <v>18143786.884445824</v>
      </c>
      <c r="CN110" s="425">
        <f t="shared" si="382"/>
        <v>6.8945435397658326</v>
      </c>
      <c r="CO110" s="419">
        <f t="shared" si="383"/>
        <v>14009427.295871796</v>
      </c>
      <c r="CP110" s="425">
        <f t="shared" si="384"/>
        <v>9.6322152931435756</v>
      </c>
      <c r="CQ110" s="419">
        <f t="shared" si="385"/>
        <v>32153214.180317618</v>
      </c>
      <c r="CR110" s="426">
        <f t="shared" si="386"/>
        <v>7.8690212259560255</v>
      </c>
      <c r="CT110" s="454">
        <f t="shared" si="393"/>
        <v>72</v>
      </c>
      <c r="CU110" s="450" t="s">
        <v>84</v>
      </c>
      <c r="CV110" s="418">
        <f t="shared" si="387"/>
        <v>22546105.328886081</v>
      </c>
      <c r="CW110" s="419">
        <f t="shared" si="388"/>
        <v>32153214.180317618</v>
      </c>
      <c r="CX110" s="421">
        <f t="shared" si="389"/>
        <v>54699319.509203702</v>
      </c>
      <c r="CZ110" s="642"/>
    </row>
    <row r="111" spans="1:105" s="417" customFormat="1" ht="15.6" customHeight="1" x14ac:dyDescent="0.3">
      <c r="A111" s="449">
        <f t="shared" si="391"/>
        <v>73</v>
      </c>
      <c r="B111" s="450" t="s">
        <v>85</v>
      </c>
      <c r="C111" s="406">
        <v>22009.17597253896</v>
      </c>
      <c r="D111" s="483">
        <f t="shared" si="338"/>
        <v>0.19296646389558694</v>
      </c>
      <c r="E111" s="407">
        <v>5406.9962871248736</v>
      </c>
      <c r="F111" s="483">
        <f t="shared" si="339"/>
        <v>0.19990373732345731</v>
      </c>
      <c r="G111" s="407">
        <f t="shared" si="390"/>
        <v>27416.172259663836</v>
      </c>
      <c r="H111" s="655">
        <f t="shared" si="283"/>
        <v>0.19429624931550146</v>
      </c>
      <c r="I111" s="406">
        <v>9529.9952162312075</v>
      </c>
      <c r="J111" s="483">
        <f t="shared" si="341"/>
        <v>2.8049857590922812E-2</v>
      </c>
      <c r="K111" s="407">
        <v>14718.217201815487</v>
      </c>
      <c r="L111" s="483">
        <f t="shared" si="342"/>
        <v>5.4367539540610625E-2</v>
      </c>
      <c r="M111" s="407">
        <f t="shared" si="343"/>
        <v>24248.212418046693</v>
      </c>
      <c r="N111" s="655">
        <f t="shared" si="344"/>
        <v>3.9720628595467898E-2</v>
      </c>
      <c r="O111" s="422">
        <f t="shared" si="345"/>
        <v>31539.171188770168</v>
      </c>
      <c r="P111" s="423">
        <f t="shared" si="346"/>
        <v>20125.213488940361</v>
      </c>
      <c r="Q111" s="424">
        <f t="shared" si="347"/>
        <v>51664.384677710528</v>
      </c>
      <c r="R111" s="413"/>
      <c r="S111" s="406">
        <v>86712.134281148494</v>
      </c>
      <c r="T111" s="482">
        <v>0.64554461065147328</v>
      </c>
      <c r="U111" s="407">
        <v>36917.400385801506</v>
      </c>
      <c r="V111" s="482">
        <v>0.61964819876131305</v>
      </c>
      <c r="W111" s="407">
        <f t="shared" si="348"/>
        <v>123629.53466695</v>
      </c>
      <c r="X111" s="655">
        <f t="shared" si="349"/>
        <v>0.63758772300930366</v>
      </c>
      <c r="Y111" s="406">
        <v>211869.19687431841</v>
      </c>
      <c r="Z111" s="482">
        <v>0.23694218158775282</v>
      </c>
      <c r="AA111" s="407">
        <v>77.680238275188742</v>
      </c>
      <c r="AB111" s="482">
        <v>1.8757044923368421E-4</v>
      </c>
      <c r="AC111" s="407">
        <f t="shared" si="350"/>
        <v>211946.87711259359</v>
      </c>
      <c r="AD111" s="655">
        <f t="shared" si="351"/>
        <v>0.16199926402760303</v>
      </c>
      <c r="AE111" s="585">
        <f t="shared" si="352"/>
        <v>298581.33115546691</v>
      </c>
      <c r="AF111" s="423">
        <f t="shared" si="353"/>
        <v>36995.080624076698</v>
      </c>
      <c r="AG111" s="424">
        <f t="shared" si="354"/>
        <v>335576.41177954362</v>
      </c>
      <c r="AH111" s="413"/>
      <c r="AI111" s="406">
        <v>0</v>
      </c>
      <c r="AJ111" s="482">
        <v>0</v>
      </c>
      <c r="AK111" s="407">
        <v>0</v>
      </c>
      <c r="AL111" s="482">
        <v>0</v>
      </c>
      <c r="AM111" s="407">
        <f t="shared" si="355"/>
        <v>0</v>
      </c>
      <c r="AN111" s="655">
        <f t="shared" si="356"/>
        <v>0</v>
      </c>
      <c r="AO111" s="406">
        <v>0</v>
      </c>
      <c r="AP111" s="482">
        <v>0</v>
      </c>
      <c r="AQ111" s="407">
        <v>0</v>
      </c>
      <c r="AR111" s="482">
        <v>0</v>
      </c>
      <c r="AS111" s="407">
        <f t="shared" si="357"/>
        <v>0</v>
      </c>
      <c r="AT111" s="655">
        <f t="shared" si="358"/>
        <v>0</v>
      </c>
      <c r="AU111" s="422">
        <f t="shared" si="359"/>
        <v>0</v>
      </c>
      <c r="AV111" s="423">
        <f t="shared" si="360"/>
        <v>0</v>
      </c>
      <c r="AW111" s="424">
        <f t="shared" si="361"/>
        <v>0</v>
      </c>
      <c r="AX111" s="413"/>
      <c r="AY111" s="406">
        <v>0</v>
      </c>
      <c r="AZ111" s="482">
        <v>0</v>
      </c>
      <c r="BA111" s="407">
        <v>0</v>
      </c>
      <c r="BB111" s="482">
        <v>0</v>
      </c>
      <c r="BC111" s="407">
        <f t="shared" si="362"/>
        <v>0</v>
      </c>
      <c r="BD111" s="655">
        <f t="shared" si="363"/>
        <v>0</v>
      </c>
      <c r="BE111" s="406">
        <v>0</v>
      </c>
      <c r="BF111" s="482">
        <v>0</v>
      </c>
      <c r="BG111" s="407">
        <v>0</v>
      </c>
      <c r="BH111" s="482">
        <v>0</v>
      </c>
      <c r="BI111" s="407">
        <f t="shared" si="364"/>
        <v>0</v>
      </c>
      <c r="BJ111" s="655">
        <f t="shared" si="365"/>
        <v>0</v>
      </c>
      <c r="BK111" s="422">
        <f t="shared" si="366"/>
        <v>0</v>
      </c>
      <c r="BL111" s="423">
        <f t="shared" si="367"/>
        <v>0</v>
      </c>
      <c r="BM111" s="424">
        <f t="shared" si="368"/>
        <v>0</v>
      </c>
      <c r="BN111" s="413"/>
      <c r="BO111" s="406">
        <v>0</v>
      </c>
      <c r="BP111" s="482">
        <v>0</v>
      </c>
      <c r="BQ111" s="407">
        <v>0</v>
      </c>
      <c r="BR111" s="482">
        <v>0</v>
      </c>
      <c r="BS111" s="407">
        <f t="shared" si="369"/>
        <v>0</v>
      </c>
      <c r="BT111" s="655">
        <f t="shared" si="370"/>
        <v>0</v>
      </c>
      <c r="BU111" s="406">
        <v>0</v>
      </c>
      <c r="BV111" s="482">
        <v>0</v>
      </c>
      <c r="BW111" s="407">
        <v>0</v>
      </c>
      <c r="BX111" s="482">
        <v>0</v>
      </c>
      <c r="BY111" s="407">
        <f t="shared" si="371"/>
        <v>0</v>
      </c>
      <c r="BZ111" s="655">
        <f t="shared" si="372"/>
        <v>0</v>
      </c>
      <c r="CA111" s="422">
        <f t="shared" si="373"/>
        <v>0</v>
      </c>
      <c r="CB111" s="423">
        <f t="shared" si="374"/>
        <v>0</v>
      </c>
      <c r="CC111" s="424">
        <f t="shared" si="375"/>
        <v>0</v>
      </c>
      <c r="CE111" s="454">
        <f t="shared" si="392"/>
        <v>73</v>
      </c>
      <c r="CF111" s="450" t="s">
        <v>85</v>
      </c>
      <c r="CG111" s="418">
        <f t="shared" si="376"/>
        <v>108721.31025368745</v>
      </c>
      <c r="CH111" s="425">
        <f t="shared" si="377"/>
        <v>0.18142581190185694</v>
      </c>
      <c r="CI111" s="419">
        <f t="shared" si="378"/>
        <v>42324.396672926378</v>
      </c>
      <c r="CJ111" s="425">
        <f t="shared" si="379"/>
        <v>0.21466314958920082</v>
      </c>
      <c r="CK111" s="419">
        <f t="shared" si="380"/>
        <v>151045.70692661381</v>
      </c>
      <c r="CL111" s="426">
        <f t="shared" si="332"/>
        <v>0.18965417662461695</v>
      </c>
      <c r="CM111" s="418">
        <f t="shared" si="381"/>
        <v>221399.19209054962</v>
      </c>
      <c r="CN111" s="425">
        <f t="shared" si="382"/>
        <v>8.4130527946503525E-2</v>
      </c>
      <c r="CO111" s="419">
        <f t="shared" si="383"/>
        <v>14795.897440090675</v>
      </c>
      <c r="CP111" s="425">
        <f t="shared" si="384"/>
        <v>1.0172954724581877E-2</v>
      </c>
      <c r="CQ111" s="419">
        <f t="shared" si="385"/>
        <v>236195.08953064031</v>
      </c>
      <c r="CR111" s="426">
        <f t="shared" si="386"/>
        <v>5.7805237217028745E-2</v>
      </c>
      <c r="CT111" s="454">
        <f t="shared" si="393"/>
        <v>73</v>
      </c>
      <c r="CU111" s="450" t="s">
        <v>85</v>
      </c>
      <c r="CV111" s="418">
        <f t="shared" si="387"/>
        <v>151045.70692661381</v>
      </c>
      <c r="CW111" s="419">
        <f t="shared" si="388"/>
        <v>236195.08953064031</v>
      </c>
      <c r="CX111" s="421">
        <f t="shared" si="389"/>
        <v>387240.7964572541</v>
      </c>
      <c r="CZ111" s="642"/>
    </row>
    <row r="112" spans="1:105" s="417" customFormat="1" ht="15.6" customHeight="1" x14ac:dyDescent="0.3">
      <c r="A112" s="449">
        <f t="shared" si="391"/>
        <v>74</v>
      </c>
      <c r="B112" s="450" t="s">
        <v>86</v>
      </c>
      <c r="C112" s="406">
        <v>7263.3136595908863</v>
      </c>
      <c r="D112" s="483">
        <f t="shared" si="338"/>
        <v>6.3681436997210919E-2</v>
      </c>
      <c r="E112" s="407">
        <v>1560.6971865867883</v>
      </c>
      <c r="F112" s="483">
        <f t="shared" si="339"/>
        <v>5.7701019912259253E-2</v>
      </c>
      <c r="G112" s="407">
        <f t="shared" si="390"/>
        <v>8824.0108461776745</v>
      </c>
      <c r="H112" s="655">
        <f t="shared" si="283"/>
        <v>6.2535068538873001E-2</v>
      </c>
      <c r="I112" s="406">
        <v>4062.8981721995688</v>
      </c>
      <c r="J112" s="483">
        <f t="shared" si="341"/>
        <v>1.1958423120981094E-2</v>
      </c>
      <c r="K112" s="407">
        <v>4507.8019401070869</v>
      </c>
      <c r="L112" s="483">
        <f t="shared" si="342"/>
        <v>1.665134417161496E-2</v>
      </c>
      <c r="M112" s="407">
        <f t="shared" si="343"/>
        <v>8570.7001123066548</v>
      </c>
      <c r="N112" s="655">
        <f t="shared" si="344"/>
        <v>1.4039533722935406E-2</v>
      </c>
      <c r="O112" s="422">
        <f t="shared" si="345"/>
        <v>11326.211831790455</v>
      </c>
      <c r="P112" s="423">
        <f t="shared" si="346"/>
        <v>6068.499126693875</v>
      </c>
      <c r="Q112" s="424">
        <f t="shared" si="347"/>
        <v>17394.710958484331</v>
      </c>
      <c r="R112" s="413"/>
      <c r="S112" s="406">
        <v>78.849078544186227</v>
      </c>
      <c r="T112" s="482">
        <v>5.8700662982182062E-4</v>
      </c>
      <c r="U112" s="407">
        <v>31.057671037437729</v>
      </c>
      <c r="V112" s="482">
        <v>5.2129428710996888E-4</v>
      </c>
      <c r="W112" s="407">
        <f t="shared" si="348"/>
        <v>109.90674958162396</v>
      </c>
      <c r="X112" s="655">
        <f t="shared" si="349"/>
        <v>5.668159667338344E-4</v>
      </c>
      <c r="Y112" s="406">
        <v>82.449519242275997</v>
      </c>
      <c r="Z112" s="482">
        <v>9.2206744766748562E-5</v>
      </c>
      <c r="AA112" s="407">
        <v>14135.91291036602</v>
      </c>
      <c r="AB112" s="482">
        <v>3.413325697499154E-2</v>
      </c>
      <c r="AC112" s="407">
        <f t="shared" si="350"/>
        <v>14218.362429608296</v>
      </c>
      <c r="AD112" s="655">
        <f t="shared" si="351"/>
        <v>1.0867648915867905E-2</v>
      </c>
      <c r="AE112" s="585">
        <f t="shared" si="352"/>
        <v>161.29859778646221</v>
      </c>
      <c r="AF112" s="423">
        <f t="shared" si="353"/>
        <v>14166.970581403457</v>
      </c>
      <c r="AG112" s="424">
        <f t="shared" si="354"/>
        <v>14328.26917918992</v>
      </c>
      <c r="AH112" s="413"/>
      <c r="AI112" s="406">
        <v>18442.153612147882</v>
      </c>
      <c r="AJ112" s="482">
        <v>0.49444096657143305</v>
      </c>
      <c r="AK112" s="407">
        <v>11867.572079647536</v>
      </c>
      <c r="AL112" s="482">
        <v>0.49444096657143305</v>
      </c>
      <c r="AM112" s="407">
        <f t="shared" si="355"/>
        <v>30309.725691795418</v>
      </c>
      <c r="AN112" s="655">
        <f t="shared" si="356"/>
        <v>0.49444096657143305</v>
      </c>
      <c r="AO112" s="406">
        <v>11026.212329818474</v>
      </c>
      <c r="AP112" s="482">
        <v>7.7465538333802694E-2</v>
      </c>
      <c r="AQ112" s="407">
        <v>9678.6218249636404</v>
      </c>
      <c r="AR112" s="482">
        <v>7.746553833380268E-2</v>
      </c>
      <c r="AS112" s="407">
        <f t="shared" si="357"/>
        <v>20704.834154782115</v>
      </c>
      <c r="AT112" s="655">
        <f t="shared" si="358"/>
        <v>7.746553833380268E-2</v>
      </c>
      <c r="AU112" s="422">
        <f t="shared" si="359"/>
        <v>29468.365941966356</v>
      </c>
      <c r="AV112" s="423">
        <f t="shared" si="360"/>
        <v>21546.193904611177</v>
      </c>
      <c r="AW112" s="424">
        <f t="shared" si="361"/>
        <v>51014.559846577533</v>
      </c>
      <c r="AX112" s="413"/>
      <c r="AY112" s="406">
        <v>0</v>
      </c>
      <c r="AZ112" s="482">
        <v>0</v>
      </c>
      <c r="BA112" s="407">
        <v>0</v>
      </c>
      <c r="BB112" s="482">
        <v>0</v>
      </c>
      <c r="BC112" s="407">
        <f t="shared" si="362"/>
        <v>0</v>
      </c>
      <c r="BD112" s="655">
        <f t="shared" si="363"/>
        <v>0</v>
      </c>
      <c r="BE112" s="406">
        <v>0</v>
      </c>
      <c r="BF112" s="482">
        <v>0</v>
      </c>
      <c r="BG112" s="407">
        <v>0</v>
      </c>
      <c r="BH112" s="482">
        <v>0</v>
      </c>
      <c r="BI112" s="407">
        <f t="shared" si="364"/>
        <v>0</v>
      </c>
      <c r="BJ112" s="655">
        <f t="shared" si="365"/>
        <v>0</v>
      </c>
      <c r="BK112" s="422">
        <f t="shared" si="366"/>
        <v>0</v>
      </c>
      <c r="BL112" s="423">
        <f t="shared" si="367"/>
        <v>0</v>
      </c>
      <c r="BM112" s="424">
        <f t="shared" si="368"/>
        <v>0</v>
      </c>
      <c r="BN112" s="413"/>
      <c r="BO112" s="406">
        <v>0</v>
      </c>
      <c r="BP112" s="482">
        <v>0</v>
      </c>
      <c r="BQ112" s="407">
        <v>0</v>
      </c>
      <c r="BR112" s="482">
        <v>0</v>
      </c>
      <c r="BS112" s="407">
        <f t="shared" si="369"/>
        <v>0</v>
      </c>
      <c r="BT112" s="655">
        <f t="shared" si="370"/>
        <v>0</v>
      </c>
      <c r="BU112" s="406">
        <v>0</v>
      </c>
      <c r="BV112" s="482">
        <v>0</v>
      </c>
      <c r="BW112" s="407">
        <v>0</v>
      </c>
      <c r="BX112" s="482">
        <v>0</v>
      </c>
      <c r="BY112" s="407">
        <f t="shared" si="371"/>
        <v>0</v>
      </c>
      <c r="BZ112" s="655">
        <f t="shared" si="372"/>
        <v>0</v>
      </c>
      <c r="CA112" s="422">
        <f t="shared" si="373"/>
        <v>0</v>
      </c>
      <c r="CB112" s="423">
        <f t="shared" si="374"/>
        <v>0</v>
      </c>
      <c r="CC112" s="424">
        <f t="shared" si="375"/>
        <v>0</v>
      </c>
      <c r="CE112" s="454">
        <f t="shared" si="392"/>
        <v>74</v>
      </c>
      <c r="CF112" s="450" t="s">
        <v>86</v>
      </c>
      <c r="CG112" s="418">
        <f t="shared" si="376"/>
        <v>25784.316350282956</v>
      </c>
      <c r="CH112" s="425">
        <f t="shared" si="377"/>
        <v>4.3026896173979381E-2</v>
      </c>
      <c r="CI112" s="419">
        <f t="shared" si="378"/>
        <v>13459.326937271762</v>
      </c>
      <c r="CJ112" s="425">
        <f t="shared" si="379"/>
        <v>6.8263737674344099E-2</v>
      </c>
      <c r="CK112" s="419">
        <f t="shared" si="380"/>
        <v>39243.643287554718</v>
      </c>
      <c r="CL112" s="426">
        <f t="shared" si="332"/>
        <v>4.9274626911888622E-2</v>
      </c>
      <c r="CM112" s="418">
        <f t="shared" si="381"/>
        <v>15171.56002126032</v>
      </c>
      <c r="CN112" s="425">
        <f t="shared" si="382"/>
        <v>5.7651129722219949E-3</v>
      </c>
      <c r="CO112" s="419">
        <f t="shared" si="383"/>
        <v>28322.336675436749</v>
      </c>
      <c r="CP112" s="425">
        <f t="shared" si="384"/>
        <v>1.9473090419841212E-2</v>
      </c>
      <c r="CQ112" s="419">
        <f t="shared" si="385"/>
        <v>43493.896696697069</v>
      </c>
      <c r="CR112" s="426">
        <f t="shared" si="386"/>
        <v>1.0644484697127315E-2</v>
      </c>
      <c r="CT112" s="454">
        <f t="shared" si="393"/>
        <v>74</v>
      </c>
      <c r="CU112" s="450" t="s">
        <v>86</v>
      </c>
      <c r="CV112" s="418">
        <f t="shared" si="387"/>
        <v>39243.643287554718</v>
      </c>
      <c r="CW112" s="419">
        <f t="shared" si="388"/>
        <v>43493.896696697069</v>
      </c>
      <c r="CX112" s="421">
        <f t="shared" si="389"/>
        <v>82737.53998425178</v>
      </c>
      <c r="CZ112" s="642"/>
    </row>
    <row r="113" spans="1:105" s="417" customFormat="1" ht="15.6" customHeight="1" x14ac:dyDescent="0.3">
      <c r="A113" s="449">
        <f t="shared" si="391"/>
        <v>75</v>
      </c>
      <c r="B113" s="450" t="s">
        <v>87</v>
      </c>
      <c r="C113" s="406">
        <v>41478.675547721621</v>
      </c>
      <c r="D113" s="483">
        <f t="shared" si="338"/>
        <v>0.36366619802135441</v>
      </c>
      <c r="E113" s="407">
        <v>10984.523543466827</v>
      </c>
      <c r="F113" s="483">
        <f t="shared" si="339"/>
        <v>0.40611222801932956</v>
      </c>
      <c r="G113" s="407">
        <f t="shared" si="390"/>
        <v>52463.19909118845</v>
      </c>
      <c r="H113" s="655">
        <f t="shared" si="283"/>
        <v>0.37180255193783673</v>
      </c>
      <c r="I113" s="406">
        <v>22085.429433222238</v>
      </c>
      <c r="J113" s="483">
        <f t="shared" si="341"/>
        <v>6.5004560483005958E-2</v>
      </c>
      <c r="K113" s="407">
        <v>29900.631475589322</v>
      </c>
      <c r="L113" s="483">
        <f t="shared" si="342"/>
        <v>0.1104497740281893</v>
      </c>
      <c r="M113" s="407">
        <f t="shared" si="343"/>
        <v>51986.06090881156</v>
      </c>
      <c r="N113" s="655">
        <f t="shared" si="344"/>
        <v>8.5157577057658224E-2</v>
      </c>
      <c r="O113" s="422">
        <f t="shared" si="345"/>
        <v>63564.104980943855</v>
      </c>
      <c r="P113" s="423">
        <f t="shared" si="346"/>
        <v>40885.155019056147</v>
      </c>
      <c r="Q113" s="424">
        <f t="shared" si="347"/>
        <v>104449.26000000001</v>
      </c>
      <c r="R113" s="413"/>
      <c r="S113" s="406">
        <v>23100.951545670257</v>
      </c>
      <c r="T113" s="482">
        <v>0.17197933016936853</v>
      </c>
      <c r="U113" s="407">
        <v>8109.5528245519181</v>
      </c>
      <c r="V113" s="482">
        <v>0.1361165669299392</v>
      </c>
      <c r="W113" s="407">
        <f t="shared" si="348"/>
        <v>31210.504370222174</v>
      </c>
      <c r="X113" s="655">
        <f t="shared" si="349"/>
        <v>0.16096019829719227</v>
      </c>
      <c r="Y113" s="406">
        <v>21348.744795675309</v>
      </c>
      <c r="Z113" s="482">
        <v>2.3875193943592304E-2</v>
      </c>
      <c r="AA113" s="407">
        <v>153097.4</v>
      </c>
      <c r="AB113" s="482">
        <v>0.36967636469880882</v>
      </c>
      <c r="AC113" s="407">
        <f t="shared" si="350"/>
        <v>174446.1447956753</v>
      </c>
      <c r="AD113" s="655">
        <f t="shared" si="351"/>
        <v>0.13333599180298039</v>
      </c>
      <c r="AE113" s="585">
        <f t="shared" si="352"/>
        <v>44449.696341345567</v>
      </c>
      <c r="AF113" s="423">
        <f t="shared" si="353"/>
        <v>161206.9528245519</v>
      </c>
      <c r="AG113" s="424">
        <f t="shared" si="354"/>
        <v>205656.64916589746</v>
      </c>
      <c r="AH113" s="413"/>
      <c r="AI113" s="406">
        <v>29825.093903420984</v>
      </c>
      <c r="AJ113" s="482">
        <v>0.79962181032791724</v>
      </c>
      <c r="AK113" s="407">
        <v>19192.522691490667</v>
      </c>
      <c r="AL113" s="482">
        <v>0.79962181032791713</v>
      </c>
      <c r="AM113" s="407">
        <f t="shared" si="355"/>
        <v>49017.616594911655</v>
      </c>
      <c r="AN113" s="655">
        <f t="shared" si="356"/>
        <v>0.79962181032791724</v>
      </c>
      <c r="AO113" s="406">
        <v>24675.514261783443</v>
      </c>
      <c r="AP113" s="482">
        <v>0.17335980287475106</v>
      </c>
      <c r="AQ113" s="407">
        <v>21659.747130974272</v>
      </c>
      <c r="AR113" s="482">
        <v>0.17335980287475106</v>
      </c>
      <c r="AS113" s="407">
        <f t="shared" si="357"/>
        <v>46335.261392757719</v>
      </c>
      <c r="AT113" s="655">
        <f t="shared" si="358"/>
        <v>0.17335980287475108</v>
      </c>
      <c r="AU113" s="422">
        <f t="shared" si="359"/>
        <v>54500.608165204423</v>
      </c>
      <c r="AV113" s="423">
        <f t="shared" si="360"/>
        <v>40852.269822464936</v>
      </c>
      <c r="AW113" s="424">
        <f t="shared" si="361"/>
        <v>95352.877987669359</v>
      </c>
      <c r="AX113" s="413"/>
      <c r="AY113" s="406">
        <v>107799.58256746264</v>
      </c>
      <c r="AZ113" s="482">
        <v>0.64175803484477578</v>
      </c>
      <c r="BA113" s="407">
        <v>39858.507432537343</v>
      </c>
      <c r="BB113" s="482">
        <v>0.66742791633180831</v>
      </c>
      <c r="BC113" s="407">
        <f t="shared" si="362"/>
        <v>147658.08999999997</v>
      </c>
      <c r="BD113" s="655">
        <f t="shared" si="363"/>
        <v>0.64849070027888167</v>
      </c>
      <c r="BE113" s="406">
        <v>31960.34869470917</v>
      </c>
      <c r="BF113" s="482">
        <v>3.3593765249783088E-2</v>
      </c>
      <c r="BG113" s="407">
        <v>27812.761305290824</v>
      </c>
      <c r="BH113" s="482">
        <v>6.3100164932513747E-2</v>
      </c>
      <c r="BI113" s="407">
        <f t="shared" si="364"/>
        <v>59773.109999999993</v>
      </c>
      <c r="BJ113" s="655">
        <f t="shared" si="365"/>
        <v>4.2935856722233032E-2</v>
      </c>
      <c r="BK113" s="422">
        <f t="shared" si="366"/>
        <v>139759.9312621718</v>
      </c>
      <c r="BL113" s="423">
        <f t="shared" si="367"/>
        <v>67671.26873782817</v>
      </c>
      <c r="BM113" s="424">
        <f t="shared" si="368"/>
        <v>207431.19999999995</v>
      </c>
      <c r="BN113" s="413"/>
      <c r="BO113" s="406">
        <v>0</v>
      </c>
      <c r="BP113" s="482">
        <v>0</v>
      </c>
      <c r="BQ113" s="407">
        <v>0</v>
      </c>
      <c r="BR113" s="482">
        <v>0</v>
      </c>
      <c r="BS113" s="407">
        <f t="shared" si="369"/>
        <v>0</v>
      </c>
      <c r="BT113" s="655">
        <f t="shared" si="370"/>
        <v>0</v>
      </c>
      <c r="BU113" s="406">
        <v>0</v>
      </c>
      <c r="BV113" s="482">
        <v>0</v>
      </c>
      <c r="BW113" s="407">
        <v>0</v>
      </c>
      <c r="BX113" s="482">
        <v>0</v>
      </c>
      <c r="BY113" s="407">
        <f t="shared" si="371"/>
        <v>0</v>
      </c>
      <c r="BZ113" s="655">
        <f t="shared" si="372"/>
        <v>0</v>
      </c>
      <c r="CA113" s="422">
        <f t="shared" si="373"/>
        <v>0</v>
      </c>
      <c r="CB113" s="423">
        <f t="shared" si="374"/>
        <v>0</v>
      </c>
      <c r="CC113" s="424">
        <f t="shared" si="375"/>
        <v>0</v>
      </c>
      <c r="CE113" s="454">
        <f t="shared" si="392"/>
        <v>75</v>
      </c>
      <c r="CF113" s="450" t="s">
        <v>87</v>
      </c>
      <c r="CG113" s="418">
        <f t="shared" si="376"/>
        <v>202204.3035642755</v>
      </c>
      <c r="CH113" s="425">
        <f t="shared" si="377"/>
        <v>0.33742308530497128</v>
      </c>
      <c r="CI113" s="419">
        <f t="shared" si="378"/>
        <v>78145.106492046762</v>
      </c>
      <c r="CJ113" s="425">
        <f t="shared" si="379"/>
        <v>0.39634055068046931</v>
      </c>
      <c r="CK113" s="419">
        <f t="shared" si="380"/>
        <v>280349.41005632223</v>
      </c>
      <c r="CL113" s="426">
        <f t="shared" si="332"/>
        <v>0.35200892242016185</v>
      </c>
      <c r="CM113" s="418">
        <f t="shared" si="381"/>
        <v>100070.03718539017</v>
      </c>
      <c r="CN113" s="425">
        <f t="shared" si="382"/>
        <v>3.8026087541411922E-2</v>
      </c>
      <c r="CO113" s="419">
        <f t="shared" si="383"/>
        <v>232470.53991185443</v>
      </c>
      <c r="CP113" s="425">
        <f t="shared" si="384"/>
        <v>0.15983567653790834</v>
      </c>
      <c r="CQ113" s="419">
        <f t="shared" si="385"/>
        <v>332540.57709724462</v>
      </c>
      <c r="CR113" s="426">
        <f t="shared" si="386"/>
        <v>8.138436316179308E-2</v>
      </c>
      <c r="CT113" s="454">
        <f t="shared" si="393"/>
        <v>75</v>
      </c>
      <c r="CU113" s="450" t="s">
        <v>87</v>
      </c>
      <c r="CV113" s="418">
        <f t="shared" si="387"/>
        <v>280349.41005632223</v>
      </c>
      <c r="CW113" s="419">
        <f t="shared" si="388"/>
        <v>332540.57709724462</v>
      </c>
      <c r="CX113" s="421">
        <f t="shared" si="389"/>
        <v>612889.98715356691</v>
      </c>
      <c r="CZ113" s="642"/>
    </row>
    <row r="114" spans="1:105" s="417" customFormat="1" ht="15.6" customHeight="1" x14ac:dyDescent="0.3">
      <c r="A114" s="449">
        <f t="shared" si="391"/>
        <v>76</v>
      </c>
      <c r="B114" s="450" t="s">
        <v>88</v>
      </c>
      <c r="C114" s="406">
        <v>9330.4000000000015</v>
      </c>
      <c r="D114" s="483">
        <f t="shared" si="338"/>
        <v>8.1804711679248104E-2</v>
      </c>
      <c r="E114" s="407">
        <v>2185.1717173592806</v>
      </c>
      <c r="F114" s="483">
        <f t="shared" si="339"/>
        <v>8.0788661540937612E-2</v>
      </c>
      <c r="G114" s="407">
        <f t="shared" si="390"/>
        <v>11515.571717359282</v>
      </c>
      <c r="H114" s="655">
        <f t="shared" si="283"/>
        <v>8.1609948034153876E-2</v>
      </c>
      <c r="I114" s="406">
        <v>5781.51</v>
      </c>
      <c r="J114" s="483">
        <f t="shared" si="341"/>
        <v>1.7016853469589584E-2</v>
      </c>
      <c r="K114" s="407">
        <v>5948.1882826407191</v>
      </c>
      <c r="L114" s="483">
        <f t="shared" si="342"/>
        <v>2.1971979161414759E-2</v>
      </c>
      <c r="M114" s="407">
        <f t="shared" si="343"/>
        <v>11729.698282640718</v>
      </c>
      <c r="N114" s="655">
        <f t="shared" si="344"/>
        <v>1.9214240661918489E-2</v>
      </c>
      <c r="O114" s="422">
        <f t="shared" si="345"/>
        <v>15111.910000000002</v>
      </c>
      <c r="P114" s="423">
        <f t="shared" si="346"/>
        <v>8133.36</v>
      </c>
      <c r="Q114" s="424">
        <f t="shared" si="347"/>
        <v>23245.27</v>
      </c>
      <c r="R114" s="413"/>
      <c r="S114" s="406">
        <v>125667.72999999998</v>
      </c>
      <c r="T114" s="482">
        <v>0.93555678806467935</v>
      </c>
      <c r="U114" s="407">
        <v>64626.720000000001</v>
      </c>
      <c r="V114" s="482">
        <v>1.0847413474772567</v>
      </c>
      <c r="W114" s="407">
        <f t="shared" si="348"/>
        <v>190294.44999999998</v>
      </c>
      <c r="X114" s="655">
        <f t="shared" si="349"/>
        <v>0.98139498303266592</v>
      </c>
      <c r="Y114" s="406">
        <v>398003.54000000015</v>
      </c>
      <c r="Z114" s="482">
        <v>0.44510400019682833</v>
      </c>
      <c r="AA114" s="407">
        <v>0</v>
      </c>
      <c r="AB114" s="482">
        <v>0</v>
      </c>
      <c r="AC114" s="407">
        <f t="shared" si="350"/>
        <v>398003.54000000015</v>
      </c>
      <c r="AD114" s="655">
        <f t="shared" si="351"/>
        <v>0.30420962761403952</v>
      </c>
      <c r="AE114" s="585">
        <f t="shared" si="352"/>
        <v>523671.27000000014</v>
      </c>
      <c r="AF114" s="423">
        <f t="shared" si="353"/>
        <v>64626.720000000001</v>
      </c>
      <c r="AG114" s="424">
        <f t="shared" si="354"/>
        <v>588297.99000000011</v>
      </c>
      <c r="AH114" s="413"/>
      <c r="AI114" s="406">
        <v>0</v>
      </c>
      <c r="AJ114" s="482">
        <v>0</v>
      </c>
      <c r="AK114" s="407">
        <v>0</v>
      </c>
      <c r="AL114" s="482">
        <v>0</v>
      </c>
      <c r="AM114" s="407">
        <f t="shared" si="355"/>
        <v>0</v>
      </c>
      <c r="AN114" s="655">
        <f t="shared" si="356"/>
        <v>0</v>
      </c>
      <c r="AO114" s="406">
        <v>0</v>
      </c>
      <c r="AP114" s="482">
        <v>0</v>
      </c>
      <c r="AQ114" s="407">
        <v>0</v>
      </c>
      <c r="AR114" s="482">
        <v>0</v>
      </c>
      <c r="AS114" s="407">
        <f t="shared" si="357"/>
        <v>0</v>
      </c>
      <c r="AT114" s="655">
        <f t="shared" si="358"/>
        <v>0</v>
      </c>
      <c r="AU114" s="422">
        <f t="shared" si="359"/>
        <v>0</v>
      </c>
      <c r="AV114" s="423">
        <f t="shared" si="360"/>
        <v>0</v>
      </c>
      <c r="AW114" s="424">
        <f t="shared" si="361"/>
        <v>0</v>
      </c>
      <c r="AX114" s="413"/>
      <c r="AY114" s="406">
        <v>149303.12662143173</v>
      </c>
      <c r="AZ114" s="482">
        <v>0.88883907390631423</v>
      </c>
      <c r="BA114" s="407">
        <v>55204.293378568262</v>
      </c>
      <c r="BB114" s="482">
        <v>0.92439202758883021</v>
      </c>
      <c r="BC114" s="407">
        <f t="shared" si="362"/>
        <v>204507.41999999998</v>
      </c>
      <c r="BD114" s="655">
        <f t="shared" si="363"/>
        <v>0.89816385954895794</v>
      </c>
      <c r="BE114" s="406">
        <v>197472.16344539166</v>
      </c>
      <c r="BF114" s="482">
        <v>0.20756449078571768</v>
      </c>
      <c r="BG114" s="407">
        <v>171845.62655460829</v>
      </c>
      <c r="BH114" s="482">
        <v>0.38987453491229546</v>
      </c>
      <c r="BI114" s="407">
        <f t="shared" si="364"/>
        <v>369317.78999999992</v>
      </c>
      <c r="BJ114" s="655">
        <f t="shared" si="365"/>
        <v>0.26528610802435654</v>
      </c>
      <c r="BK114" s="422">
        <f t="shared" si="366"/>
        <v>346775.29006682336</v>
      </c>
      <c r="BL114" s="423">
        <f t="shared" si="367"/>
        <v>227049.91993317654</v>
      </c>
      <c r="BM114" s="424">
        <f t="shared" si="368"/>
        <v>573825.21</v>
      </c>
      <c r="BN114" s="413"/>
      <c r="BO114" s="406">
        <v>7728.7899999999754</v>
      </c>
      <c r="BP114" s="482">
        <v>5.3080526080834967E-2</v>
      </c>
      <c r="BQ114" s="407">
        <v>4397.9499999999971</v>
      </c>
      <c r="BR114" s="482">
        <v>0.16398635295872319</v>
      </c>
      <c r="BS114" s="407">
        <f t="shared" si="369"/>
        <v>12126.739999999972</v>
      </c>
      <c r="BT114" s="655">
        <f t="shared" si="370"/>
        <v>7.0330928409038027E-2</v>
      </c>
      <c r="BU114" s="406">
        <v>-4373.7199999999857</v>
      </c>
      <c r="BV114" s="482">
        <v>-1.4388751447520744E-2</v>
      </c>
      <c r="BW114" s="407">
        <v>-921.94999999999982</v>
      </c>
      <c r="BX114" s="482">
        <v>-4.5223332973619917E-3</v>
      </c>
      <c r="BY114" s="407">
        <f t="shared" si="371"/>
        <v>-5295.6699999999855</v>
      </c>
      <c r="BZ114" s="655">
        <f t="shared" si="372"/>
        <v>-1.0427954804128879E-2</v>
      </c>
      <c r="CA114" s="422">
        <f t="shared" si="373"/>
        <v>3355.0699999999897</v>
      </c>
      <c r="CB114" s="423">
        <f t="shared" si="374"/>
        <v>3475.9999999999973</v>
      </c>
      <c r="CC114" s="424">
        <f t="shared" si="375"/>
        <v>6831.069999999987</v>
      </c>
      <c r="CE114" s="454">
        <f t="shared" si="392"/>
        <v>76</v>
      </c>
      <c r="CF114" s="450" t="s">
        <v>88</v>
      </c>
      <c r="CG114" s="418">
        <f t="shared" si="376"/>
        <v>292030.04662143165</v>
      </c>
      <c r="CH114" s="425">
        <f t="shared" si="377"/>
        <v>0.48731741904511688</v>
      </c>
      <c r="CI114" s="419">
        <f t="shared" si="378"/>
        <v>126414.13509592753</v>
      </c>
      <c r="CJ114" s="425">
        <f t="shared" si="379"/>
        <v>0.64115400396587097</v>
      </c>
      <c r="CK114" s="419">
        <f t="shared" si="380"/>
        <v>418444.18171735917</v>
      </c>
      <c r="CL114" s="426">
        <f t="shared" si="332"/>
        <v>0.52540180294912042</v>
      </c>
      <c r="CM114" s="418">
        <f t="shared" si="381"/>
        <v>596883.49344539188</v>
      </c>
      <c r="CN114" s="425">
        <f t="shared" si="382"/>
        <v>0.22681258658602693</v>
      </c>
      <c r="CO114" s="419">
        <f t="shared" si="383"/>
        <v>176871.86483724898</v>
      </c>
      <c r="CP114" s="425">
        <f t="shared" si="384"/>
        <v>0.12160867431848542</v>
      </c>
      <c r="CQ114" s="419">
        <f t="shared" si="385"/>
        <v>773755.35828264081</v>
      </c>
      <c r="CR114" s="426">
        <f t="shared" si="386"/>
        <v>0.18936512237555606</v>
      </c>
      <c r="CT114" s="454">
        <f t="shared" si="393"/>
        <v>76</v>
      </c>
      <c r="CU114" s="450" t="s">
        <v>88</v>
      </c>
      <c r="CV114" s="418">
        <f t="shared" si="387"/>
        <v>418444.18171735917</v>
      </c>
      <c r="CW114" s="419">
        <f t="shared" si="388"/>
        <v>773755.35828264081</v>
      </c>
      <c r="CX114" s="421">
        <f t="shared" si="389"/>
        <v>1192199.54</v>
      </c>
      <c r="CZ114" s="642"/>
    </row>
    <row r="115" spans="1:105" s="417" customFormat="1" ht="15.6" customHeight="1" x14ac:dyDescent="0.3">
      <c r="A115" s="449">
        <f t="shared" si="391"/>
        <v>77</v>
      </c>
      <c r="B115" s="450" t="s">
        <v>89</v>
      </c>
      <c r="C115" s="406">
        <v>0</v>
      </c>
      <c r="D115" s="483">
        <f t="shared" si="338"/>
        <v>0</v>
      </c>
      <c r="E115" s="407">
        <v>0</v>
      </c>
      <c r="F115" s="483">
        <f t="shared" si="339"/>
        <v>0</v>
      </c>
      <c r="G115" s="407">
        <f t="shared" si="390"/>
        <v>0</v>
      </c>
      <c r="H115" s="655">
        <f t="shared" si="283"/>
        <v>0</v>
      </c>
      <c r="I115" s="406">
        <v>0</v>
      </c>
      <c r="J115" s="483">
        <f t="shared" si="341"/>
        <v>0</v>
      </c>
      <c r="K115" s="407">
        <v>0</v>
      </c>
      <c r="L115" s="483">
        <f t="shared" si="342"/>
        <v>0</v>
      </c>
      <c r="M115" s="407">
        <f t="shared" si="343"/>
        <v>0</v>
      </c>
      <c r="N115" s="655">
        <f t="shared" si="344"/>
        <v>0</v>
      </c>
      <c r="O115" s="422">
        <f t="shared" si="345"/>
        <v>0</v>
      </c>
      <c r="P115" s="423">
        <f t="shared" si="346"/>
        <v>0</v>
      </c>
      <c r="Q115" s="424">
        <f t="shared" si="347"/>
        <v>0</v>
      </c>
      <c r="R115" s="413"/>
      <c r="S115" s="406">
        <v>0</v>
      </c>
      <c r="T115" s="482">
        <v>0</v>
      </c>
      <c r="U115" s="407">
        <v>0</v>
      </c>
      <c r="V115" s="482">
        <v>0</v>
      </c>
      <c r="W115" s="407">
        <f t="shared" si="348"/>
        <v>0</v>
      </c>
      <c r="X115" s="655">
        <f t="shared" si="349"/>
        <v>0</v>
      </c>
      <c r="Y115" s="406">
        <v>0</v>
      </c>
      <c r="Z115" s="482">
        <v>0</v>
      </c>
      <c r="AA115" s="407">
        <v>0</v>
      </c>
      <c r="AB115" s="482">
        <v>0</v>
      </c>
      <c r="AC115" s="407">
        <f t="shared" si="350"/>
        <v>0</v>
      </c>
      <c r="AD115" s="655">
        <f t="shared" si="351"/>
        <v>0</v>
      </c>
      <c r="AE115" s="585">
        <f t="shared" si="352"/>
        <v>0</v>
      </c>
      <c r="AF115" s="423">
        <f t="shared" si="353"/>
        <v>0</v>
      </c>
      <c r="AG115" s="424">
        <f t="shared" si="354"/>
        <v>0</v>
      </c>
      <c r="AH115" s="413"/>
      <c r="AI115" s="406">
        <v>0</v>
      </c>
      <c r="AJ115" s="482">
        <v>0</v>
      </c>
      <c r="AK115" s="407">
        <v>0</v>
      </c>
      <c r="AL115" s="482">
        <v>0</v>
      </c>
      <c r="AM115" s="407">
        <f t="shared" si="355"/>
        <v>0</v>
      </c>
      <c r="AN115" s="655">
        <f t="shared" si="356"/>
        <v>0</v>
      </c>
      <c r="AO115" s="406">
        <v>0</v>
      </c>
      <c r="AP115" s="482">
        <v>0</v>
      </c>
      <c r="AQ115" s="407">
        <v>0</v>
      </c>
      <c r="AR115" s="482">
        <v>0</v>
      </c>
      <c r="AS115" s="407">
        <f t="shared" si="357"/>
        <v>0</v>
      </c>
      <c r="AT115" s="655">
        <f t="shared" si="358"/>
        <v>0</v>
      </c>
      <c r="AU115" s="422">
        <f t="shared" si="359"/>
        <v>0</v>
      </c>
      <c r="AV115" s="423">
        <f t="shared" si="360"/>
        <v>0</v>
      </c>
      <c r="AW115" s="424">
        <f t="shared" si="361"/>
        <v>0</v>
      </c>
      <c r="AX115" s="413"/>
      <c r="AY115" s="406">
        <v>0</v>
      </c>
      <c r="AZ115" s="482">
        <v>0</v>
      </c>
      <c r="BA115" s="407">
        <v>0</v>
      </c>
      <c r="BB115" s="482">
        <v>0</v>
      </c>
      <c r="BC115" s="407">
        <f t="shared" si="362"/>
        <v>0</v>
      </c>
      <c r="BD115" s="655">
        <f t="shared" si="363"/>
        <v>0</v>
      </c>
      <c r="BE115" s="406">
        <v>0</v>
      </c>
      <c r="BF115" s="482">
        <v>0</v>
      </c>
      <c r="BG115" s="407">
        <v>0</v>
      </c>
      <c r="BH115" s="482">
        <v>0</v>
      </c>
      <c r="BI115" s="407">
        <f t="shared" si="364"/>
        <v>0</v>
      </c>
      <c r="BJ115" s="655">
        <f t="shared" si="365"/>
        <v>0</v>
      </c>
      <c r="BK115" s="422">
        <f t="shared" si="366"/>
        <v>0</v>
      </c>
      <c r="BL115" s="423">
        <f t="shared" si="367"/>
        <v>0</v>
      </c>
      <c r="BM115" s="424">
        <f t="shared" si="368"/>
        <v>0</v>
      </c>
      <c r="BN115" s="413"/>
      <c r="BO115" s="406">
        <v>0</v>
      </c>
      <c r="BP115" s="482">
        <v>0</v>
      </c>
      <c r="BQ115" s="407">
        <v>0</v>
      </c>
      <c r="BR115" s="482">
        <v>0</v>
      </c>
      <c r="BS115" s="407">
        <f t="shared" si="369"/>
        <v>0</v>
      </c>
      <c r="BT115" s="655">
        <f t="shared" si="370"/>
        <v>0</v>
      </c>
      <c r="BU115" s="406">
        <v>0</v>
      </c>
      <c r="BV115" s="482">
        <v>0</v>
      </c>
      <c r="BW115" s="407">
        <v>0</v>
      </c>
      <c r="BX115" s="482">
        <v>0</v>
      </c>
      <c r="BY115" s="407">
        <f t="shared" si="371"/>
        <v>0</v>
      </c>
      <c r="BZ115" s="655">
        <f t="shared" si="372"/>
        <v>0</v>
      </c>
      <c r="CA115" s="422">
        <f t="shared" si="373"/>
        <v>0</v>
      </c>
      <c r="CB115" s="423">
        <f t="shared" si="374"/>
        <v>0</v>
      </c>
      <c r="CC115" s="424">
        <f t="shared" si="375"/>
        <v>0</v>
      </c>
      <c r="CE115" s="454">
        <f t="shared" si="392"/>
        <v>77</v>
      </c>
      <c r="CF115" s="450" t="s">
        <v>89</v>
      </c>
      <c r="CG115" s="418">
        <f t="shared" si="376"/>
        <v>0</v>
      </c>
      <c r="CH115" s="425">
        <f t="shared" si="377"/>
        <v>0</v>
      </c>
      <c r="CI115" s="419">
        <f t="shared" si="378"/>
        <v>0</v>
      </c>
      <c r="CJ115" s="425">
        <f t="shared" si="379"/>
        <v>0</v>
      </c>
      <c r="CK115" s="419">
        <f t="shared" si="380"/>
        <v>0</v>
      </c>
      <c r="CL115" s="426">
        <f t="shared" si="332"/>
        <v>0</v>
      </c>
      <c r="CM115" s="418">
        <f t="shared" si="381"/>
        <v>0</v>
      </c>
      <c r="CN115" s="425">
        <f t="shared" si="382"/>
        <v>0</v>
      </c>
      <c r="CO115" s="419">
        <f t="shared" si="383"/>
        <v>0</v>
      </c>
      <c r="CP115" s="425">
        <f t="shared" si="384"/>
        <v>0</v>
      </c>
      <c r="CQ115" s="419">
        <f t="shared" si="385"/>
        <v>0</v>
      </c>
      <c r="CR115" s="426">
        <f t="shared" si="386"/>
        <v>0</v>
      </c>
      <c r="CT115" s="454">
        <f t="shared" si="393"/>
        <v>77</v>
      </c>
      <c r="CU115" s="450" t="s">
        <v>89</v>
      </c>
      <c r="CV115" s="418">
        <f t="shared" si="387"/>
        <v>0</v>
      </c>
      <c r="CW115" s="419">
        <f t="shared" si="388"/>
        <v>0</v>
      </c>
      <c r="CX115" s="421">
        <f t="shared" si="389"/>
        <v>0</v>
      </c>
      <c r="CZ115" s="642"/>
    </row>
    <row r="116" spans="1:105" s="417" customFormat="1" ht="15.6" customHeight="1" x14ac:dyDescent="0.3">
      <c r="A116" s="449">
        <f>+A115+1</f>
        <v>78</v>
      </c>
      <c r="B116" s="450" t="s">
        <v>100</v>
      </c>
      <c r="C116" s="406">
        <v>643816.56042873231</v>
      </c>
      <c r="D116" s="483">
        <f t="shared" si="338"/>
        <v>5.6446913423001863</v>
      </c>
      <c r="E116" s="407">
        <v>170497.68519167919</v>
      </c>
      <c r="F116" s="483">
        <f t="shared" si="339"/>
        <v>6.3035228183850629</v>
      </c>
      <c r="G116" s="407">
        <f t="shared" si="390"/>
        <v>814314.24562041147</v>
      </c>
      <c r="H116" s="655">
        <f t="shared" si="283"/>
        <v>5.770980798840661</v>
      </c>
      <c r="I116" s="406">
        <v>342801.81383635476</v>
      </c>
      <c r="J116" s="483">
        <f t="shared" si="341"/>
        <v>1.0089765883242918</v>
      </c>
      <c r="K116" s="407">
        <v>464106.47054323368</v>
      </c>
      <c r="L116" s="483">
        <f t="shared" si="342"/>
        <v>1.7143602749115632</v>
      </c>
      <c r="M116" s="407">
        <f t="shared" si="343"/>
        <v>806908.28437958844</v>
      </c>
      <c r="N116" s="655">
        <f t="shared" si="344"/>
        <v>1.3217842091565475</v>
      </c>
      <c r="O116" s="422">
        <f t="shared" si="345"/>
        <v>986618.37426508707</v>
      </c>
      <c r="P116" s="423">
        <f t="shared" si="346"/>
        <v>634604.15573491284</v>
      </c>
      <c r="Q116" s="424">
        <f t="shared" si="347"/>
        <v>1621222.5299999998</v>
      </c>
      <c r="R116" s="413"/>
      <c r="S116" s="406">
        <v>335963.75</v>
      </c>
      <c r="T116" s="482">
        <v>2.5011446204699084</v>
      </c>
      <c r="U116" s="407">
        <v>233573.47999999992</v>
      </c>
      <c r="V116" s="482">
        <v>3.9204652724159912</v>
      </c>
      <c r="W116" s="407">
        <f t="shared" si="348"/>
        <v>569537.23</v>
      </c>
      <c r="X116" s="655">
        <f t="shared" si="349"/>
        <v>2.9372426792916007</v>
      </c>
      <c r="Y116" s="406">
        <v>464890.96000000066</v>
      </c>
      <c r="Z116" s="482">
        <v>0.51990699869489587</v>
      </c>
      <c r="AA116" s="407">
        <v>550799.70999999985</v>
      </c>
      <c r="AB116" s="482">
        <v>1.3299875404151742</v>
      </c>
      <c r="AC116" s="407">
        <f t="shared" si="350"/>
        <v>1015690.6700000005</v>
      </c>
      <c r="AD116" s="655">
        <f t="shared" si="351"/>
        <v>0.77633199064449099</v>
      </c>
      <c r="AE116" s="585">
        <f t="shared" si="352"/>
        <v>800854.71000000066</v>
      </c>
      <c r="AF116" s="423">
        <f t="shared" si="353"/>
        <v>784373.18999999971</v>
      </c>
      <c r="AG116" s="424">
        <f t="shared" si="354"/>
        <v>1585227.9000000004</v>
      </c>
      <c r="AH116" s="413"/>
      <c r="AI116" s="406">
        <v>193537.78207810636</v>
      </c>
      <c r="AJ116" s="482">
        <v>5.1888195951126397</v>
      </c>
      <c r="AK116" s="407">
        <v>124542.04792189358</v>
      </c>
      <c r="AL116" s="482">
        <v>5.1888195951126397</v>
      </c>
      <c r="AM116" s="407">
        <f t="shared" si="355"/>
        <v>318079.82999999996</v>
      </c>
      <c r="AN116" s="655">
        <f t="shared" si="356"/>
        <v>5.1888195951126406</v>
      </c>
      <c r="AO116" s="406">
        <v>284807.55426237878</v>
      </c>
      <c r="AP116" s="482">
        <v>2.0009382961730173</v>
      </c>
      <c r="AQ116" s="407">
        <v>249999.23166215295</v>
      </c>
      <c r="AR116" s="482">
        <v>2.0009382961730173</v>
      </c>
      <c r="AS116" s="407">
        <f t="shared" si="357"/>
        <v>534806.78592453175</v>
      </c>
      <c r="AT116" s="655">
        <f t="shared" si="358"/>
        <v>2.0009382961730173</v>
      </c>
      <c r="AU116" s="422">
        <f t="shared" si="359"/>
        <v>478345.33634048514</v>
      </c>
      <c r="AV116" s="423">
        <f t="shared" si="360"/>
        <v>374541.27958404651</v>
      </c>
      <c r="AW116" s="424">
        <f t="shared" si="361"/>
        <v>852886.61592453159</v>
      </c>
      <c r="AX116" s="413"/>
      <c r="AY116" s="406">
        <v>563762.21959724789</v>
      </c>
      <c r="AZ116" s="482">
        <v>3.3562183224785622</v>
      </c>
      <c r="BA116" s="407">
        <v>208449.05040275209</v>
      </c>
      <c r="BB116" s="482">
        <v>3.4904647547861378</v>
      </c>
      <c r="BC116" s="407">
        <f t="shared" si="362"/>
        <v>772211.27</v>
      </c>
      <c r="BD116" s="655">
        <f t="shared" si="363"/>
        <v>3.3914283141922308</v>
      </c>
      <c r="BE116" s="406">
        <v>716554.47389320529</v>
      </c>
      <c r="BF116" s="482">
        <v>0.75317584969387674</v>
      </c>
      <c r="BG116" s="407">
        <v>623565.11610679468</v>
      </c>
      <c r="BH116" s="482">
        <v>1.4147125213711103</v>
      </c>
      <c r="BI116" s="407">
        <f t="shared" si="364"/>
        <v>1340119.5899999999</v>
      </c>
      <c r="BJ116" s="655">
        <f t="shared" si="365"/>
        <v>0.96262655074995551</v>
      </c>
      <c r="BK116" s="422">
        <f t="shared" si="366"/>
        <v>1280316.6934904531</v>
      </c>
      <c r="BL116" s="423">
        <f t="shared" si="367"/>
        <v>832014.16650954681</v>
      </c>
      <c r="BM116" s="424">
        <f t="shared" si="368"/>
        <v>2112330.86</v>
      </c>
      <c r="BN116" s="413"/>
      <c r="BO116" s="406">
        <v>347486.50999999989</v>
      </c>
      <c r="BP116" s="482">
        <v>2.3865012190515427</v>
      </c>
      <c r="BQ116" s="407">
        <v>276240.15999999997</v>
      </c>
      <c r="BR116" s="482">
        <v>10.300166300011185</v>
      </c>
      <c r="BS116" s="407">
        <f t="shared" si="369"/>
        <v>623726.66999999993</v>
      </c>
      <c r="BT116" s="655">
        <f t="shared" si="370"/>
        <v>3.617400535888275</v>
      </c>
      <c r="BU116" s="406">
        <v>415911.07</v>
      </c>
      <c r="BV116" s="482">
        <v>1.3682725484261502</v>
      </c>
      <c r="BW116" s="407">
        <v>683522.42000000016</v>
      </c>
      <c r="BX116" s="482">
        <v>3.3528024290465313</v>
      </c>
      <c r="BY116" s="407">
        <f t="shared" si="371"/>
        <v>1099433.4900000002</v>
      </c>
      <c r="BZ116" s="655">
        <f t="shared" si="372"/>
        <v>2.1649465967225514</v>
      </c>
      <c r="CA116" s="422">
        <f t="shared" si="373"/>
        <v>763397.57999999984</v>
      </c>
      <c r="CB116" s="423">
        <f t="shared" si="374"/>
        <v>959762.58000000007</v>
      </c>
      <c r="CC116" s="424">
        <f t="shared" si="375"/>
        <v>1723160.16</v>
      </c>
      <c r="CE116" s="454">
        <f>+CE115+1</f>
        <v>78</v>
      </c>
      <c r="CF116" s="450" t="s">
        <v>100</v>
      </c>
      <c r="CG116" s="418">
        <f t="shared" si="376"/>
        <v>2084566.8221040866</v>
      </c>
      <c r="CH116" s="425">
        <f t="shared" si="377"/>
        <v>3.4785657685824352</v>
      </c>
      <c r="CI116" s="419">
        <f t="shared" si="378"/>
        <v>1013302.4235163247</v>
      </c>
      <c r="CJ116" s="425">
        <f t="shared" si="379"/>
        <v>5.1393216871895682</v>
      </c>
      <c r="CK116" s="419">
        <f t="shared" si="380"/>
        <v>3097869.2456204114</v>
      </c>
      <c r="CL116" s="426">
        <f t="shared" si="332"/>
        <v>3.8897089697114882</v>
      </c>
      <c r="CM116" s="418">
        <f t="shared" si="381"/>
        <v>2224965.8719919394</v>
      </c>
      <c r="CN116" s="425">
        <f t="shared" si="382"/>
        <v>0.84547532313070484</v>
      </c>
      <c r="CO116" s="419">
        <f t="shared" si="383"/>
        <v>2571992.948312181</v>
      </c>
      <c r="CP116" s="425">
        <f t="shared" si="384"/>
        <v>1.7683799121388966</v>
      </c>
      <c r="CQ116" s="419">
        <f t="shared" si="385"/>
        <v>4796958.82030412</v>
      </c>
      <c r="CR116" s="426">
        <f t="shared" si="386"/>
        <v>1.1739843663939795</v>
      </c>
      <c r="CT116" s="454">
        <f>+CT115+1</f>
        <v>78</v>
      </c>
      <c r="CU116" s="450" t="s">
        <v>100</v>
      </c>
      <c r="CV116" s="418">
        <f t="shared" si="387"/>
        <v>3097869.2456204114</v>
      </c>
      <c r="CW116" s="419">
        <f t="shared" si="388"/>
        <v>4796958.82030412</v>
      </c>
      <c r="CX116" s="421">
        <f t="shared" si="389"/>
        <v>7894828.0659245308</v>
      </c>
      <c r="CZ116" s="642"/>
    </row>
    <row r="117" spans="1:105" s="417" customFormat="1" ht="15.6" customHeight="1" x14ac:dyDescent="0.3">
      <c r="A117" s="449">
        <f t="shared" ref="A117:A121" si="394">+A116+1</f>
        <v>79</v>
      </c>
      <c r="B117" s="450" t="s">
        <v>101</v>
      </c>
      <c r="C117" s="406">
        <v>1401377.1700001226</v>
      </c>
      <c r="D117" s="483">
        <f t="shared" si="338"/>
        <v>12.286638873546758</v>
      </c>
      <c r="E117" s="407">
        <v>308406.42000000615</v>
      </c>
      <c r="F117" s="483">
        <f t="shared" si="339"/>
        <v>11.402189440994016</v>
      </c>
      <c r="G117" s="407">
        <f t="shared" si="390"/>
        <v>1709783.5900001288</v>
      </c>
      <c r="H117" s="655">
        <f t="shared" si="283"/>
        <v>12.117101378407064</v>
      </c>
      <c r="I117" s="406">
        <v>178168.16000000594</v>
      </c>
      <c r="J117" s="483">
        <f t="shared" si="341"/>
        <v>0.52440650827664281</v>
      </c>
      <c r="K117" s="407">
        <v>585058.52000006579</v>
      </c>
      <c r="L117" s="483">
        <f t="shared" si="342"/>
        <v>2.1611443684735936</v>
      </c>
      <c r="M117" s="407">
        <f t="shared" si="343"/>
        <v>763226.68000007176</v>
      </c>
      <c r="N117" s="655">
        <f t="shared" si="344"/>
        <v>1.2502300362509347</v>
      </c>
      <c r="O117" s="422">
        <f t="shared" si="345"/>
        <v>1579545.3300001286</v>
      </c>
      <c r="P117" s="423">
        <f t="shared" si="346"/>
        <v>893464.94000007189</v>
      </c>
      <c r="Q117" s="424">
        <f t="shared" si="347"/>
        <v>2473010.2700002007</v>
      </c>
      <c r="R117" s="413"/>
      <c r="S117" s="406">
        <v>1469439.0600000005</v>
      </c>
      <c r="T117" s="482">
        <v>10.939512373068109</v>
      </c>
      <c r="U117" s="407">
        <v>1103084.4200000002</v>
      </c>
      <c r="V117" s="482">
        <v>18.514962234381823</v>
      </c>
      <c r="W117" s="407">
        <f t="shared" si="348"/>
        <v>2572523.4800000004</v>
      </c>
      <c r="X117" s="655">
        <f t="shared" si="349"/>
        <v>13.267132262689403</v>
      </c>
      <c r="Y117" s="406">
        <v>831452.21</v>
      </c>
      <c r="Z117" s="482">
        <v>0.9298477713125195</v>
      </c>
      <c r="AA117" s="407">
        <v>1308737.81</v>
      </c>
      <c r="AB117" s="482">
        <v>3.1601414259463612</v>
      </c>
      <c r="AC117" s="407">
        <f t="shared" si="350"/>
        <v>2140190.02</v>
      </c>
      <c r="AD117" s="655">
        <f t="shared" si="351"/>
        <v>1.6358306989115812</v>
      </c>
      <c r="AE117" s="585">
        <f t="shared" si="352"/>
        <v>2300891.2700000005</v>
      </c>
      <c r="AF117" s="423">
        <f t="shared" si="353"/>
        <v>2411822.2300000004</v>
      </c>
      <c r="AG117" s="424">
        <f t="shared" si="354"/>
        <v>4712713.5000000009</v>
      </c>
      <c r="AH117" s="413"/>
      <c r="AI117" s="406">
        <v>121456.6883840207</v>
      </c>
      <c r="AJ117" s="482">
        <v>3.2562987850618166</v>
      </c>
      <c r="AK117" s="407">
        <v>78161.561615979314</v>
      </c>
      <c r="AL117" s="482">
        <v>3.2564603623022794</v>
      </c>
      <c r="AM117" s="407">
        <f t="shared" si="355"/>
        <v>199618.25</v>
      </c>
      <c r="AN117" s="655">
        <f t="shared" si="356"/>
        <v>3.2563620495587347</v>
      </c>
      <c r="AO117" s="406">
        <v>462660.75298281549</v>
      </c>
      <c r="AP117" s="482">
        <v>3.2504601964550011</v>
      </c>
      <c r="AQ117" s="407">
        <v>406109.74701718451</v>
      </c>
      <c r="AR117" s="482">
        <v>3.2504121706820381</v>
      </c>
      <c r="AS117" s="407">
        <f t="shared" si="357"/>
        <v>868770.5</v>
      </c>
      <c r="AT117" s="655">
        <f t="shared" si="358"/>
        <v>3.250437746466226</v>
      </c>
      <c r="AU117" s="422">
        <f t="shared" si="359"/>
        <v>584117.4413668362</v>
      </c>
      <c r="AV117" s="423">
        <f t="shared" si="360"/>
        <v>484271.3086331638</v>
      </c>
      <c r="AW117" s="424">
        <f t="shared" si="361"/>
        <v>1068388.75</v>
      </c>
      <c r="AX117" s="413"/>
      <c r="AY117" s="406">
        <v>313429.11389772792</v>
      </c>
      <c r="AZ117" s="482">
        <v>1.8659223663715507</v>
      </c>
      <c r="BA117" s="407">
        <v>115889.28610227209</v>
      </c>
      <c r="BB117" s="482">
        <v>1.9405579819900542</v>
      </c>
      <c r="BC117" s="407">
        <f t="shared" si="362"/>
        <v>429318.40000000002</v>
      </c>
      <c r="BD117" s="655">
        <f t="shared" si="363"/>
        <v>1.8854977052636204</v>
      </c>
      <c r="BE117" s="406">
        <v>1257997.7158973613</v>
      </c>
      <c r="BF117" s="482">
        <v>1.3222909535907315</v>
      </c>
      <c r="BG117" s="407">
        <v>1094743.6941026389</v>
      </c>
      <c r="BH117" s="482">
        <v>2.4836982886544634</v>
      </c>
      <c r="BI117" s="407">
        <f t="shared" si="364"/>
        <v>2352741.41</v>
      </c>
      <c r="BJ117" s="655">
        <f t="shared" si="365"/>
        <v>1.6900068958135948</v>
      </c>
      <c r="BK117" s="422">
        <f t="shared" si="366"/>
        <v>1571426.8297950891</v>
      </c>
      <c r="BL117" s="423">
        <f t="shared" si="367"/>
        <v>1210632.980204911</v>
      </c>
      <c r="BM117" s="424">
        <f t="shared" si="368"/>
        <v>2782059.81</v>
      </c>
      <c r="BN117" s="413"/>
      <c r="BO117" s="406">
        <v>1348452.8783999998</v>
      </c>
      <c r="BP117" s="482">
        <v>9.2610341567940644</v>
      </c>
      <c r="BQ117" s="407">
        <v>250830.09989999994</v>
      </c>
      <c r="BR117" s="482">
        <v>9.3527014392781211</v>
      </c>
      <c r="BS117" s="407">
        <f t="shared" si="369"/>
        <v>1599282.9782999998</v>
      </c>
      <c r="BT117" s="655">
        <f t="shared" si="370"/>
        <v>9.2752921768431307</v>
      </c>
      <c r="BU117" s="406">
        <v>258932.53260000006</v>
      </c>
      <c r="BV117" s="482">
        <v>0.85184141949152559</v>
      </c>
      <c r="BW117" s="407">
        <v>172781.63999999998</v>
      </c>
      <c r="BX117" s="482">
        <v>0.84752553147655807</v>
      </c>
      <c r="BY117" s="407">
        <f t="shared" si="371"/>
        <v>431714.17260000005</v>
      </c>
      <c r="BZ117" s="655">
        <f t="shared" si="372"/>
        <v>0.85010883989650166</v>
      </c>
      <c r="CA117" s="422">
        <f t="shared" si="373"/>
        <v>1607385.4109999998</v>
      </c>
      <c r="CB117" s="423">
        <f t="shared" si="374"/>
        <v>423611.73989999993</v>
      </c>
      <c r="CC117" s="424">
        <f t="shared" si="375"/>
        <v>2030997.1508999998</v>
      </c>
      <c r="CE117" s="454">
        <f t="shared" ref="CE117:CE121" si="395">+CE116+1</f>
        <v>79</v>
      </c>
      <c r="CF117" s="450" t="s">
        <v>101</v>
      </c>
      <c r="CG117" s="418">
        <f t="shared" si="376"/>
        <v>4654154.9106818717</v>
      </c>
      <c r="CH117" s="425">
        <f t="shared" si="377"/>
        <v>7.7664979516638457</v>
      </c>
      <c r="CI117" s="419">
        <f t="shared" si="378"/>
        <v>1856371.7876182578</v>
      </c>
      <c r="CJ117" s="425">
        <f t="shared" si="379"/>
        <v>9.4152461951944382</v>
      </c>
      <c r="CK117" s="419">
        <f t="shared" si="380"/>
        <v>6510526.6983001297</v>
      </c>
      <c r="CL117" s="426">
        <f t="shared" si="332"/>
        <v>8.1746684860007637</v>
      </c>
      <c r="CM117" s="418">
        <f t="shared" si="381"/>
        <v>2989211.3714801827</v>
      </c>
      <c r="CN117" s="425">
        <f t="shared" si="382"/>
        <v>1.1358845913198532</v>
      </c>
      <c r="CO117" s="419">
        <f t="shared" si="383"/>
        <v>3567431.4111198895</v>
      </c>
      <c r="CP117" s="425">
        <f t="shared" si="384"/>
        <v>2.4527960115511225</v>
      </c>
      <c r="CQ117" s="419">
        <f t="shared" si="385"/>
        <v>6556642.7826000722</v>
      </c>
      <c r="CR117" s="426">
        <f t="shared" si="386"/>
        <v>1.6046408591671839</v>
      </c>
      <c r="CT117" s="454">
        <f t="shared" ref="CT117:CT121" si="396">+CT116+1</f>
        <v>79</v>
      </c>
      <c r="CU117" s="450" t="s">
        <v>101</v>
      </c>
      <c r="CV117" s="418">
        <f t="shared" si="387"/>
        <v>6510526.6983001297</v>
      </c>
      <c r="CW117" s="419">
        <f t="shared" si="388"/>
        <v>6556642.7826000722</v>
      </c>
      <c r="CX117" s="421">
        <f t="shared" si="389"/>
        <v>13067169.480900202</v>
      </c>
      <c r="CZ117" s="642"/>
    </row>
    <row r="118" spans="1:105" s="417" customFormat="1" ht="15.6" customHeight="1" x14ac:dyDescent="0.3">
      <c r="A118" s="449">
        <f t="shared" si="394"/>
        <v>80</v>
      </c>
      <c r="B118" s="450" t="s">
        <v>90</v>
      </c>
      <c r="C118" s="406">
        <v>1926494.6018146183</v>
      </c>
      <c r="D118" s="483">
        <f t="shared" si="338"/>
        <v>16.890630139444475</v>
      </c>
      <c r="E118" s="407">
        <v>1456219.9010817986</v>
      </c>
      <c r="F118" s="483">
        <f t="shared" si="339"/>
        <v>53.838357774393621</v>
      </c>
      <c r="G118" s="407">
        <f t="shared" si="390"/>
        <v>3382714.5028964169</v>
      </c>
      <c r="H118" s="655">
        <f t="shared" si="283"/>
        <v>23.973030742329591</v>
      </c>
      <c r="I118" s="406">
        <v>1649828.9109074816</v>
      </c>
      <c r="J118" s="483">
        <f t="shared" si="341"/>
        <v>4.855979982185481</v>
      </c>
      <c r="K118" s="407">
        <v>2184237.0108908471</v>
      </c>
      <c r="L118" s="483">
        <f t="shared" si="342"/>
        <v>8.0683407798211686</v>
      </c>
      <c r="M118" s="407">
        <f t="shared" si="343"/>
        <v>3834065.9217983289</v>
      </c>
      <c r="N118" s="655">
        <f t="shared" si="344"/>
        <v>6.2805251729380673</v>
      </c>
      <c r="O118" s="422">
        <f t="shared" si="345"/>
        <v>3576323.5127221001</v>
      </c>
      <c r="P118" s="423">
        <f t="shared" si="346"/>
        <v>3640456.9119726457</v>
      </c>
      <c r="Q118" s="424">
        <f t="shared" si="347"/>
        <v>7216780.4246947458</v>
      </c>
      <c r="R118" s="413"/>
      <c r="S118" s="406">
        <v>1678562.6530586667</v>
      </c>
      <c r="T118" s="482">
        <v>12.496371855056928</v>
      </c>
      <c r="U118" s="407">
        <v>-4179307.9293252141</v>
      </c>
      <c r="V118" s="482">
        <v>-70.148510009151266</v>
      </c>
      <c r="W118" s="407">
        <f t="shared" si="348"/>
        <v>-2500745.2762665474</v>
      </c>
      <c r="X118" s="655">
        <f t="shared" si="349"/>
        <v>-12.896954524793697</v>
      </c>
      <c r="Y118" s="406">
        <v>-18497388.737147495</v>
      </c>
      <c r="Z118" s="482">
        <v>-20.686403241790526</v>
      </c>
      <c r="AA118" s="407">
        <v>-2775587.9177357899</v>
      </c>
      <c r="AB118" s="482">
        <v>-6.7020684304926359</v>
      </c>
      <c r="AC118" s="407">
        <f t="shared" si="350"/>
        <v>-21272976.654883284</v>
      </c>
      <c r="AD118" s="655">
        <f t="shared" si="351"/>
        <v>-16.259765695612145</v>
      </c>
      <c r="AE118" s="585">
        <f t="shared" si="352"/>
        <v>-16818826.084088828</v>
      </c>
      <c r="AF118" s="423">
        <f t="shared" si="353"/>
        <v>-6954895.8470610045</v>
      </c>
      <c r="AG118" s="424">
        <f t="shared" si="354"/>
        <v>-23773721.931149833</v>
      </c>
      <c r="AH118" s="413"/>
      <c r="AI118" s="406">
        <v>0</v>
      </c>
      <c r="AJ118" s="482">
        <v>0</v>
      </c>
      <c r="AK118" s="407">
        <v>0</v>
      </c>
      <c r="AL118" s="482">
        <v>0</v>
      </c>
      <c r="AM118" s="407">
        <f t="shared" si="355"/>
        <v>0</v>
      </c>
      <c r="AN118" s="655">
        <f t="shared" si="356"/>
        <v>0</v>
      </c>
      <c r="AO118" s="406">
        <v>0</v>
      </c>
      <c r="AP118" s="482">
        <v>0</v>
      </c>
      <c r="AQ118" s="407">
        <v>0</v>
      </c>
      <c r="AR118" s="482">
        <v>0</v>
      </c>
      <c r="AS118" s="407">
        <f t="shared" si="357"/>
        <v>0</v>
      </c>
      <c r="AT118" s="655">
        <f t="shared" si="358"/>
        <v>0</v>
      </c>
      <c r="AU118" s="422">
        <f t="shared" si="359"/>
        <v>0</v>
      </c>
      <c r="AV118" s="423">
        <f t="shared" si="360"/>
        <v>0</v>
      </c>
      <c r="AW118" s="424">
        <f t="shared" si="361"/>
        <v>0</v>
      </c>
      <c r="AX118" s="413"/>
      <c r="AY118" s="406">
        <v>43401.785949347017</v>
      </c>
      <c r="AZ118" s="482">
        <v>0.25838175061740548</v>
      </c>
      <c r="BA118" s="407">
        <v>16047.654050652985</v>
      </c>
      <c r="BB118" s="482">
        <v>0.26871684352880942</v>
      </c>
      <c r="BC118" s="407">
        <f t="shared" si="362"/>
        <v>59449.440000000002</v>
      </c>
      <c r="BD118" s="655">
        <f t="shared" si="363"/>
        <v>0.26109242627198664</v>
      </c>
      <c r="BE118" s="406">
        <v>212203.75947306817</v>
      </c>
      <c r="BF118" s="482">
        <v>0.22304898325592429</v>
      </c>
      <c r="BG118" s="407">
        <v>184665.46052693177</v>
      </c>
      <c r="BH118" s="482">
        <v>0.41895951605392601</v>
      </c>
      <c r="BI118" s="407">
        <f t="shared" si="364"/>
        <v>396869.22</v>
      </c>
      <c r="BJ118" s="655">
        <f t="shared" si="365"/>
        <v>0.28507668360211441</v>
      </c>
      <c r="BK118" s="422">
        <f t="shared" si="366"/>
        <v>255605.54542241519</v>
      </c>
      <c r="BL118" s="423">
        <f t="shared" si="367"/>
        <v>200713.11457758475</v>
      </c>
      <c r="BM118" s="424">
        <f t="shared" si="368"/>
        <v>456318.65999999992</v>
      </c>
      <c r="BN118" s="413"/>
      <c r="BO118" s="406">
        <v>2700175.1071702875</v>
      </c>
      <c r="BP118" s="482">
        <v>18.544521871984394</v>
      </c>
      <c r="BQ118" s="407">
        <v>1132882.4973502907</v>
      </c>
      <c r="BR118" s="482">
        <v>42.241787439885556</v>
      </c>
      <c r="BS118" s="407">
        <f t="shared" si="369"/>
        <v>3833057.6045205779</v>
      </c>
      <c r="BT118" s="655">
        <f t="shared" si="370"/>
        <v>22.230418065469877</v>
      </c>
      <c r="BU118" s="406">
        <v>-345015.78784654109</v>
      </c>
      <c r="BV118" s="482">
        <v>-1.1350398326354785</v>
      </c>
      <c r="BW118" s="407">
        <v>-791792.1466740357</v>
      </c>
      <c r="BX118" s="482">
        <v>-3.8838852318387356</v>
      </c>
      <c r="BY118" s="407">
        <f t="shared" si="371"/>
        <v>-1136807.9345205768</v>
      </c>
      <c r="BZ118" s="655">
        <f t="shared" si="372"/>
        <v>-2.2385423869228465</v>
      </c>
      <c r="CA118" s="422">
        <f t="shared" si="373"/>
        <v>2355159.3193237465</v>
      </c>
      <c r="CB118" s="423">
        <f t="shared" si="374"/>
        <v>341090.35067625495</v>
      </c>
      <c r="CC118" s="424">
        <f t="shared" si="375"/>
        <v>2696249.6700000013</v>
      </c>
      <c r="CE118" s="454">
        <f t="shared" si="395"/>
        <v>80</v>
      </c>
      <c r="CF118" s="450" t="s">
        <v>90</v>
      </c>
      <c r="CG118" s="418">
        <f t="shared" si="376"/>
        <v>6348634.1479929201</v>
      </c>
      <c r="CH118" s="425">
        <f t="shared" si="377"/>
        <v>10.594115377011878</v>
      </c>
      <c r="CI118" s="419">
        <f t="shared" si="378"/>
        <v>-1574157.876842472</v>
      </c>
      <c r="CJ118" s="425">
        <f t="shared" si="379"/>
        <v>-7.9838985161437019</v>
      </c>
      <c r="CK118" s="419">
        <f>+CG118+CI118</f>
        <v>4774476.2711504484</v>
      </c>
      <c r="CL118" s="426">
        <f t="shared" si="332"/>
        <v>5.9948699267484002</v>
      </c>
      <c r="CM118" s="418">
        <f t="shared" si="381"/>
        <v>-16980371.854613487</v>
      </c>
      <c r="CN118" s="425">
        <f t="shared" si="382"/>
        <v>-6.452451950557772</v>
      </c>
      <c r="CO118" s="419">
        <f t="shared" si="383"/>
        <v>-1198477.5929920468</v>
      </c>
      <c r="CP118" s="425">
        <f t="shared" si="384"/>
        <v>-0.82401613969684562</v>
      </c>
      <c r="CQ118" s="419">
        <f t="shared" si="385"/>
        <v>-18178849.447605535</v>
      </c>
      <c r="CR118" s="426">
        <f t="shared" si="386"/>
        <v>-4.4490031809707506</v>
      </c>
      <c r="CT118" s="454">
        <f t="shared" si="396"/>
        <v>80</v>
      </c>
      <c r="CU118" s="450" t="s">
        <v>90</v>
      </c>
      <c r="CV118" s="418">
        <f t="shared" si="387"/>
        <v>4774476.2711504484</v>
      </c>
      <c r="CW118" s="419">
        <f t="shared" si="388"/>
        <v>-18178849.447605535</v>
      </c>
      <c r="CX118" s="421">
        <f t="shared" si="389"/>
        <v>-13404373.176455088</v>
      </c>
      <c r="CZ118" s="642"/>
    </row>
    <row r="119" spans="1:105" s="417" customFormat="1" ht="15.6" customHeight="1" x14ac:dyDescent="0.3">
      <c r="A119" s="449">
        <f t="shared" si="394"/>
        <v>81</v>
      </c>
      <c r="B119" s="450" t="s">
        <v>91</v>
      </c>
      <c r="C119" s="406">
        <v>556483.12262771418</v>
      </c>
      <c r="D119" s="483">
        <f t="shared" si="338"/>
        <v>4.8789914045408365</v>
      </c>
      <c r="E119" s="407">
        <v>771963.05737228587</v>
      </c>
      <c r="F119" s="483">
        <f t="shared" si="339"/>
        <v>28.540485705866825</v>
      </c>
      <c r="G119" s="407">
        <f t="shared" si="390"/>
        <v>1328446.1800000002</v>
      </c>
      <c r="H119" s="655">
        <f t="shared" si="283"/>
        <v>9.4145932461642055</v>
      </c>
      <c r="I119" s="406">
        <v>0</v>
      </c>
      <c r="J119" s="483">
        <f t="shared" si="341"/>
        <v>0</v>
      </c>
      <c r="K119" s="407">
        <v>0</v>
      </c>
      <c r="L119" s="483">
        <f t="shared" si="342"/>
        <v>0</v>
      </c>
      <c r="M119" s="407">
        <f t="shared" si="343"/>
        <v>0</v>
      </c>
      <c r="N119" s="655">
        <f t="shared" si="344"/>
        <v>0</v>
      </c>
      <c r="O119" s="422">
        <f t="shared" si="345"/>
        <v>556483.12262771418</v>
      </c>
      <c r="P119" s="423">
        <f t="shared" si="346"/>
        <v>771963.05737228587</v>
      </c>
      <c r="Q119" s="424">
        <f t="shared" si="347"/>
        <v>1328446.1800000002</v>
      </c>
      <c r="R119" s="413"/>
      <c r="S119" s="406">
        <v>810546.21</v>
      </c>
      <c r="T119" s="482">
        <v>6.0342620082784908</v>
      </c>
      <c r="U119" s="407">
        <v>593.74999999965075</v>
      </c>
      <c r="V119" s="482">
        <v>9.9659270200350928E-3</v>
      </c>
      <c r="W119" s="407">
        <f t="shared" si="348"/>
        <v>811139.95999999961</v>
      </c>
      <c r="X119" s="655">
        <f t="shared" si="349"/>
        <v>4.1832470010623908</v>
      </c>
      <c r="Y119" s="406">
        <v>-21381.989999997313</v>
      </c>
      <c r="Z119" s="482">
        <v>-2.391237344564167E-2</v>
      </c>
      <c r="AA119" s="407">
        <v>2535</v>
      </c>
      <c r="AB119" s="482">
        <v>6.1211332427035369E-3</v>
      </c>
      <c r="AC119" s="407">
        <f t="shared" si="350"/>
        <v>-18846.989999997313</v>
      </c>
      <c r="AD119" s="655">
        <f t="shared" si="351"/>
        <v>-1.4405489482693311E-2</v>
      </c>
      <c r="AE119" s="585">
        <f t="shared" si="352"/>
        <v>789164.22000000265</v>
      </c>
      <c r="AF119" s="423">
        <f t="shared" si="353"/>
        <v>3128.7499999996508</v>
      </c>
      <c r="AG119" s="424">
        <f t="shared" si="354"/>
        <v>792292.9700000023</v>
      </c>
      <c r="AH119" s="413"/>
      <c r="AI119" s="406">
        <v>0</v>
      </c>
      <c r="AJ119" s="482">
        <v>0</v>
      </c>
      <c r="AK119" s="407">
        <v>0</v>
      </c>
      <c r="AL119" s="482">
        <v>0</v>
      </c>
      <c r="AM119" s="407">
        <f t="shared" si="355"/>
        <v>0</v>
      </c>
      <c r="AN119" s="655">
        <f t="shared" si="356"/>
        <v>0</v>
      </c>
      <c r="AO119" s="406">
        <v>0</v>
      </c>
      <c r="AP119" s="482">
        <v>0</v>
      </c>
      <c r="AQ119" s="407">
        <v>0</v>
      </c>
      <c r="AR119" s="482">
        <v>0</v>
      </c>
      <c r="AS119" s="407">
        <f t="shared" si="357"/>
        <v>0</v>
      </c>
      <c r="AT119" s="655">
        <f t="shared" si="358"/>
        <v>0</v>
      </c>
      <c r="AU119" s="422">
        <f t="shared" si="359"/>
        <v>0</v>
      </c>
      <c r="AV119" s="423">
        <f t="shared" si="360"/>
        <v>0</v>
      </c>
      <c r="AW119" s="424">
        <f t="shared" si="361"/>
        <v>0</v>
      </c>
      <c r="AX119" s="413"/>
      <c r="AY119" s="406">
        <v>2476100.2425640067</v>
      </c>
      <c r="AZ119" s="482">
        <v>14.740847672133546</v>
      </c>
      <c r="BA119" s="407">
        <v>915529.14743599272</v>
      </c>
      <c r="BB119" s="482">
        <v>15.330471474589856</v>
      </c>
      <c r="BC119" s="407">
        <f t="shared" si="362"/>
        <v>3391629.3899999997</v>
      </c>
      <c r="BD119" s="655">
        <f t="shared" si="363"/>
        <v>14.895493489097255</v>
      </c>
      <c r="BE119" s="406">
        <v>3698740.9226554814</v>
      </c>
      <c r="BF119" s="482">
        <v>3.8877746755004559</v>
      </c>
      <c r="BG119" s="407">
        <v>3218744.5573445163</v>
      </c>
      <c r="BH119" s="482">
        <v>7.3025224002276099</v>
      </c>
      <c r="BI119" s="407">
        <f t="shared" si="364"/>
        <v>6917485.4799999977</v>
      </c>
      <c r="BJ119" s="655">
        <f t="shared" si="365"/>
        <v>4.9689260847797163</v>
      </c>
      <c r="BK119" s="422">
        <f t="shared" si="366"/>
        <v>6174841.1652194876</v>
      </c>
      <c r="BL119" s="423">
        <f t="shared" si="367"/>
        <v>4134273.7047805088</v>
      </c>
      <c r="BM119" s="424">
        <f t="shared" si="368"/>
        <v>10309114.869999997</v>
      </c>
      <c r="BN119" s="413"/>
      <c r="BO119" s="406">
        <v>943060.69000000006</v>
      </c>
      <c r="BP119" s="482">
        <v>6.4768427595206211</v>
      </c>
      <c r="BQ119" s="407">
        <v>1027.8800000000001</v>
      </c>
      <c r="BR119" s="482">
        <v>3.832655952869235E-2</v>
      </c>
      <c r="BS119" s="407">
        <f t="shared" si="369"/>
        <v>944088.57000000007</v>
      </c>
      <c r="BT119" s="655">
        <f t="shared" si="370"/>
        <v>5.4753895629378748</v>
      </c>
      <c r="BU119" s="406">
        <v>107740.1</v>
      </c>
      <c r="BV119" s="482">
        <v>0.35444553374039373</v>
      </c>
      <c r="BW119" s="407">
        <v>14998.17</v>
      </c>
      <c r="BX119" s="482">
        <v>7.3568765757899793E-2</v>
      </c>
      <c r="BY119" s="407">
        <f t="shared" si="371"/>
        <v>122738.27</v>
      </c>
      <c r="BZ119" s="655">
        <f t="shared" si="372"/>
        <v>0.24168974507417779</v>
      </c>
      <c r="CA119" s="422">
        <f t="shared" si="373"/>
        <v>1050800.79</v>
      </c>
      <c r="CB119" s="423">
        <f t="shared" si="374"/>
        <v>16026.05</v>
      </c>
      <c r="CC119" s="424">
        <f t="shared" si="375"/>
        <v>1066826.8400000001</v>
      </c>
      <c r="CE119" s="454">
        <f t="shared" si="395"/>
        <v>81</v>
      </c>
      <c r="CF119" s="450" t="s">
        <v>91</v>
      </c>
      <c r="CG119" s="418">
        <f t="shared" si="376"/>
        <v>4786190.2651917208</v>
      </c>
      <c r="CH119" s="425">
        <f t="shared" si="377"/>
        <v>7.9868284584964417</v>
      </c>
      <c r="CI119" s="419">
        <f t="shared" si="378"/>
        <v>1689113.8348082781</v>
      </c>
      <c r="CJ119" s="425">
        <f t="shared" si="379"/>
        <v>8.5669383215703601</v>
      </c>
      <c r="CK119" s="419">
        <f t="shared" si="380"/>
        <v>6475304.0999999987</v>
      </c>
      <c r="CL119" s="426">
        <f t="shared" si="332"/>
        <v>8.1304427147748619</v>
      </c>
      <c r="CM119" s="418">
        <f t="shared" si="381"/>
        <v>3785099.032655484</v>
      </c>
      <c r="CN119" s="425">
        <f t="shared" si="382"/>
        <v>1.4383177144425465</v>
      </c>
      <c r="CO119" s="419">
        <f t="shared" si="383"/>
        <v>3236277.7273445162</v>
      </c>
      <c r="CP119" s="425">
        <f t="shared" si="384"/>
        <v>2.2251105030805576</v>
      </c>
      <c r="CQ119" s="419">
        <f t="shared" si="385"/>
        <v>7021376.7599999998</v>
      </c>
      <c r="CR119" s="426">
        <f t="shared" si="386"/>
        <v>1.7183775920510027</v>
      </c>
      <c r="CT119" s="454">
        <f t="shared" si="396"/>
        <v>81</v>
      </c>
      <c r="CU119" s="450" t="s">
        <v>91</v>
      </c>
      <c r="CV119" s="418">
        <f t="shared" si="387"/>
        <v>6475304.0999999987</v>
      </c>
      <c r="CW119" s="419">
        <f t="shared" si="388"/>
        <v>7021376.7599999998</v>
      </c>
      <c r="CX119" s="421">
        <f t="shared" si="389"/>
        <v>13496680.859999999</v>
      </c>
      <c r="CZ119" s="642"/>
    </row>
    <row r="120" spans="1:105" s="417" customFormat="1" ht="15.6" customHeight="1" x14ac:dyDescent="0.3">
      <c r="A120" s="449">
        <f t="shared" si="394"/>
        <v>82</v>
      </c>
      <c r="B120" s="450" t="s">
        <v>284</v>
      </c>
      <c r="C120" s="540">
        <v>20300303.830540307</v>
      </c>
      <c r="D120" s="483">
        <f t="shared" si="338"/>
        <v>177.98384869442739</v>
      </c>
      <c r="E120" s="539">
        <v>2251094.7627834128</v>
      </c>
      <c r="F120" s="483">
        <f t="shared" si="339"/>
        <v>83.225922906810595</v>
      </c>
      <c r="G120" s="539">
        <f>SUM(G100:G119)</f>
        <v>22551398.593323719</v>
      </c>
      <c r="H120" s="516">
        <f t="shared" si="283"/>
        <v>159.81998223538301</v>
      </c>
      <c r="I120" s="540">
        <v>13866572.016197002</v>
      </c>
      <c r="J120" s="483">
        <f t="shared" si="341"/>
        <v>40.813805411585513</v>
      </c>
      <c r="K120" s="539">
        <v>14160804.975314837</v>
      </c>
      <c r="L120" s="483">
        <f t="shared" si="342"/>
        <v>52.308517659824972</v>
      </c>
      <c r="M120" s="539">
        <f>SUM(M100:M119)</f>
        <v>28027376.991511837</v>
      </c>
      <c r="N120" s="516">
        <f t="shared" si="344"/>
        <v>45.911220703281963</v>
      </c>
      <c r="O120" s="427">
        <f>SUM(O100:O119)</f>
        <v>34166875.846737303</v>
      </c>
      <c r="P120" s="460">
        <f>SUM(P100:P119)</f>
        <v>16411899.738098245</v>
      </c>
      <c r="Q120" s="461">
        <f>SUM(Q100:Q119)</f>
        <v>50578775.584835552</v>
      </c>
      <c r="R120" s="413"/>
      <c r="S120" s="540">
        <v>12902902.174409002</v>
      </c>
      <c r="T120" s="483">
        <v>96.058054959716813</v>
      </c>
      <c r="U120" s="539">
        <v>785665.21980903775</v>
      </c>
      <c r="V120" s="483">
        <v>13.18717009313904</v>
      </c>
      <c r="W120" s="539">
        <f>SUM(W100:W119)</f>
        <v>13688567.394218039</v>
      </c>
      <c r="X120" s="516">
        <f t="shared" si="349"/>
        <v>70.595287280265495</v>
      </c>
      <c r="Y120" s="540">
        <v>8988188.4580995236</v>
      </c>
      <c r="Z120" s="483">
        <v>10.05186696887937</v>
      </c>
      <c r="AA120" s="539">
        <v>10999573.737699304</v>
      </c>
      <c r="AB120" s="483">
        <v>26.560101168205129</v>
      </c>
      <c r="AC120" s="539">
        <f>SUM(AC100:AC119)</f>
        <v>19987762.195798837</v>
      </c>
      <c r="AD120" s="516">
        <f t="shared" si="351"/>
        <v>15.277426161641522</v>
      </c>
      <c r="AE120" s="460">
        <f>SUM(AE100:AE119)</f>
        <v>21891090.632508524</v>
      </c>
      <c r="AF120" s="460">
        <f>SUM(AF100:AF119)</f>
        <v>11785238.957508344</v>
      </c>
      <c r="AG120" s="461">
        <f>SUM(AG100:AG119)</f>
        <v>33676329.590016857</v>
      </c>
      <c r="AH120" s="413"/>
      <c r="AI120" s="540">
        <v>6076117.1904036496</v>
      </c>
      <c r="AJ120" s="483">
        <v>162.90295156448295</v>
      </c>
      <c r="AK120" s="539">
        <v>3910000.5216276455</v>
      </c>
      <c r="AL120" s="483">
        <v>162.90311314172342</v>
      </c>
      <c r="AM120" s="539">
        <f>SUM(AM100:AM119)</f>
        <v>9986117.7120312955</v>
      </c>
      <c r="AN120" s="516">
        <f t="shared" si="356"/>
        <v>162.90301482897988</v>
      </c>
      <c r="AO120" s="540">
        <v>8736700.1594272722</v>
      </c>
      <c r="AP120" s="483">
        <v>61.38038710544182</v>
      </c>
      <c r="AQ120" s="539">
        <v>7668920.9449529052</v>
      </c>
      <c r="AR120" s="483">
        <v>61.380339079668843</v>
      </c>
      <c r="AS120" s="539">
        <f>SUM(AS100:AS119)</f>
        <v>16405621.104380177</v>
      </c>
      <c r="AT120" s="516">
        <f t="shared" si="358"/>
        <v>61.380364655453036</v>
      </c>
      <c r="AU120" s="427">
        <f>SUM(AU100:AU119)</f>
        <v>14812817.34983092</v>
      </c>
      <c r="AV120" s="460">
        <f>SUM(AV100:AV119)</f>
        <v>11578921.466580547</v>
      </c>
      <c r="AW120" s="461">
        <f>SUM(AW100:AW119)</f>
        <v>26391738.816411473</v>
      </c>
      <c r="AX120" s="413"/>
      <c r="AY120" s="540">
        <v>17129526.759013224</v>
      </c>
      <c r="AZ120" s="483">
        <v>101.9763821794554</v>
      </c>
      <c r="BA120" s="539">
        <v>6333580.830080634</v>
      </c>
      <c r="BB120" s="483">
        <v>106.05536756474334</v>
      </c>
      <c r="BC120" s="539">
        <f>SUM(BC100:BC119)</f>
        <v>23463107.58909386</v>
      </c>
      <c r="BD120" s="516">
        <f t="shared" si="363"/>
        <v>103.04621352727931</v>
      </c>
      <c r="BE120" s="540">
        <v>29260619.152035411</v>
      </c>
      <c r="BF120" s="483">
        <v>30.756059023208</v>
      </c>
      <c r="BG120" s="539">
        <v>25463383.5160661</v>
      </c>
      <c r="BH120" s="483">
        <v>57.770017222201233</v>
      </c>
      <c r="BI120" s="539">
        <f>SUM(BI100:BI119)</f>
        <v>54724002.668101512</v>
      </c>
      <c r="BJ120" s="516">
        <f t="shared" si="365"/>
        <v>39.309012661792316</v>
      </c>
      <c r="BK120" s="427">
        <f>SUM(BK100:BK119)</f>
        <v>46390145.911048643</v>
      </c>
      <c r="BL120" s="460">
        <f>SUM(BL100:BL119)</f>
        <v>31796964.346146733</v>
      </c>
      <c r="BM120" s="461">
        <f>SUM(BM100:BM119)</f>
        <v>78187110.257195383</v>
      </c>
      <c r="BN120" s="413"/>
      <c r="BO120" s="540">
        <v>13136538.332514782</v>
      </c>
      <c r="BP120" s="483">
        <v>90.220379331168445</v>
      </c>
      <c r="BQ120" s="539">
        <v>3245741.6203093715</v>
      </c>
      <c r="BR120" s="483">
        <v>121.02396138220558</v>
      </c>
      <c r="BS120" s="539">
        <f>SUM(BS100:BS119)</f>
        <v>16382279.952824155</v>
      </c>
      <c r="BT120" s="516">
        <f t="shared" si="370"/>
        <v>95.011599039716941</v>
      </c>
      <c r="BU120" s="540">
        <v>8570480.0228251349</v>
      </c>
      <c r="BV120" s="483">
        <v>28.195336426285447</v>
      </c>
      <c r="BW120" s="539">
        <v>8474644.905250717</v>
      </c>
      <c r="BX120" s="483">
        <v>41.569682562323862</v>
      </c>
      <c r="BY120" s="539">
        <f>SUM(BY100:BY119)</f>
        <v>17045124.92807585</v>
      </c>
      <c r="BZ120" s="516">
        <f t="shared" si="372"/>
        <v>33.564363410240055</v>
      </c>
      <c r="CA120" s="427">
        <f>SUM(CA100:CA119)</f>
        <v>21707018.355339915</v>
      </c>
      <c r="CB120" s="460">
        <f>SUM(CB100:CB119)</f>
        <v>11720386.525560088</v>
      </c>
      <c r="CC120" s="461">
        <f>SUM(CC100:CC119)</f>
        <v>33427404.880900003</v>
      </c>
      <c r="CE120" s="454">
        <f t="shared" si="395"/>
        <v>82</v>
      </c>
      <c r="CF120" s="450" t="s">
        <v>284</v>
      </c>
      <c r="CG120" s="573">
        <f>SUM(CG100:CG119)</f>
        <v>69545388.28688097</v>
      </c>
      <c r="CH120" s="433">
        <f t="shared" si="377"/>
        <v>116.05202792843765</v>
      </c>
      <c r="CI120" s="501">
        <f>SUM(CI100:CI119)</f>
        <v>16526082.954610098</v>
      </c>
      <c r="CJ120" s="433">
        <f t="shared" si="379"/>
        <v>83.817875652750018</v>
      </c>
      <c r="CK120" s="501">
        <f>SUM(CK100:CK119)</f>
        <v>86071471.24149105</v>
      </c>
      <c r="CL120" s="618">
        <f t="shared" si="332"/>
        <v>108.07201569194797</v>
      </c>
      <c r="CM120" s="573">
        <f>SUM(CM100:CM119)</f>
        <v>69422559.808584332</v>
      </c>
      <c r="CN120" s="433">
        <f t="shared" si="382"/>
        <v>26.380207411530204</v>
      </c>
      <c r="CO120" s="501">
        <f>SUM(CO100:CO119)</f>
        <v>66767328.079283856</v>
      </c>
      <c r="CP120" s="433">
        <f t="shared" si="384"/>
        <v>45.906036344335213</v>
      </c>
      <c r="CQ120" s="501">
        <f>SUM(CQ100:CQ119)</f>
        <v>136189887.8878682</v>
      </c>
      <c r="CR120" s="618">
        <f t="shared" si="386"/>
        <v>33.330450652309246</v>
      </c>
      <c r="CT120" s="454">
        <f t="shared" si="396"/>
        <v>82</v>
      </c>
      <c r="CU120" s="450" t="s">
        <v>284</v>
      </c>
      <c r="CV120" s="573">
        <f t="shared" ref="CV120:CW120" si="397">SUM(CV100:CV119)</f>
        <v>86071471.24149105</v>
      </c>
      <c r="CW120" s="501">
        <f t="shared" si="397"/>
        <v>136189887.8878682</v>
      </c>
      <c r="CX120" s="574">
        <f>SUM(CX100:CX119)</f>
        <v>222261359.1293593</v>
      </c>
      <c r="CZ120" s="642"/>
      <c r="DA120" s="448"/>
    </row>
    <row r="121" spans="1:105" s="417" customFormat="1" ht="15.6" customHeight="1" x14ac:dyDescent="0.3">
      <c r="A121" s="449">
        <f t="shared" si="394"/>
        <v>83</v>
      </c>
      <c r="B121" s="459" t="s">
        <v>285</v>
      </c>
      <c r="C121" s="446">
        <v>26895713.314186666</v>
      </c>
      <c r="D121" s="483">
        <f t="shared" si="338"/>
        <v>235.80940507103173</v>
      </c>
      <c r="E121" s="447">
        <v>3271146.9804163608</v>
      </c>
      <c r="F121" s="483">
        <f t="shared" si="339"/>
        <v>120.93858992961997</v>
      </c>
      <c r="G121" s="447">
        <f>+G98+G120</f>
        <v>30166860.294603024</v>
      </c>
      <c r="H121" s="516">
        <f t="shared" si="283"/>
        <v>213.79015835443835</v>
      </c>
      <c r="I121" s="446">
        <v>17398403.645276949</v>
      </c>
      <c r="J121" s="483">
        <f t="shared" si="341"/>
        <v>51.209127967685099</v>
      </c>
      <c r="K121" s="447">
        <v>16894131.624814767</v>
      </c>
      <c r="L121" s="483">
        <f t="shared" si="342"/>
        <v>62.405137559941814</v>
      </c>
      <c r="M121" s="447">
        <f>+M98+M120</f>
        <v>34292535.270091712</v>
      </c>
      <c r="N121" s="516">
        <f t="shared" si="344"/>
        <v>56.174081353994573</v>
      </c>
      <c r="O121" s="427">
        <f>+O98+O120</f>
        <v>44294116.959463604</v>
      </c>
      <c r="P121" s="460">
        <f>+P98+P120</f>
        <v>20165278.605231125</v>
      </c>
      <c r="Q121" s="461">
        <f>+Q98+Q120</f>
        <v>64459395.564694732</v>
      </c>
      <c r="R121" s="413"/>
      <c r="S121" s="446">
        <v>22083773.012699224</v>
      </c>
      <c r="T121" s="483">
        <v>164.40675540260284</v>
      </c>
      <c r="U121" s="447">
        <v>3000131.682777158</v>
      </c>
      <c r="V121" s="483">
        <v>50.356367833380745</v>
      </c>
      <c r="W121" s="447">
        <f>+W98+W120</f>
        <v>25083904.695476379</v>
      </c>
      <c r="X121" s="516">
        <f t="shared" si="349"/>
        <v>129.36382654885654</v>
      </c>
      <c r="Y121" s="446">
        <v>16684013.879266191</v>
      </c>
      <c r="Z121" s="483">
        <v>18.658430316978542</v>
      </c>
      <c r="AA121" s="447">
        <v>13778969.544934675</v>
      </c>
      <c r="AB121" s="483">
        <v>33.271364312307405</v>
      </c>
      <c r="AC121" s="447">
        <f>+AC98+AC120</f>
        <v>30462983.424200878</v>
      </c>
      <c r="AD121" s="516">
        <f t="shared" si="351"/>
        <v>23.284046276293932</v>
      </c>
      <c r="AE121" s="460">
        <f>+AE98+AE120</f>
        <v>38767786.891965412</v>
      </c>
      <c r="AF121" s="460">
        <f>+AF98+AF120</f>
        <v>16779101.227711834</v>
      </c>
      <c r="AG121" s="461">
        <f>+AG98+AG120</f>
        <v>55546888.119677231</v>
      </c>
      <c r="AH121" s="413"/>
      <c r="AI121" s="446">
        <v>11020020.291574266</v>
      </c>
      <c r="AJ121" s="483">
        <v>295.45082419298819</v>
      </c>
      <c r="AK121" s="447">
        <v>7091414.5604570275</v>
      </c>
      <c r="AL121" s="483">
        <v>295.45098577022861</v>
      </c>
      <c r="AM121" s="447">
        <f>+AM98+AM120</f>
        <v>18111434.852031294</v>
      </c>
      <c r="AN121" s="516">
        <f>+AM121/$AM$131</f>
        <v>295.45088745748512</v>
      </c>
      <c r="AO121" s="446">
        <v>12233757.136863835</v>
      </c>
      <c r="AP121" s="483">
        <v>85.949241145055993</v>
      </c>
      <c r="AQ121" s="447">
        <v>10738578.137516342</v>
      </c>
      <c r="AR121" s="483">
        <v>85.949193119283038</v>
      </c>
      <c r="AS121" s="447">
        <f>+AS98+AS120</f>
        <v>22972335.274380177</v>
      </c>
      <c r="AT121" s="516">
        <f t="shared" si="358"/>
        <v>85.949218695067216</v>
      </c>
      <c r="AU121" s="427">
        <f>+AU98+AU120</f>
        <v>23253777.428438097</v>
      </c>
      <c r="AV121" s="460">
        <f>+AV98+AV120</f>
        <v>17829992.697973363</v>
      </c>
      <c r="AW121" s="461">
        <f>+AW98+AW120</f>
        <v>41083770.126411468</v>
      </c>
      <c r="AX121" s="413"/>
      <c r="AY121" s="446">
        <v>29353823.376615427</v>
      </c>
      <c r="AZ121" s="483">
        <v>174.75069528741648</v>
      </c>
      <c r="BA121" s="447">
        <v>10853470.480722971</v>
      </c>
      <c r="BB121" s="483">
        <v>181.74060331231485</v>
      </c>
      <c r="BC121" s="447">
        <f>+BC98+BC120</f>
        <v>40207293.857338406</v>
      </c>
      <c r="BD121" s="516">
        <f>+BC121/$BC$131</f>
        <v>176.58399990047391</v>
      </c>
      <c r="BE121" s="446">
        <v>37944299.793064743</v>
      </c>
      <c r="BF121" s="483">
        <v>39.883541696984899</v>
      </c>
      <c r="BG121" s="447">
        <v>33020157.668542892</v>
      </c>
      <c r="BH121" s="483">
        <v>74.914438451902512</v>
      </c>
      <c r="BI121" s="447">
        <f>+BI98+BI120</f>
        <v>70964457.461607635</v>
      </c>
      <c r="BJ121" s="516">
        <f t="shared" si="365"/>
        <v>50.974757343939217</v>
      </c>
      <c r="BK121" s="427">
        <f>+BK98+BK120</f>
        <v>67298123.169680178</v>
      </c>
      <c r="BL121" s="460">
        <f>+BL98+BL120</f>
        <v>43873628.149265863</v>
      </c>
      <c r="BM121" s="461">
        <f>+BM98+BM120</f>
        <v>111171751.31894605</v>
      </c>
      <c r="BN121" s="413"/>
      <c r="BO121" s="446">
        <v>18472781.592514783</v>
      </c>
      <c r="BP121" s="483">
        <v>126.8691431785638</v>
      </c>
      <c r="BQ121" s="447">
        <v>4441520.1603093715</v>
      </c>
      <c r="BR121" s="483">
        <v>165.61095344007501</v>
      </c>
      <c r="BS121" s="447">
        <f>+BS98+BS120</f>
        <v>22914301.752824157</v>
      </c>
      <c r="BT121" s="516">
        <f t="shared" si="370"/>
        <v>132.8950827774797</v>
      </c>
      <c r="BU121" s="446">
        <v>10057629.232825134</v>
      </c>
      <c r="BV121" s="483">
        <v>33.087789612147112</v>
      </c>
      <c r="BW121" s="447">
        <v>10260595.645250717</v>
      </c>
      <c r="BX121" s="483">
        <v>50.330097442686458</v>
      </c>
      <c r="BY121" s="447">
        <f>+BY98+BY120</f>
        <v>20318224.878075849</v>
      </c>
      <c r="BZ121" s="516">
        <f t="shared" si="372"/>
        <v>40.009579662007368</v>
      </c>
      <c r="CA121" s="427">
        <f>+CA98+CA120</f>
        <v>28530410.825339913</v>
      </c>
      <c r="CB121" s="460">
        <f>+CB98+CB120</f>
        <v>14702115.80556009</v>
      </c>
      <c r="CC121" s="461">
        <f>+CC98+CC120</f>
        <v>43232526.630900003</v>
      </c>
      <c r="CE121" s="454">
        <f t="shared" si="395"/>
        <v>83</v>
      </c>
      <c r="CF121" s="459" t="s">
        <v>285</v>
      </c>
      <c r="CG121" s="573">
        <f>+CG98+CG120</f>
        <v>107826111.58759037</v>
      </c>
      <c r="CH121" s="433">
        <f t="shared" si="377"/>
        <v>179.93197279679873</v>
      </c>
      <c r="CI121" s="501">
        <f>+CI98+CI120</f>
        <v>28657683.864682887</v>
      </c>
      <c r="CJ121" s="433">
        <f t="shared" si="379"/>
        <v>145.34758110939677</v>
      </c>
      <c r="CK121" s="501">
        <f>+CK98+CK120</f>
        <v>136483795.45227325</v>
      </c>
      <c r="CL121" s="618">
        <f>+CK121/$CK$131</f>
        <v>171.37012614121977</v>
      </c>
      <c r="CM121" s="573">
        <f>+CM98+CM120</f>
        <v>94318103.687296838</v>
      </c>
      <c r="CN121" s="433">
        <f t="shared" si="382"/>
        <v>35.840383079988882</v>
      </c>
      <c r="CO121" s="501">
        <f>+CO98+CO120</f>
        <v>84692432.621059388</v>
      </c>
      <c r="CP121" s="433">
        <f t="shared" si="384"/>
        <v>58.230484906866067</v>
      </c>
      <c r="CQ121" s="501">
        <f>+CQ98+CQ120</f>
        <v>179010536.30835623</v>
      </c>
      <c r="CR121" s="618">
        <f t="shared" si="386"/>
        <v>43.810167841400919</v>
      </c>
      <c r="CT121" s="454">
        <f t="shared" si="396"/>
        <v>83</v>
      </c>
      <c r="CU121" s="459" t="s">
        <v>285</v>
      </c>
      <c r="CV121" s="573">
        <f>+CV98+CV120</f>
        <v>136483795.45227325</v>
      </c>
      <c r="CW121" s="501">
        <f t="shared" ref="CW121:CX121" si="398">+CW98+CW120</f>
        <v>179010536.30835623</v>
      </c>
      <c r="CX121" s="574">
        <f t="shared" si="398"/>
        <v>315494331.76062953</v>
      </c>
      <c r="CZ121" s="642"/>
      <c r="DA121" s="448"/>
    </row>
    <row r="122" spans="1:105" s="417" customFormat="1" ht="15.6" customHeight="1" x14ac:dyDescent="0.3">
      <c r="A122" s="449"/>
      <c r="B122" s="459"/>
      <c r="C122" s="418"/>
      <c r="D122" s="482"/>
      <c r="E122" s="425"/>
      <c r="F122" s="482"/>
      <c r="G122" s="425"/>
      <c r="H122" s="655"/>
      <c r="I122" s="418"/>
      <c r="J122" s="482"/>
      <c r="K122" s="425"/>
      <c r="L122" s="482"/>
      <c r="M122" s="425"/>
      <c r="N122" s="655"/>
      <c r="O122" s="451"/>
      <c r="P122" s="452"/>
      <c r="Q122" s="453"/>
      <c r="R122" s="413"/>
      <c r="S122" s="418"/>
      <c r="T122" s="482"/>
      <c r="U122" s="425"/>
      <c r="V122" s="482"/>
      <c r="W122" s="425"/>
      <c r="X122" s="655"/>
      <c r="Y122" s="418"/>
      <c r="Z122" s="482"/>
      <c r="AA122" s="425"/>
      <c r="AB122" s="482"/>
      <c r="AC122" s="425"/>
      <c r="AD122" s="655"/>
      <c r="AE122" s="587"/>
      <c r="AF122" s="452"/>
      <c r="AG122" s="453"/>
      <c r="AH122" s="413"/>
      <c r="AI122" s="418"/>
      <c r="AJ122" s="482"/>
      <c r="AK122" s="425"/>
      <c r="AL122" s="482"/>
      <c r="AM122" s="425"/>
      <c r="AN122" s="655"/>
      <c r="AO122" s="418"/>
      <c r="AP122" s="482"/>
      <c r="AQ122" s="425"/>
      <c r="AR122" s="482"/>
      <c r="AS122" s="425"/>
      <c r="AT122" s="655"/>
      <c r="AU122" s="451"/>
      <c r="AV122" s="452"/>
      <c r="AW122" s="453"/>
      <c r="AX122" s="413"/>
      <c r="AY122" s="418"/>
      <c r="AZ122" s="482"/>
      <c r="BA122" s="425"/>
      <c r="BB122" s="482"/>
      <c r="BC122" s="425"/>
      <c r="BD122" s="655"/>
      <c r="BE122" s="418"/>
      <c r="BF122" s="482"/>
      <c r="BG122" s="425"/>
      <c r="BH122" s="482"/>
      <c r="BI122" s="425"/>
      <c r="BJ122" s="655"/>
      <c r="BK122" s="451"/>
      <c r="BL122" s="452"/>
      <c r="BM122" s="453"/>
      <c r="BN122" s="413"/>
      <c r="BO122" s="418"/>
      <c r="BP122" s="482"/>
      <c r="BQ122" s="425"/>
      <c r="BR122" s="482"/>
      <c r="BS122" s="425"/>
      <c r="BT122" s="655"/>
      <c r="BU122" s="418"/>
      <c r="BV122" s="482"/>
      <c r="BW122" s="425"/>
      <c r="BX122" s="482"/>
      <c r="BY122" s="425"/>
      <c r="BZ122" s="655"/>
      <c r="CA122" s="451"/>
      <c r="CB122" s="452"/>
      <c r="CC122" s="453"/>
      <c r="CE122" s="454"/>
      <c r="CF122" s="459"/>
      <c r="CG122" s="418"/>
      <c r="CH122" s="425"/>
      <c r="CI122" s="419"/>
      <c r="CJ122" s="425"/>
      <c r="CK122" s="419"/>
      <c r="CL122" s="426">
        <f t="shared" si="332"/>
        <v>0</v>
      </c>
      <c r="CM122" s="418"/>
      <c r="CN122" s="425"/>
      <c r="CO122" s="419"/>
      <c r="CP122" s="425"/>
      <c r="CQ122" s="419"/>
      <c r="CR122" s="426"/>
      <c r="CT122" s="454"/>
      <c r="CU122" s="459"/>
      <c r="CV122" s="418"/>
      <c r="CW122" s="419"/>
      <c r="CX122" s="421"/>
      <c r="CZ122" s="642"/>
      <c r="DA122" s="456"/>
    </row>
    <row r="123" spans="1:105" s="417" customFormat="1" ht="15.6" customHeight="1" x14ac:dyDescent="0.3">
      <c r="A123" s="449">
        <v>84</v>
      </c>
      <c r="B123" s="490" t="s">
        <v>286</v>
      </c>
      <c r="C123" s="406">
        <v>0</v>
      </c>
      <c r="D123" s="482"/>
      <c r="E123" s="407">
        <v>0</v>
      </c>
      <c r="F123" s="482"/>
      <c r="G123" s="407">
        <f t="shared" ref="G123:G124" si="399">+C123+E123</f>
        <v>0</v>
      </c>
      <c r="H123" s="655">
        <f t="shared" si="283"/>
        <v>0</v>
      </c>
      <c r="I123" s="406">
        <v>0</v>
      </c>
      <c r="J123" s="482"/>
      <c r="K123" s="407">
        <v>0</v>
      </c>
      <c r="L123" s="482"/>
      <c r="M123" s="407">
        <f t="shared" ref="M123:M124" si="400">+I123+K123</f>
        <v>0</v>
      </c>
      <c r="N123" s="655">
        <f t="shared" ref="N123:N126" si="401">+M123/$M$131</f>
        <v>0</v>
      </c>
      <c r="O123" s="422">
        <f>+C123+I123</f>
        <v>0</v>
      </c>
      <c r="P123" s="423">
        <f t="shared" ref="P123:P124" si="402">+E123+K123</f>
        <v>0</v>
      </c>
      <c r="Q123" s="424">
        <f t="shared" ref="Q123:Q124" si="403">+O123+P123</f>
        <v>0</v>
      </c>
      <c r="R123" s="413"/>
      <c r="S123" s="406">
        <v>0</v>
      </c>
      <c r="T123" s="482">
        <v>0</v>
      </c>
      <c r="U123" s="407">
        <v>0</v>
      </c>
      <c r="V123" s="482">
        <v>0</v>
      </c>
      <c r="W123" s="407">
        <f t="shared" ref="W123:W124" si="404">+S123+U123</f>
        <v>0</v>
      </c>
      <c r="X123" s="655">
        <f t="shared" ref="X123:X126" si="405">+W123/$W$131</f>
        <v>0</v>
      </c>
      <c r="Y123" s="406">
        <v>0</v>
      </c>
      <c r="Z123" s="482">
        <v>0</v>
      </c>
      <c r="AA123" s="407">
        <v>0</v>
      </c>
      <c r="AB123" s="482">
        <v>0</v>
      </c>
      <c r="AC123" s="407">
        <f t="shared" ref="AC123:AC124" si="406">+Y123+AA123</f>
        <v>0</v>
      </c>
      <c r="AD123" s="655">
        <f t="shared" ref="AD123:AD125" si="407">+AC123/$AC$131</f>
        <v>0</v>
      </c>
      <c r="AE123" s="585">
        <f>+S123+Y123</f>
        <v>0</v>
      </c>
      <c r="AF123" s="423">
        <f t="shared" ref="AF123:AF124" si="408">+U123+AA123</f>
        <v>0</v>
      </c>
      <c r="AG123" s="424">
        <f t="shared" ref="AG123:AG124" si="409">+AE123+AF123</f>
        <v>0</v>
      </c>
      <c r="AH123" s="413"/>
      <c r="AI123" s="406">
        <v>0</v>
      </c>
      <c r="AJ123" s="482">
        <v>0</v>
      </c>
      <c r="AK123" s="407">
        <v>0</v>
      </c>
      <c r="AL123" s="482">
        <v>0</v>
      </c>
      <c r="AM123" s="407">
        <f t="shared" ref="AM123:AM124" si="410">+AI123+AK123</f>
        <v>0</v>
      </c>
      <c r="AN123" s="655">
        <f t="shared" ref="AN123:AN126" si="411">+AM123/$AM$131</f>
        <v>0</v>
      </c>
      <c r="AO123" s="406">
        <v>0</v>
      </c>
      <c r="AP123" s="482">
        <v>0</v>
      </c>
      <c r="AQ123" s="407">
        <v>0</v>
      </c>
      <c r="AR123" s="482">
        <v>0</v>
      </c>
      <c r="AS123" s="407">
        <f t="shared" ref="AS123:AS124" si="412">+AO123+AQ123</f>
        <v>0</v>
      </c>
      <c r="AT123" s="655">
        <f t="shared" ref="AT123:AT126" si="413">+AS123/$AS$131</f>
        <v>0</v>
      </c>
      <c r="AU123" s="422">
        <f>+AI123+AO123</f>
        <v>0</v>
      </c>
      <c r="AV123" s="423">
        <f t="shared" ref="AV123:AV124" si="414">+AK123+AQ123</f>
        <v>0</v>
      </c>
      <c r="AW123" s="424">
        <f t="shared" ref="AW123:AW124" si="415">+AU123+AV123</f>
        <v>0</v>
      </c>
      <c r="AX123" s="413"/>
      <c r="AY123" s="406">
        <v>0</v>
      </c>
      <c r="AZ123" s="482">
        <v>0</v>
      </c>
      <c r="BA123" s="407">
        <v>0</v>
      </c>
      <c r="BB123" s="482">
        <v>0</v>
      </c>
      <c r="BC123" s="407">
        <f t="shared" ref="BC123:BC124" si="416">+AY123+BA123</f>
        <v>0</v>
      </c>
      <c r="BD123" s="655">
        <f t="shared" ref="BD123:BD125" si="417">+BC123/$BC$131</f>
        <v>0</v>
      </c>
      <c r="BE123" s="406">
        <v>0</v>
      </c>
      <c r="BF123" s="482">
        <v>0</v>
      </c>
      <c r="BG123" s="407">
        <v>0</v>
      </c>
      <c r="BH123" s="482">
        <v>0</v>
      </c>
      <c r="BI123" s="407">
        <f t="shared" ref="BI123:BI124" si="418">+BE123+BG123</f>
        <v>0</v>
      </c>
      <c r="BJ123" s="655">
        <f t="shared" ref="BJ123:BJ126" si="419">+BI123/$BI$131</f>
        <v>0</v>
      </c>
      <c r="BK123" s="422">
        <f>+AY123+BE123</f>
        <v>0</v>
      </c>
      <c r="BL123" s="423">
        <f t="shared" ref="BL123:BL124" si="420">+BA123+BG123</f>
        <v>0</v>
      </c>
      <c r="BM123" s="424">
        <f t="shared" ref="BM123:BM124" si="421">+BK123+BL123</f>
        <v>0</v>
      </c>
      <c r="BN123" s="413"/>
      <c r="BO123" s="406">
        <v>0</v>
      </c>
      <c r="BP123" s="482">
        <v>0</v>
      </c>
      <c r="BQ123" s="407">
        <v>0</v>
      </c>
      <c r="BR123" s="482">
        <v>0</v>
      </c>
      <c r="BS123" s="407">
        <f t="shared" ref="BS123:BS124" si="422">+BO123+BQ123</f>
        <v>0</v>
      </c>
      <c r="BT123" s="655">
        <f t="shared" ref="BT123:BT125" si="423">+BS123/$BS$131</f>
        <v>0</v>
      </c>
      <c r="BU123" s="406">
        <v>0</v>
      </c>
      <c r="BV123" s="482">
        <v>0</v>
      </c>
      <c r="BW123" s="407">
        <v>0</v>
      </c>
      <c r="BX123" s="482">
        <v>0</v>
      </c>
      <c r="BY123" s="407">
        <f t="shared" ref="BY123:BY124" si="424">+BU123+BW123</f>
        <v>0</v>
      </c>
      <c r="BZ123" s="655">
        <f t="shared" ref="BZ123:BZ126" si="425">+BY123/$BY$131</f>
        <v>0</v>
      </c>
      <c r="CA123" s="422">
        <f>+BO123+BU123</f>
        <v>0</v>
      </c>
      <c r="CB123" s="423">
        <f t="shared" ref="CB123:CB124" si="426">+BQ123+BW123</f>
        <v>0</v>
      </c>
      <c r="CC123" s="424">
        <f t="shared" ref="CC123:CC124" si="427">+CA123+CB123</f>
        <v>0</v>
      </c>
      <c r="CE123" s="454">
        <v>84</v>
      </c>
      <c r="CF123" s="490" t="s">
        <v>286</v>
      </c>
      <c r="CG123" s="418">
        <f t="shared" ref="CG123:CG124" si="428">+C123+S123+AI123+AY123+BO123</f>
        <v>0</v>
      </c>
      <c r="CH123" s="425">
        <f t="shared" ref="CH123:CH125" si="429">+CG123/$CG$131</f>
        <v>0</v>
      </c>
      <c r="CI123" s="419">
        <f>+E123+U123+AK123+BA123+BQ123</f>
        <v>0</v>
      </c>
      <c r="CJ123" s="425">
        <f t="shared" ref="CJ123:CJ125" si="430">+CI123/$CI$131</f>
        <v>0</v>
      </c>
      <c r="CK123" s="419">
        <f t="shared" ref="CK123:CK124" si="431">+CG123+CI123</f>
        <v>0</v>
      </c>
      <c r="CL123" s="426">
        <f t="shared" si="332"/>
        <v>0</v>
      </c>
      <c r="CM123" s="418">
        <f t="shared" ref="CM123:CM124" si="432">+I123+Y123+AO123+BE123+BU123</f>
        <v>0</v>
      </c>
      <c r="CN123" s="425">
        <f t="shared" ref="CN123:CN125" si="433">+CM123/$CM$131</f>
        <v>0</v>
      </c>
      <c r="CO123" s="419">
        <f>+K123+AA123+AQ123+BG123+BW123</f>
        <v>0</v>
      </c>
      <c r="CP123" s="425">
        <f t="shared" ref="CP123:CP125" si="434">+CO123/$CO$131</f>
        <v>0</v>
      </c>
      <c r="CQ123" s="419">
        <f>+CM123+CO123</f>
        <v>0</v>
      </c>
      <c r="CR123" s="426">
        <f t="shared" ref="CR123:CR125" si="435">+CQ123/$CQ$131</f>
        <v>0</v>
      </c>
      <c r="CT123" s="454">
        <v>84</v>
      </c>
      <c r="CU123" s="490" t="s">
        <v>286</v>
      </c>
      <c r="CV123" s="418">
        <f t="shared" ref="CV123:CV124" si="436">+CK123</f>
        <v>0</v>
      </c>
      <c r="CW123" s="419">
        <f t="shared" ref="CW123:CW124" si="437">+CQ123</f>
        <v>0</v>
      </c>
      <c r="CX123" s="421">
        <f t="shared" ref="CX123:CX124" si="438">+CV123+CW123</f>
        <v>0</v>
      </c>
      <c r="CZ123" s="642"/>
    </row>
    <row r="124" spans="1:105" s="417" customFormat="1" ht="15.6" customHeight="1" x14ac:dyDescent="0.3">
      <c r="A124" s="449">
        <f>+A123+1</f>
        <v>85</v>
      </c>
      <c r="B124" s="450" t="s">
        <v>287</v>
      </c>
      <c r="C124" s="406">
        <v>0</v>
      </c>
      <c r="D124" s="482"/>
      <c r="E124" s="407">
        <v>0</v>
      </c>
      <c r="F124" s="482"/>
      <c r="G124" s="407">
        <f t="shared" si="399"/>
        <v>0</v>
      </c>
      <c r="H124" s="655">
        <f t="shared" si="283"/>
        <v>0</v>
      </c>
      <c r="I124" s="406">
        <v>0</v>
      </c>
      <c r="J124" s="482"/>
      <c r="K124" s="407">
        <v>0</v>
      </c>
      <c r="L124" s="482"/>
      <c r="M124" s="407">
        <f t="shared" si="400"/>
        <v>0</v>
      </c>
      <c r="N124" s="655">
        <f t="shared" si="401"/>
        <v>0</v>
      </c>
      <c r="O124" s="422">
        <f t="shared" ref="O124" si="439">+C124+I124</f>
        <v>0</v>
      </c>
      <c r="P124" s="423">
        <f t="shared" si="402"/>
        <v>0</v>
      </c>
      <c r="Q124" s="424">
        <f t="shared" si="403"/>
        <v>0</v>
      </c>
      <c r="R124" s="413"/>
      <c r="S124" s="406">
        <v>0</v>
      </c>
      <c r="T124" s="482">
        <v>0</v>
      </c>
      <c r="U124" s="407">
        <v>0</v>
      </c>
      <c r="V124" s="482">
        <v>0</v>
      </c>
      <c r="W124" s="407">
        <f t="shared" si="404"/>
        <v>0</v>
      </c>
      <c r="X124" s="655">
        <f t="shared" si="405"/>
        <v>0</v>
      </c>
      <c r="Y124" s="406">
        <v>0</v>
      </c>
      <c r="Z124" s="482">
        <v>0</v>
      </c>
      <c r="AA124" s="407">
        <v>0</v>
      </c>
      <c r="AB124" s="482">
        <v>0</v>
      </c>
      <c r="AC124" s="407">
        <f t="shared" si="406"/>
        <v>0</v>
      </c>
      <c r="AD124" s="655">
        <f t="shared" si="407"/>
        <v>0</v>
      </c>
      <c r="AE124" s="585">
        <f t="shared" ref="AE124" si="440">+S124+Y124</f>
        <v>0</v>
      </c>
      <c r="AF124" s="423">
        <f t="shared" si="408"/>
        <v>0</v>
      </c>
      <c r="AG124" s="424">
        <f t="shared" si="409"/>
        <v>0</v>
      </c>
      <c r="AH124" s="413"/>
      <c r="AI124" s="406">
        <v>0</v>
      </c>
      <c r="AJ124" s="482">
        <v>0</v>
      </c>
      <c r="AK124" s="407">
        <v>0</v>
      </c>
      <c r="AL124" s="482">
        <v>0</v>
      </c>
      <c r="AM124" s="407">
        <f t="shared" si="410"/>
        <v>0</v>
      </c>
      <c r="AN124" s="655">
        <f t="shared" si="411"/>
        <v>0</v>
      </c>
      <c r="AO124" s="406">
        <v>0</v>
      </c>
      <c r="AP124" s="482">
        <v>0</v>
      </c>
      <c r="AQ124" s="407">
        <v>0</v>
      </c>
      <c r="AR124" s="482">
        <v>0</v>
      </c>
      <c r="AS124" s="407">
        <f t="shared" si="412"/>
        <v>0</v>
      </c>
      <c r="AT124" s="655">
        <f t="shared" si="413"/>
        <v>0</v>
      </c>
      <c r="AU124" s="422">
        <f t="shared" ref="AU124" si="441">+AI124+AO124</f>
        <v>0</v>
      </c>
      <c r="AV124" s="423">
        <f t="shared" si="414"/>
        <v>0</v>
      </c>
      <c r="AW124" s="424">
        <f t="shared" si="415"/>
        <v>0</v>
      </c>
      <c r="AX124" s="413"/>
      <c r="AY124" s="406">
        <v>0</v>
      </c>
      <c r="AZ124" s="482">
        <v>0</v>
      </c>
      <c r="BA124" s="407">
        <v>0</v>
      </c>
      <c r="BB124" s="482">
        <v>0</v>
      </c>
      <c r="BC124" s="407">
        <f t="shared" si="416"/>
        <v>0</v>
      </c>
      <c r="BD124" s="655">
        <f t="shared" si="417"/>
        <v>0</v>
      </c>
      <c r="BE124" s="406">
        <v>0</v>
      </c>
      <c r="BF124" s="482">
        <v>0</v>
      </c>
      <c r="BG124" s="407">
        <v>0</v>
      </c>
      <c r="BH124" s="482">
        <v>0</v>
      </c>
      <c r="BI124" s="407">
        <f t="shared" si="418"/>
        <v>0</v>
      </c>
      <c r="BJ124" s="655">
        <f t="shared" si="419"/>
        <v>0</v>
      </c>
      <c r="BK124" s="422">
        <f t="shared" ref="BK124" si="442">+AY124+BE124</f>
        <v>0</v>
      </c>
      <c r="BL124" s="423">
        <f t="shared" si="420"/>
        <v>0</v>
      </c>
      <c r="BM124" s="424">
        <f t="shared" si="421"/>
        <v>0</v>
      </c>
      <c r="BN124" s="413"/>
      <c r="BO124" s="406">
        <v>0</v>
      </c>
      <c r="BP124" s="482">
        <v>0</v>
      </c>
      <c r="BQ124" s="407">
        <v>0</v>
      </c>
      <c r="BR124" s="482">
        <v>0</v>
      </c>
      <c r="BS124" s="407">
        <f t="shared" si="422"/>
        <v>0</v>
      </c>
      <c r="BT124" s="655">
        <f t="shared" si="423"/>
        <v>0</v>
      </c>
      <c r="BU124" s="406">
        <v>0</v>
      </c>
      <c r="BV124" s="482">
        <v>0</v>
      </c>
      <c r="BW124" s="407">
        <v>0</v>
      </c>
      <c r="BX124" s="482">
        <v>0</v>
      </c>
      <c r="BY124" s="407">
        <f t="shared" si="424"/>
        <v>0</v>
      </c>
      <c r="BZ124" s="655">
        <f t="shared" si="425"/>
        <v>0</v>
      </c>
      <c r="CA124" s="422">
        <f t="shared" ref="CA124" si="443">+BO124+BU124</f>
        <v>0</v>
      </c>
      <c r="CB124" s="423">
        <f t="shared" si="426"/>
        <v>0</v>
      </c>
      <c r="CC124" s="424">
        <f t="shared" si="427"/>
        <v>0</v>
      </c>
      <c r="CE124" s="454">
        <f>+CE123+1</f>
        <v>85</v>
      </c>
      <c r="CF124" s="450" t="s">
        <v>287</v>
      </c>
      <c r="CG124" s="418">
        <f t="shared" si="428"/>
        <v>0</v>
      </c>
      <c r="CH124" s="425">
        <f t="shared" si="429"/>
        <v>0</v>
      </c>
      <c r="CI124" s="419">
        <f>+E124+U124+AK124+BA124+BQ124</f>
        <v>0</v>
      </c>
      <c r="CJ124" s="425">
        <f t="shared" si="430"/>
        <v>0</v>
      </c>
      <c r="CK124" s="419">
        <f t="shared" si="431"/>
        <v>0</v>
      </c>
      <c r="CL124" s="426">
        <f t="shared" si="332"/>
        <v>0</v>
      </c>
      <c r="CM124" s="418">
        <f t="shared" si="432"/>
        <v>0</v>
      </c>
      <c r="CN124" s="425">
        <f t="shared" si="433"/>
        <v>0</v>
      </c>
      <c r="CO124" s="419">
        <f>+K124+AA124+AQ124+BG124+BW124</f>
        <v>0</v>
      </c>
      <c r="CP124" s="425">
        <f t="shared" si="434"/>
        <v>0</v>
      </c>
      <c r="CQ124" s="419">
        <f t="shared" ref="CQ124" si="444">+CM124+CO124</f>
        <v>0</v>
      </c>
      <c r="CR124" s="426">
        <f t="shared" si="435"/>
        <v>0</v>
      </c>
      <c r="CT124" s="454">
        <f>+CT123+1</f>
        <v>85</v>
      </c>
      <c r="CU124" s="450" t="s">
        <v>287</v>
      </c>
      <c r="CV124" s="437">
        <f t="shared" si="436"/>
        <v>0</v>
      </c>
      <c r="CW124" s="419">
        <f t="shared" si="437"/>
        <v>0</v>
      </c>
      <c r="CX124" s="438">
        <f t="shared" si="438"/>
        <v>0</v>
      </c>
      <c r="CZ124" s="642"/>
    </row>
    <row r="125" spans="1:105" s="417" customFormat="1" ht="15.6" customHeight="1" x14ac:dyDescent="0.3">
      <c r="A125" s="449">
        <f>+A124+1</f>
        <v>86</v>
      </c>
      <c r="B125" s="450" t="s">
        <v>288</v>
      </c>
      <c r="C125" s="439">
        <v>315336600.4095276</v>
      </c>
      <c r="D125" s="483">
        <f t="shared" ref="D125:D126" si="445">C125/$C$131</f>
        <v>2764.7281658252241</v>
      </c>
      <c r="E125" s="440">
        <v>74149333.624145105</v>
      </c>
      <c r="F125" s="483">
        <f t="shared" ref="F125:F126" si="446">+E125/$E$131</f>
        <v>2741.3980192304462</v>
      </c>
      <c r="G125" s="440">
        <f>+G88+G121+G123+G124</f>
        <v>389485934.03367281</v>
      </c>
      <c r="H125" s="516">
        <f t="shared" si="283"/>
        <v>2760.2560790451989</v>
      </c>
      <c r="I125" s="439">
        <v>161727948.69895154</v>
      </c>
      <c r="J125" s="483">
        <f t="shared" ref="J125:J126" si="447">+I125/$I$131</f>
        <v>476.01765022413861</v>
      </c>
      <c r="K125" s="440">
        <v>219446137.97207054</v>
      </c>
      <c r="L125" s="483">
        <f t="shared" ref="L125:L126" si="448">+K125/$K$131</f>
        <v>810.61085181968826</v>
      </c>
      <c r="M125" s="440">
        <f>+M88+M121+M123+M124</f>
        <v>381174086.67102206</v>
      </c>
      <c r="N125" s="516">
        <f t="shared" si="401"/>
        <v>624.39548391650032</v>
      </c>
      <c r="O125" s="441">
        <f>+O88+O121+O123+O124</f>
        <v>477064549.1084792</v>
      </c>
      <c r="P125" s="442">
        <f>+P88+P121+P123+P124</f>
        <v>293595471.59621555</v>
      </c>
      <c r="Q125" s="443">
        <f>+Q88+Q121+Q123+Q124</f>
        <v>770660020.70469475</v>
      </c>
      <c r="R125" s="413"/>
      <c r="S125" s="439">
        <v>489073139.6615479</v>
      </c>
      <c r="T125" s="483">
        <v>3640.9959475711557</v>
      </c>
      <c r="U125" s="440">
        <v>177183340.43392855</v>
      </c>
      <c r="V125" s="483">
        <v>2973.9726146216481</v>
      </c>
      <c r="W125" s="440">
        <f>+W88+W121+W123+W124</f>
        <v>666256480.09547651</v>
      </c>
      <c r="X125" s="516">
        <f t="shared" si="405"/>
        <v>3436.0474883986576</v>
      </c>
      <c r="Y125" s="439">
        <v>399325460.66888833</v>
      </c>
      <c r="Z125" s="483">
        <v>446.58235935329463</v>
      </c>
      <c r="AA125" s="440">
        <v>318428035.69531244</v>
      </c>
      <c r="AB125" s="483">
        <v>768.89169021829014</v>
      </c>
      <c r="AC125" s="440">
        <f>+AC88+AC121+AC123+AC124</f>
        <v>717753496.36420071</v>
      </c>
      <c r="AD125" s="516">
        <f t="shared" si="407"/>
        <v>548.60698939418546</v>
      </c>
      <c r="AE125" s="586">
        <f>+AE88+AE121+AE123+AE124</f>
        <v>888398600.33043599</v>
      </c>
      <c r="AF125" s="442">
        <f>+AF88+AF121+AF123+AF124</f>
        <v>495611376.12924099</v>
      </c>
      <c r="AG125" s="443">
        <f>+AG88+AG121+AG123+AG124</f>
        <v>1384009976.459677</v>
      </c>
      <c r="AH125" s="413"/>
      <c r="AI125" s="439">
        <v>106483892.11649245</v>
      </c>
      <c r="AJ125" s="483">
        <v>2854.8725734334016</v>
      </c>
      <c r="AK125" s="440">
        <v>73156212.648277834</v>
      </c>
      <c r="AL125" s="483">
        <v>3047.9215335504473</v>
      </c>
      <c r="AM125" s="440">
        <f>+AM88+AM121+AM123+AM124</f>
        <v>179640104.76477027</v>
      </c>
      <c r="AN125" s="516">
        <f t="shared" si="411"/>
        <v>2930.4596134609592</v>
      </c>
      <c r="AO125" s="439">
        <v>74503047.162225723</v>
      </c>
      <c r="AP125" s="483">
        <v>523.42712830975586</v>
      </c>
      <c r="AQ125" s="440">
        <v>94971996.532210201</v>
      </c>
      <c r="AR125" s="483">
        <v>760.13475586244863</v>
      </c>
      <c r="AS125" s="440">
        <f>+AS88+AS121+AS123+AS124</f>
        <v>169475043.69443592</v>
      </c>
      <c r="AT125" s="516">
        <f t="shared" si="413"/>
        <v>634.07779051936905</v>
      </c>
      <c r="AU125" s="441">
        <f>+AU88+AU121+AU123+AU124</f>
        <v>180986939.2787182</v>
      </c>
      <c r="AV125" s="442">
        <f>+AV88+AV121+AV123+AV124</f>
        <v>168128209.18048805</v>
      </c>
      <c r="AW125" s="443">
        <f>+AW88+AW121+AW123+AW124</f>
        <v>349115148.45920622</v>
      </c>
      <c r="AX125" s="413"/>
      <c r="AY125" s="439">
        <v>550251528.33034289</v>
      </c>
      <c r="AZ125" s="483">
        <v>3275.7857783968889</v>
      </c>
      <c r="BA125" s="440">
        <v>192092172.35468733</v>
      </c>
      <c r="BB125" s="483">
        <v>3216.5699770704637</v>
      </c>
      <c r="BC125" s="440">
        <f>+BC88+BC121+BC123+BC124</f>
        <v>742343700.68503022</v>
      </c>
      <c r="BD125" s="516">
        <f t="shared" si="417"/>
        <v>3260.2547297263013</v>
      </c>
      <c r="BE125" s="439">
        <v>455076874.97887945</v>
      </c>
      <c r="BF125" s="483">
        <v>478.3347595696336</v>
      </c>
      <c r="BG125" s="440">
        <v>387532549.21048188</v>
      </c>
      <c r="BH125" s="483">
        <v>879.21395159160784</v>
      </c>
      <c r="BI125" s="440">
        <f>+BI88+BI121+BI123+BI124</f>
        <v>842609424.18936133</v>
      </c>
      <c r="BJ125" s="516">
        <f t="shared" si="419"/>
        <v>605.25807524148729</v>
      </c>
      <c r="BK125" s="441">
        <f>+BK88+BK121+BK123+BK124</f>
        <v>1005328403.3092222</v>
      </c>
      <c r="BL125" s="442">
        <f>+BL88+BL121+BL123+BL124</f>
        <v>579624721.56516922</v>
      </c>
      <c r="BM125" s="443">
        <f>+BM88+BM121+BM123+BM124</f>
        <v>1584953124.8743918</v>
      </c>
      <c r="BN125" s="413"/>
      <c r="BO125" s="439">
        <v>336596763.91899645</v>
      </c>
      <c r="BP125" s="483">
        <v>2311.7115752824179</v>
      </c>
      <c r="BQ125" s="440">
        <v>72375691.998168588</v>
      </c>
      <c r="BR125" s="483">
        <v>2698.6722845060813</v>
      </c>
      <c r="BS125" s="440">
        <f>+BS88+BS121+BS123+BS124</f>
        <v>408972455.91716504</v>
      </c>
      <c r="BT125" s="516">
        <f t="shared" si="423"/>
        <v>2371.8998278497484</v>
      </c>
      <c r="BU125" s="439">
        <v>116541946.12273347</v>
      </c>
      <c r="BV125" s="483">
        <v>383.40202298509536</v>
      </c>
      <c r="BW125" s="440">
        <v>130989232.81010157</v>
      </c>
      <c r="BX125" s="483">
        <v>642.52613388255804</v>
      </c>
      <c r="BY125" s="440">
        <f>+BY88+BY121+BY123+BY124</f>
        <v>247531178.93283504</v>
      </c>
      <c r="BZ125" s="516">
        <f t="shared" si="425"/>
        <v>487.42537705792648</v>
      </c>
      <c r="CA125" s="441">
        <f>+CA88+CA121+CA123+CA124</f>
        <v>453138710.04172987</v>
      </c>
      <c r="CB125" s="442">
        <f>+CB88+CB121+CB123+CB124</f>
        <v>203364924.80827016</v>
      </c>
      <c r="CC125" s="443">
        <f>+CC88+CC121+CC123+CC124</f>
        <v>656503634.85000002</v>
      </c>
      <c r="CE125" s="454">
        <f>+CE124+1</f>
        <v>86</v>
      </c>
      <c r="CF125" s="450" t="s">
        <v>288</v>
      </c>
      <c r="CG125" s="507">
        <f>+CG88+CG121+CG123+CG124</f>
        <v>1797741924.4369078</v>
      </c>
      <c r="CH125" s="612">
        <f t="shared" si="429"/>
        <v>2999.9343042309465</v>
      </c>
      <c r="CI125" s="611">
        <f>+CI88+CI121+CI123+CI124</f>
        <v>588956751.05920732</v>
      </c>
      <c r="CJ125" s="612">
        <f t="shared" si="430"/>
        <v>2987.1025009805753</v>
      </c>
      <c r="CK125" s="611">
        <f>+CK88+CK121+CK123+CK124</f>
        <v>2386698675.4961152</v>
      </c>
      <c r="CL125" s="618">
        <f t="shared" si="332"/>
        <v>2996.7576130594707</v>
      </c>
      <c r="CM125" s="507">
        <f>+CM88+CM121+CM123+CM124</f>
        <v>1207175277.6316786</v>
      </c>
      <c r="CN125" s="612">
        <f t="shared" si="433"/>
        <v>458.72025309642112</v>
      </c>
      <c r="CO125" s="611">
        <f>+CO88+CO121+CO123+CO124</f>
        <v>1151367952.2201762</v>
      </c>
      <c r="CP125" s="612">
        <f t="shared" si="434"/>
        <v>791.62579334549787</v>
      </c>
      <c r="CQ125" s="611">
        <f>+CQ88+CQ121+CQ123+CQ124</f>
        <v>2358543229.8518548</v>
      </c>
      <c r="CR125" s="618">
        <f t="shared" si="435"/>
        <v>577.21839670387169</v>
      </c>
      <c r="CT125" s="454">
        <f>+CT124+1</f>
        <v>86</v>
      </c>
      <c r="CU125" s="450" t="s">
        <v>288</v>
      </c>
      <c r="CV125" s="437">
        <f>+CV88+CV121+CV123+CV124</f>
        <v>2386698675.4961152</v>
      </c>
      <c r="CW125" s="419">
        <f t="shared" ref="CW125:CX125" si="449">+CW88+CW121+CW123+CW124</f>
        <v>2358543229.8518548</v>
      </c>
      <c r="CX125" s="438">
        <f t="shared" si="449"/>
        <v>4745241905.34797</v>
      </c>
      <c r="CZ125" s="642"/>
    </row>
    <row r="126" spans="1:105" s="417" customFormat="1" ht="15.6" customHeight="1" x14ac:dyDescent="0.3">
      <c r="A126" s="449">
        <f t="shared" ref="A126" si="450">+A125+1</f>
        <v>87</v>
      </c>
      <c r="B126" s="459" t="s">
        <v>289</v>
      </c>
      <c r="C126" s="541">
        <v>2031219.4744567275</v>
      </c>
      <c r="D126" s="483">
        <f t="shared" si="445"/>
        <v>17.808810283075371</v>
      </c>
      <c r="E126" s="542">
        <v>9897088.8669378906</v>
      </c>
      <c r="F126" s="483">
        <f t="shared" si="446"/>
        <v>365.9083432023769</v>
      </c>
      <c r="G126" s="542">
        <f>+C126+E126</f>
        <v>11928308.341394618</v>
      </c>
      <c r="H126" s="516">
        <f t="shared" si="283"/>
        <v>84.53497991846227</v>
      </c>
      <c r="I126" s="541">
        <v>7255378.2242806852</v>
      </c>
      <c r="J126" s="483">
        <f t="shared" si="447"/>
        <v>21.354924251456019</v>
      </c>
      <c r="K126" s="542">
        <v>9334026.7572604716</v>
      </c>
      <c r="L126" s="483">
        <f t="shared" si="448"/>
        <v>34.478908813485937</v>
      </c>
      <c r="M126" s="542">
        <f>+I126+K126</f>
        <v>16589404.981541157</v>
      </c>
      <c r="N126" s="516">
        <f t="shared" si="401"/>
        <v>27.17485241927298</v>
      </c>
      <c r="O126" s="603">
        <f>+O29-O125</f>
        <v>9286597.6987373233</v>
      </c>
      <c r="P126" s="597">
        <f>+P29-P125</f>
        <v>19231115.624198496</v>
      </c>
      <c r="Q126" s="598">
        <f>+Q29-Q125</f>
        <v>28517713.32293582</v>
      </c>
      <c r="R126" s="413"/>
      <c r="S126" s="541">
        <v>-8109902.0166991949</v>
      </c>
      <c r="T126" s="483">
        <v>-60.375673868401734</v>
      </c>
      <c r="U126" s="542">
        <v>-7315765.6837770939</v>
      </c>
      <c r="V126" s="483">
        <v>-122.79307267409268</v>
      </c>
      <c r="W126" s="542">
        <f>+S126+U126</f>
        <v>-15425667.700476289</v>
      </c>
      <c r="X126" s="516">
        <f t="shared" si="405"/>
        <v>-79.553938074265815</v>
      </c>
      <c r="Y126" s="541">
        <v>7407417.0307332873</v>
      </c>
      <c r="Z126" s="483">
        <v>8.2840241860800976</v>
      </c>
      <c r="AA126" s="542">
        <v>-4484387.7949348688</v>
      </c>
      <c r="AB126" s="483">
        <v>-10.828219015680409</v>
      </c>
      <c r="AC126" s="542">
        <f>+Y126+AA126</f>
        <v>2923029.2357984185</v>
      </c>
      <c r="AD126" s="516">
        <f>+AC126/$AC$131</f>
        <v>2.2341852419885186</v>
      </c>
      <c r="AE126" s="597">
        <f>+AE29-AE125</f>
        <v>-702484.98596560955</v>
      </c>
      <c r="AF126" s="597">
        <f>+AF29-AF125</f>
        <v>-11800153.478712022</v>
      </c>
      <c r="AG126" s="598">
        <f>+AG29-AG125</f>
        <v>-12502638.464677572</v>
      </c>
      <c r="AH126" s="413"/>
      <c r="AI126" s="541">
        <v>-311316.55031891167</v>
      </c>
      <c r="AJ126" s="483">
        <v>-8.3465119793804572</v>
      </c>
      <c r="AK126" s="542">
        <v>-4094087.7341431677</v>
      </c>
      <c r="AL126" s="483">
        <v>-170.57277452475492</v>
      </c>
      <c r="AM126" s="542">
        <f>+AI126+AK126</f>
        <v>-4405404.2844620794</v>
      </c>
      <c r="AN126" s="516">
        <f t="shared" si="411"/>
        <v>-71.865129189769817</v>
      </c>
      <c r="AO126" s="541">
        <v>-4749362.8901141435</v>
      </c>
      <c r="AP126" s="483">
        <v>-33.36702958551988</v>
      </c>
      <c r="AQ126" s="542">
        <v>-8253755.2560271919</v>
      </c>
      <c r="AR126" s="483">
        <v>-66.061222945447781</v>
      </c>
      <c r="AS126" s="542">
        <f>+AO126+AQ126</f>
        <v>-13003118.146141335</v>
      </c>
      <c r="AT126" s="516">
        <f t="shared" si="413"/>
        <v>-48.650162550383257</v>
      </c>
      <c r="AU126" s="603">
        <f>+AU29-AU125</f>
        <v>-5060679.4404330552</v>
      </c>
      <c r="AV126" s="597">
        <f>+AV29-AV125</f>
        <v>-12347842.990170389</v>
      </c>
      <c r="AW126" s="598">
        <f>+AW29-AW125</f>
        <v>-17408522.430603385</v>
      </c>
      <c r="AX126" s="413"/>
      <c r="AY126" s="541">
        <v>-4776307.6663876772</v>
      </c>
      <c r="AZ126" s="483">
        <v>-28.43456114384044</v>
      </c>
      <c r="BA126" s="542">
        <v>9595326.0499826074</v>
      </c>
      <c r="BB126" s="483">
        <v>160.67306290642327</v>
      </c>
      <c r="BC126" s="542">
        <f>+AY126+BA126</f>
        <v>4819018.3835949302</v>
      </c>
      <c r="BD126" s="516">
        <f>+BC126/$BC$131</f>
        <v>21.164357511561214</v>
      </c>
      <c r="BE126" s="541">
        <v>-29822444.382730603</v>
      </c>
      <c r="BF126" s="483">
        <v>-31.34659779021791</v>
      </c>
      <c r="BG126" s="542">
        <v>-17464622.694210231</v>
      </c>
      <c r="BH126" s="483">
        <f>+BG126/BG131</f>
        <v>-39.622839328763476</v>
      </c>
      <c r="BI126" s="542">
        <f>+BE126+BG126</f>
        <v>-47287067.076940835</v>
      </c>
      <c r="BJ126" s="516">
        <f t="shared" si="419"/>
        <v>-33.966958333440481</v>
      </c>
      <c r="BK126" s="603">
        <f>+BK29-BK125</f>
        <v>-34598752.04911828</v>
      </c>
      <c r="BL126" s="597">
        <f>+BL29-BL125</f>
        <v>-7869296.6442276239</v>
      </c>
      <c r="BM126" s="598">
        <f>+BM29-BM125</f>
        <v>-42468048.6933465</v>
      </c>
      <c r="BN126" s="413"/>
      <c r="BO126" s="541">
        <v>1848048.681003511</v>
      </c>
      <c r="BP126" s="483">
        <v>12.692206181130532</v>
      </c>
      <c r="BQ126" s="542">
        <v>-500927.59816850722</v>
      </c>
      <c r="BR126" s="483">
        <v>-18.67808636297055</v>
      </c>
      <c r="BS126" s="542">
        <f>+BO126+BQ126</f>
        <v>1347121.0828350037</v>
      </c>
      <c r="BT126" s="516">
        <f>+BS126/$BS$131</f>
        <v>7.8128397603292106</v>
      </c>
      <c r="BU126" s="541">
        <v>-7688260.2227336019</v>
      </c>
      <c r="BV126" s="483">
        <v>-25.292992100265799</v>
      </c>
      <c r="BW126" s="542">
        <v>-12372915.860101476</v>
      </c>
      <c r="BX126" s="483">
        <v>-60.691414262807299</v>
      </c>
      <c r="BY126" s="542">
        <f>+BU126+BW126</f>
        <v>-20061176.082835078</v>
      </c>
      <c r="BZ126" s="516">
        <f t="shared" si="425"/>
        <v>-39.503412695556179</v>
      </c>
      <c r="CA126" s="603">
        <f>+CA29-CA125</f>
        <v>-5840211.5417300463</v>
      </c>
      <c r="CB126" s="597">
        <f>+CB29-CB125</f>
        <v>-12873843.458269984</v>
      </c>
      <c r="CC126" s="598">
        <f>+CC29-CC125</f>
        <v>-18714055</v>
      </c>
      <c r="CE126" s="454">
        <f t="shared" ref="CE126" si="451">+CE125+1</f>
        <v>87</v>
      </c>
      <c r="CF126" s="459" t="s">
        <v>289</v>
      </c>
      <c r="CG126" s="652">
        <f>+CG29-CG125</f>
        <v>-9318258.0779461861</v>
      </c>
      <c r="CH126" s="612">
        <f>+CG126/$CG$131</f>
        <v>-15.549596793468421</v>
      </c>
      <c r="CI126" s="653">
        <f>+CI29-CI125</f>
        <v>7581633.9008318186</v>
      </c>
      <c r="CJ126" s="612">
        <f>+CI126/$CI$131</f>
        <v>38.452938260685876</v>
      </c>
      <c r="CK126" s="653">
        <f>+CK29-CK125</f>
        <v>-1736624.1771149635</v>
      </c>
      <c r="CL126" s="618">
        <f>+CK126/$CK$131</f>
        <v>-2.1805189642176415</v>
      </c>
      <c r="CM126" s="652">
        <f>+CM29-CM125</f>
        <v>-27597272.240564346</v>
      </c>
      <c r="CN126" s="612">
        <f>+CM126/$CM$131</f>
        <v>-10.486818228914256</v>
      </c>
      <c r="CO126" s="653">
        <f>+CO29-CO125</f>
        <v>-33241654.848013163</v>
      </c>
      <c r="CP126" s="612">
        <f>+CO126/$CO$131</f>
        <v>-22.855379412317902</v>
      </c>
      <c r="CQ126" s="653">
        <f>+CQ29-CQ125</f>
        <v>-60838927.088576794</v>
      </c>
      <c r="CR126" s="618">
        <f>+CQ126/$CQ$131</f>
        <v>-14.889423058596149</v>
      </c>
      <c r="CT126" s="454">
        <f t="shared" ref="CT126" si="452">+CT125+1</f>
        <v>87</v>
      </c>
      <c r="CU126" s="459" t="s">
        <v>289</v>
      </c>
      <c r="CV126" s="575">
        <f>+CV29-CV125</f>
        <v>-1736624.1771149635</v>
      </c>
      <c r="CW126" s="542">
        <f t="shared" ref="CW126:CX126" si="453">+CW29-CW125</f>
        <v>-60838927.088576794</v>
      </c>
      <c r="CX126" s="576">
        <f t="shared" si="453"/>
        <v>-62575551.265691757</v>
      </c>
      <c r="CZ126" s="642"/>
      <c r="DA126" s="448"/>
    </row>
    <row r="127" spans="1:105" s="417" customFormat="1" ht="15.6" customHeight="1" x14ac:dyDescent="0.3">
      <c r="A127" s="449"/>
      <c r="B127" s="450"/>
      <c r="C127" s="435"/>
      <c r="D127" s="491"/>
      <c r="E127" s="492"/>
      <c r="F127" s="493"/>
      <c r="G127" s="492"/>
      <c r="H127" s="519"/>
      <c r="I127" s="435"/>
      <c r="J127" s="491"/>
      <c r="K127" s="492"/>
      <c r="L127" s="493"/>
      <c r="M127" s="492"/>
      <c r="N127" s="519"/>
      <c r="O127" s="427"/>
      <c r="P127" s="460"/>
      <c r="Q127" s="461"/>
      <c r="R127" s="413"/>
      <c r="S127" s="435"/>
      <c r="T127" s="491"/>
      <c r="U127" s="492"/>
      <c r="V127" s="493"/>
      <c r="W127" s="492"/>
      <c r="X127" s="519"/>
      <c r="Y127" s="435"/>
      <c r="Z127" s="491"/>
      <c r="AA127" s="492"/>
      <c r="AB127" s="493"/>
      <c r="AC127" s="492"/>
      <c r="AD127" s="519"/>
      <c r="AE127" s="460"/>
      <c r="AF127" s="460"/>
      <c r="AG127" s="461"/>
      <c r="AH127" s="413"/>
      <c r="AI127" s="435"/>
      <c r="AJ127" s="491"/>
      <c r="AK127" s="492"/>
      <c r="AL127" s="493"/>
      <c r="AM127" s="492"/>
      <c r="AN127" s="519"/>
      <c r="AO127" s="435"/>
      <c r="AP127" s="491"/>
      <c r="AQ127" s="492"/>
      <c r="AR127" s="493"/>
      <c r="AS127" s="492"/>
      <c r="AT127" s="519"/>
      <c r="AU127" s="427"/>
      <c r="AV127" s="460"/>
      <c r="AW127" s="461"/>
      <c r="AX127" s="413"/>
      <c r="AY127" s="435"/>
      <c r="AZ127" s="491"/>
      <c r="BA127" s="492"/>
      <c r="BB127" s="493"/>
      <c r="BC127" s="492"/>
      <c r="BD127" s="494"/>
      <c r="BE127" s="435"/>
      <c r="BF127" s="491"/>
      <c r="BG127" s="492"/>
      <c r="BH127" s="493"/>
      <c r="BI127" s="492"/>
      <c r="BJ127" s="519"/>
      <c r="BK127" s="427"/>
      <c r="BL127" s="460"/>
      <c r="BM127" s="461"/>
      <c r="BN127" s="413"/>
      <c r="BO127" s="435"/>
      <c r="BP127" s="482"/>
      <c r="BQ127" s="492"/>
      <c r="BR127" s="493"/>
      <c r="BS127" s="492"/>
      <c r="BT127" s="665"/>
      <c r="BU127" s="435"/>
      <c r="BV127" s="491"/>
      <c r="BW127" s="492"/>
      <c r="BX127" s="493"/>
      <c r="BY127" s="492"/>
      <c r="BZ127" s="519"/>
      <c r="CA127" s="427"/>
      <c r="CB127" s="460"/>
      <c r="CC127" s="461"/>
      <c r="CE127" s="454"/>
      <c r="CF127" s="450"/>
      <c r="CG127" s="462"/>
      <c r="CH127" s="613"/>
      <c r="CI127" s="464"/>
      <c r="CJ127" s="613"/>
      <c r="CK127" s="464"/>
      <c r="CL127" s="434"/>
      <c r="CM127" s="462"/>
      <c r="CN127" s="613"/>
      <c r="CO127" s="464"/>
      <c r="CP127" s="613"/>
      <c r="CQ127" s="464"/>
      <c r="CR127" s="434"/>
      <c r="CT127" s="454"/>
      <c r="CU127" s="450"/>
      <c r="CV127" s="437"/>
      <c r="CW127" s="419"/>
      <c r="CX127" s="438"/>
      <c r="CZ127" s="642"/>
      <c r="DA127" s="448"/>
    </row>
    <row r="128" spans="1:105" s="417" customFormat="1" ht="15.6" customHeight="1" x14ac:dyDescent="0.3">
      <c r="A128" s="449">
        <v>88</v>
      </c>
      <c r="B128" s="450" t="s">
        <v>48</v>
      </c>
      <c r="C128" s="406">
        <v>0</v>
      </c>
      <c r="D128" s="482"/>
      <c r="E128" s="407">
        <v>0</v>
      </c>
      <c r="F128" s="419"/>
      <c r="G128" s="407">
        <f t="shared" ref="G128" si="454">+C128+E128</f>
        <v>0</v>
      </c>
      <c r="H128" s="517"/>
      <c r="I128" s="406">
        <v>0</v>
      </c>
      <c r="J128" s="482"/>
      <c r="K128" s="407">
        <v>0</v>
      </c>
      <c r="L128" s="419"/>
      <c r="M128" s="407">
        <f t="shared" ref="M128" si="455">+I128+K128</f>
        <v>0</v>
      </c>
      <c r="N128" s="517"/>
      <c r="O128" s="422">
        <f t="shared" ref="O128" si="456">+C128+I128</f>
        <v>0</v>
      </c>
      <c r="P128" s="423">
        <f t="shared" ref="P128" si="457">+E128+K128</f>
        <v>0</v>
      </c>
      <c r="Q128" s="424">
        <f t="shared" ref="Q128" si="458">+O128+P128</f>
        <v>0</v>
      </c>
      <c r="R128" s="413"/>
      <c r="S128" s="406">
        <v>137659.90983185716</v>
      </c>
      <c r="T128" s="482"/>
      <c r="U128" s="407">
        <v>30127.666518193782</v>
      </c>
      <c r="V128" s="419"/>
      <c r="W128" s="407">
        <f t="shared" ref="W128" si="459">+S128+U128</f>
        <v>167787.57635005095</v>
      </c>
      <c r="X128" s="517"/>
      <c r="Y128" s="406">
        <v>221537.48888939861</v>
      </c>
      <c r="Z128" s="482"/>
      <c r="AA128" s="407">
        <v>74925.433648394348</v>
      </c>
      <c r="AB128" s="419"/>
      <c r="AC128" s="407">
        <f t="shared" ref="AC128" si="460">+Y128+AA128</f>
        <v>296462.92253779294</v>
      </c>
      <c r="AD128" s="517"/>
      <c r="AE128" s="585">
        <f t="shared" ref="AE128" si="461">+S128+Y128</f>
        <v>359197.39872125577</v>
      </c>
      <c r="AF128" s="423">
        <f t="shared" ref="AF128" si="462">+U128+AA128</f>
        <v>105053.10016658813</v>
      </c>
      <c r="AG128" s="424">
        <f t="shared" ref="AG128" si="463">+AE128+AF128</f>
        <v>464250.49888784392</v>
      </c>
      <c r="AH128" s="413"/>
      <c r="AI128" s="406">
        <v>0</v>
      </c>
      <c r="AJ128" s="482"/>
      <c r="AK128" s="407">
        <v>0</v>
      </c>
      <c r="AL128" s="419"/>
      <c r="AM128" s="407">
        <f t="shared" ref="AM128" si="464">+AI128+AK128</f>
        <v>0</v>
      </c>
      <c r="AN128" s="517"/>
      <c r="AO128" s="406">
        <v>41892.939529067116</v>
      </c>
      <c r="AP128" s="482"/>
      <c r="AQ128" s="407">
        <v>36772.910470932889</v>
      </c>
      <c r="AR128" s="419"/>
      <c r="AS128" s="407">
        <f t="shared" ref="AS128" si="465">+AO128+AQ128</f>
        <v>78665.850000000006</v>
      </c>
      <c r="AT128" s="517"/>
      <c r="AU128" s="422">
        <f t="shared" ref="AU128" si="466">+AI128+AO128</f>
        <v>41892.939529067116</v>
      </c>
      <c r="AV128" s="423">
        <f t="shared" ref="AV128" si="467">+AK128+AQ128</f>
        <v>36772.910470932889</v>
      </c>
      <c r="AW128" s="424">
        <f t="shared" ref="AW128" si="468">+AU128+AV128</f>
        <v>78665.850000000006</v>
      </c>
      <c r="AX128" s="413"/>
      <c r="AY128" s="406">
        <v>576170.79397948342</v>
      </c>
      <c r="AZ128" s="482"/>
      <c r="BA128" s="407">
        <v>170938.13602051651</v>
      </c>
      <c r="BB128" s="419"/>
      <c r="BC128" s="407">
        <f t="shared" ref="BC128" si="469">+AY128+BA128</f>
        <v>747108.92999999993</v>
      </c>
      <c r="BD128" s="484"/>
      <c r="BE128" s="406">
        <v>1807249.5122656329</v>
      </c>
      <c r="BF128" s="482"/>
      <c r="BG128" s="407">
        <v>1578630.0477343658</v>
      </c>
      <c r="BH128" s="419"/>
      <c r="BI128" s="407">
        <f t="shared" ref="BI128" si="470">+BE128+BG128</f>
        <v>3385879.5599999987</v>
      </c>
      <c r="BJ128" s="517"/>
      <c r="BK128" s="422">
        <f t="shared" ref="BK128" si="471">+AY128+BE128</f>
        <v>2383420.3062451165</v>
      </c>
      <c r="BL128" s="423">
        <f t="shared" ref="BL128" si="472">+BA128+BG128</f>
        <v>1749568.1837548823</v>
      </c>
      <c r="BM128" s="424">
        <f t="shared" ref="BM128" si="473">+BK128+BL128</f>
        <v>4132988.4899999988</v>
      </c>
      <c r="BN128" s="413"/>
      <c r="BO128" s="406">
        <v>0</v>
      </c>
      <c r="BP128" s="482"/>
      <c r="BQ128" s="407">
        <v>0</v>
      </c>
      <c r="BR128" s="419"/>
      <c r="BS128" s="407">
        <f t="shared" ref="BS128" si="474">+BO128+BQ128</f>
        <v>0</v>
      </c>
      <c r="BT128" s="517"/>
      <c r="BU128" s="406">
        <v>0</v>
      </c>
      <c r="BV128" s="482"/>
      <c r="BW128" s="407">
        <v>0</v>
      </c>
      <c r="BX128" s="419"/>
      <c r="BY128" s="407">
        <f t="shared" ref="BY128" si="475">+BU128+BW128</f>
        <v>0</v>
      </c>
      <c r="BZ128" s="517"/>
      <c r="CA128" s="422">
        <f t="shared" ref="CA128" si="476">+BO128+BU128</f>
        <v>0</v>
      </c>
      <c r="CB128" s="423">
        <f t="shared" ref="CB128" si="477">+BQ128+BW128</f>
        <v>0</v>
      </c>
      <c r="CC128" s="424">
        <f t="shared" ref="CC128" si="478">+CA128+CB128</f>
        <v>0</v>
      </c>
      <c r="CE128" s="454">
        <v>88</v>
      </c>
      <c r="CF128" s="450" t="s">
        <v>48</v>
      </c>
      <c r="CG128" s="418">
        <f>+C128+S128+AI128+AY128+BO128</f>
        <v>713830.70381134062</v>
      </c>
      <c r="CH128" s="463"/>
      <c r="CI128" s="419">
        <f>+E128+U128+AK128+BA128+BQ128</f>
        <v>201065.8025387103</v>
      </c>
      <c r="CJ128" s="613"/>
      <c r="CK128" s="419">
        <f>+CG128+CI128</f>
        <v>914896.50635005091</v>
      </c>
      <c r="CL128" s="434"/>
      <c r="CM128" s="418">
        <f>+I128+Y128+AO128+BE128+BU128</f>
        <v>2070679.9406840985</v>
      </c>
      <c r="CN128" s="463"/>
      <c r="CO128" s="419">
        <f>+K128+AA128+AQ128+BG128+BW128</f>
        <v>1690328.3918536929</v>
      </c>
      <c r="CP128" s="613"/>
      <c r="CQ128" s="419">
        <f t="shared" ref="CQ128" si="479">+CM128+CO128</f>
        <v>3761008.3325377917</v>
      </c>
      <c r="CR128" s="434"/>
      <c r="CT128" s="454">
        <v>88</v>
      </c>
      <c r="CU128" s="450" t="s">
        <v>48</v>
      </c>
      <c r="CV128" s="437"/>
      <c r="CW128" s="419"/>
      <c r="CX128" s="438"/>
      <c r="CZ128" s="642"/>
      <c r="DA128" s="448"/>
    </row>
    <row r="129" spans="1:105" s="417" customFormat="1" ht="15.6" customHeight="1" x14ac:dyDescent="0.3">
      <c r="A129" s="449"/>
      <c r="B129" s="450"/>
      <c r="C129" s="435"/>
      <c r="D129" s="495"/>
      <c r="E129" s="492"/>
      <c r="F129" s="493"/>
      <c r="G129" s="492"/>
      <c r="H129" s="519"/>
      <c r="I129" s="435"/>
      <c r="J129" s="495"/>
      <c r="K129" s="492"/>
      <c r="L129" s="493"/>
      <c r="M129" s="492"/>
      <c r="N129" s="519"/>
      <c r="O129" s="427"/>
      <c r="P129" s="460"/>
      <c r="Q129" s="461"/>
      <c r="R129" s="413"/>
      <c r="S129" s="435"/>
      <c r="T129" s="495"/>
      <c r="U129" s="492"/>
      <c r="V129" s="493"/>
      <c r="W129" s="492"/>
      <c r="X129" s="519"/>
      <c r="Y129" s="435"/>
      <c r="Z129" s="495"/>
      <c r="AA129" s="492"/>
      <c r="AB129" s="493"/>
      <c r="AC129" s="492"/>
      <c r="AD129" s="519"/>
      <c r="AE129" s="460"/>
      <c r="AF129" s="460"/>
      <c r="AG129" s="461"/>
      <c r="AH129" s="413"/>
      <c r="AI129" s="435"/>
      <c r="AJ129" s="495"/>
      <c r="AK129" s="492"/>
      <c r="AL129" s="493"/>
      <c r="AM129" s="492"/>
      <c r="AN129" s="519"/>
      <c r="AO129" s="435"/>
      <c r="AP129" s="495"/>
      <c r="AQ129" s="492"/>
      <c r="AR129" s="493"/>
      <c r="AS129" s="492"/>
      <c r="AT129" s="519"/>
      <c r="AU129" s="427"/>
      <c r="AV129" s="460"/>
      <c r="AW129" s="461"/>
      <c r="AX129" s="413"/>
      <c r="AY129" s="435"/>
      <c r="AZ129" s="495"/>
      <c r="BA129" s="492"/>
      <c r="BB129" s="493"/>
      <c r="BC129" s="492"/>
      <c r="BD129" s="494"/>
      <c r="BE129" s="435"/>
      <c r="BF129" s="495"/>
      <c r="BG129" s="492"/>
      <c r="BH129" s="493"/>
      <c r="BI129" s="492"/>
      <c r="BJ129" s="519"/>
      <c r="BK129" s="427"/>
      <c r="BL129" s="460"/>
      <c r="BM129" s="461"/>
      <c r="BN129" s="413"/>
      <c r="BO129" s="435"/>
      <c r="BP129" s="496"/>
      <c r="BQ129" s="492"/>
      <c r="BR129" s="493"/>
      <c r="BS129" s="492"/>
      <c r="BT129" s="665"/>
      <c r="BU129" s="435"/>
      <c r="BV129" s="495"/>
      <c r="BW129" s="492"/>
      <c r="BX129" s="493"/>
      <c r="BY129" s="492"/>
      <c r="BZ129" s="519"/>
      <c r="CA129" s="427"/>
      <c r="CB129" s="460"/>
      <c r="CC129" s="461"/>
      <c r="CE129" s="454"/>
      <c r="CF129" s="450"/>
      <c r="CG129" s="462"/>
      <c r="CH129" s="463"/>
      <c r="CI129" s="464"/>
      <c r="CJ129" s="463"/>
      <c r="CK129" s="464"/>
      <c r="CL129" s="455"/>
      <c r="CM129" s="462"/>
      <c r="CN129" s="463"/>
      <c r="CO129" s="464"/>
      <c r="CP129" s="463"/>
      <c r="CQ129" s="464"/>
      <c r="CR129" s="455"/>
      <c r="CT129" s="454"/>
      <c r="CU129" s="450"/>
      <c r="CV129" s="437"/>
      <c r="CW129" s="419"/>
      <c r="CX129" s="438"/>
      <c r="CZ129" s="642"/>
      <c r="DA129" s="448"/>
    </row>
    <row r="130" spans="1:105" s="417" customFormat="1" ht="15.6" customHeight="1" x14ac:dyDescent="0.3">
      <c r="A130" s="449">
        <f>+A128+1</f>
        <v>89</v>
      </c>
      <c r="B130" s="450" t="s">
        <v>10</v>
      </c>
      <c r="C130" s="465">
        <v>38019</v>
      </c>
      <c r="D130" s="496"/>
      <c r="E130" s="466">
        <v>9016</v>
      </c>
      <c r="F130" s="497"/>
      <c r="G130" s="466">
        <f t="shared" ref="G130:G131" si="480">+C130+E130</f>
        <v>47035</v>
      </c>
      <c r="H130" s="517"/>
      <c r="I130" s="465">
        <v>113250.66666666666</v>
      </c>
      <c r="J130" s="496"/>
      <c r="K130" s="466">
        <v>90239</v>
      </c>
      <c r="L130" s="497"/>
      <c r="M130" s="466">
        <f t="shared" ref="M130:M131" si="481">+I130+K130</f>
        <v>203489.66666666666</v>
      </c>
      <c r="N130" s="517"/>
      <c r="O130" s="467">
        <f>+C130+I130</f>
        <v>151269.66666666666</v>
      </c>
      <c r="P130" s="468">
        <f>+E130+K130</f>
        <v>99255</v>
      </c>
      <c r="Q130" s="469">
        <f>+O130+P130</f>
        <v>250524.66666666666</v>
      </c>
      <c r="R130" s="413"/>
      <c r="S130" s="465">
        <v>46213</v>
      </c>
      <c r="T130" s="496"/>
      <c r="U130" s="466">
        <v>20335</v>
      </c>
      <c r="V130" s="497"/>
      <c r="W130" s="466">
        <f t="shared" ref="W130:W131" si="482">+S130+U130</f>
        <v>66548</v>
      </c>
      <c r="X130" s="517"/>
      <c r="Y130" s="465">
        <v>300975</v>
      </c>
      <c r="Z130" s="496"/>
      <c r="AA130" s="466">
        <v>139899</v>
      </c>
      <c r="AB130" s="497"/>
      <c r="AC130" s="466">
        <f t="shared" ref="AC130:AC131" si="483">+Y130+AA130</f>
        <v>440874</v>
      </c>
      <c r="AD130" s="517"/>
      <c r="AE130" s="588">
        <f>+S130+Y130</f>
        <v>347188</v>
      </c>
      <c r="AF130" s="468">
        <f>+U130+AA130</f>
        <v>160234</v>
      </c>
      <c r="AG130" s="469">
        <f>+AE130+AF130</f>
        <v>507422</v>
      </c>
      <c r="AH130" s="413"/>
      <c r="AI130" s="465">
        <v>12155</v>
      </c>
      <c r="AJ130" s="496"/>
      <c r="AK130" s="466">
        <v>7585</v>
      </c>
      <c r="AL130" s="497"/>
      <c r="AM130" s="466">
        <f t="shared" ref="AM130:AM131" si="484">+AI130+AK130</f>
        <v>19740</v>
      </c>
      <c r="AN130" s="517"/>
      <c r="AO130" s="465">
        <v>45543</v>
      </c>
      <c r="AP130" s="496"/>
      <c r="AQ130" s="466">
        <v>40798</v>
      </c>
      <c r="AR130" s="497"/>
      <c r="AS130" s="466">
        <f t="shared" ref="AS130:AS131" si="485">+AO130+AQ130</f>
        <v>86341</v>
      </c>
      <c r="AT130" s="517"/>
      <c r="AU130" s="467">
        <f>+AI130+AO130</f>
        <v>57698</v>
      </c>
      <c r="AV130" s="468">
        <f>+AK130+AQ130</f>
        <v>48383</v>
      </c>
      <c r="AW130" s="469">
        <f>+AU130+AV130</f>
        <v>106081</v>
      </c>
      <c r="AX130" s="413"/>
      <c r="AY130" s="465">
        <v>57166.754349786781</v>
      </c>
      <c r="AZ130" s="496"/>
      <c r="BA130" s="466">
        <v>20324.245650213223</v>
      </c>
      <c r="BB130" s="497"/>
      <c r="BC130" s="466">
        <f t="shared" ref="BC130:BC131" si="486">+AY130+BA130</f>
        <v>77491</v>
      </c>
      <c r="BD130" s="484"/>
      <c r="BE130" s="465">
        <v>313199.27911819209</v>
      </c>
      <c r="BF130" s="496"/>
      <c r="BG130" s="466">
        <v>145104.72088180794</v>
      </c>
      <c r="BH130" s="497"/>
      <c r="BI130" s="466">
        <f t="shared" ref="BI130:BI131" si="487">+BE130+BG130</f>
        <v>458304</v>
      </c>
      <c r="BJ130" s="517"/>
      <c r="BK130" s="467">
        <f>+AY130+BE130</f>
        <v>370366.03346797888</v>
      </c>
      <c r="BL130" s="468">
        <f>+BA130+BG130</f>
        <v>165428.96653202115</v>
      </c>
      <c r="BM130" s="469">
        <f>+BK130+BL130</f>
        <v>535795</v>
      </c>
      <c r="BN130" s="413"/>
      <c r="BO130" s="465">
        <v>48827</v>
      </c>
      <c r="BP130" s="496"/>
      <c r="BQ130" s="466">
        <v>9214</v>
      </c>
      <c r="BR130" s="497"/>
      <c r="BS130" s="466">
        <f t="shared" ref="BS130:BS131" si="488">+BO130+BQ130</f>
        <v>58041</v>
      </c>
      <c r="BT130" s="517"/>
      <c r="BU130" s="465">
        <v>100520</v>
      </c>
      <c r="BV130" s="496"/>
      <c r="BW130" s="466">
        <v>67649</v>
      </c>
      <c r="BX130" s="497"/>
      <c r="BY130" s="466">
        <f t="shared" ref="BY130:BY131" si="489">+BU130+BW130</f>
        <v>168169</v>
      </c>
      <c r="BZ130" s="517"/>
      <c r="CA130" s="467">
        <f>+BO130+BU130</f>
        <v>149347</v>
      </c>
      <c r="CB130" s="468">
        <f>+BQ130+BW130</f>
        <v>76863</v>
      </c>
      <c r="CC130" s="469">
        <f>+CA130+CB130</f>
        <v>226210</v>
      </c>
      <c r="CE130" s="454">
        <f>+CE128+1</f>
        <v>89</v>
      </c>
      <c r="CF130" s="450" t="s">
        <v>10</v>
      </c>
      <c r="CG130" s="615">
        <f t="shared" ref="CG130:CG131" si="490">+C130+S130+AI130+AY130+BO130</f>
        <v>202380.75434978679</v>
      </c>
      <c r="CH130" s="616"/>
      <c r="CI130" s="497">
        <f>+E130+U130+AK130+BA130+BQ130</f>
        <v>66474.245650213226</v>
      </c>
      <c r="CJ130" s="616"/>
      <c r="CK130" s="616">
        <f>+CG130+CI130</f>
        <v>268855</v>
      </c>
      <c r="CL130" s="470"/>
      <c r="CM130" s="615">
        <f t="shared" ref="CM130:CM131" si="491">+I130+Y130+AO130+BE130+BU130</f>
        <v>873487.94578485866</v>
      </c>
      <c r="CN130" s="616"/>
      <c r="CO130" s="497">
        <f>+K130+AA130+AQ130+BG130+BW130</f>
        <v>483689.72088180797</v>
      </c>
      <c r="CP130" s="616"/>
      <c r="CQ130" s="616">
        <f t="shared" ref="CQ130:CQ131" si="492">+CM130+CO130</f>
        <v>1357177.6666666665</v>
      </c>
      <c r="CR130" s="470"/>
      <c r="CT130" s="454">
        <f>+CT128+1</f>
        <v>89</v>
      </c>
      <c r="CU130" s="450" t="s">
        <v>10</v>
      </c>
      <c r="CV130" s="648">
        <f>+CK130</f>
        <v>268855</v>
      </c>
      <c r="CW130" s="649">
        <f>+CQ130</f>
        <v>1357177.6666666665</v>
      </c>
      <c r="CX130" s="650">
        <f>+CV130+CW130</f>
        <v>1626032.6666666665</v>
      </c>
      <c r="CZ130" s="642"/>
    </row>
    <row r="131" spans="1:105" s="417" customFormat="1" ht="15.6" customHeight="1" x14ac:dyDescent="0.3">
      <c r="A131" s="449">
        <f>+A130+1</f>
        <v>90</v>
      </c>
      <c r="B131" s="450" t="s">
        <v>11</v>
      </c>
      <c r="C131" s="465">
        <v>114057</v>
      </c>
      <c r="D131" s="496"/>
      <c r="E131" s="466">
        <v>27048</v>
      </c>
      <c r="F131" s="497"/>
      <c r="G131" s="466">
        <f t="shared" si="480"/>
        <v>141105</v>
      </c>
      <c r="H131" s="517"/>
      <c r="I131" s="465">
        <v>339752</v>
      </c>
      <c r="J131" s="496"/>
      <c r="K131" s="466">
        <v>270717</v>
      </c>
      <c r="L131" s="497"/>
      <c r="M131" s="466">
        <f t="shared" si="481"/>
        <v>610469</v>
      </c>
      <c r="N131" s="517"/>
      <c r="O131" s="467">
        <f t="shared" ref="O131" si="493">+C131+I131</f>
        <v>453809</v>
      </c>
      <c r="P131" s="468">
        <f t="shared" ref="P131" si="494">+E131+K131</f>
        <v>297765</v>
      </c>
      <c r="Q131" s="469">
        <f>+O131+P131</f>
        <v>751574</v>
      </c>
      <c r="R131" s="413"/>
      <c r="S131" s="465">
        <v>134324</v>
      </c>
      <c r="T131" s="496"/>
      <c r="U131" s="466">
        <v>59578</v>
      </c>
      <c r="V131" s="497"/>
      <c r="W131" s="466">
        <f t="shared" si="482"/>
        <v>193902</v>
      </c>
      <c r="X131" s="517"/>
      <c r="Y131" s="465">
        <v>894181</v>
      </c>
      <c r="Z131" s="496"/>
      <c r="AA131" s="466">
        <v>414139</v>
      </c>
      <c r="AB131" s="497"/>
      <c r="AC131" s="466">
        <f t="shared" si="483"/>
        <v>1308320</v>
      </c>
      <c r="AD131" s="517"/>
      <c r="AE131" s="588">
        <f t="shared" ref="AE131" si="495">+S131+Y131</f>
        <v>1028505</v>
      </c>
      <c r="AF131" s="468">
        <f t="shared" ref="AF131" si="496">+U131+AA131</f>
        <v>473717</v>
      </c>
      <c r="AG131" s="469">
        <f>+AE131+AF131</f>
        <v>1502222</v>
      </c>
      <c r="AH131" s="413"/>
      <c r="AI131" s="465">
        <v>37299</v>
      </c>
      <c r="AJ131" s="496"/>
      <c r="AK131" s="466">
        <v>24002</v>
      </c>
      <c r="AL131" s="497"/>
      <c r="AM131" s="466">
        <f t="shared" si="484"/>
        <v>61301</v>
      </c>
      <c r="AN131" s="517"/>
      <c r="AO131" s="465">
        <v>142337</v>
      </c>
      <c r="AP131" s="496"/>
      <c r="AQ131" s="466">
        <v>124941</v>
      </c>
      <c r="AR131" s="497"/>
      <c r="AS131" s="466">
        <f t="shared" si="485"/>
        <v>267278</v>
      </c>
      <c r="AT131" s="517"/>
      <c r="AU131" s="467">
        <f t="shared" ref="AU131" si="497">+AI131+AO131</f>
        <v>179636</v>
      </c>
      <c r="AV131" s="468">
        <f t="shared" ref="AV131" si="498">+AK131+AQ131</f>
        <v>148943</v>
      </c>
      <c r="AW131" s="469">
        <f>+AU131+AV131</f>
        <v>328579</v>
      </c>
      <c r="AX131" s="413"/>
      <c r="AY131" s="465">
        <v>167975.43110393078</v>
      </c>
      <c r="AZ131" s="496"/>
      <c r="BA131" s="466">
        <v>59719.568896069213</v>
      </c>
      <c r="BB131" s="497"/>
      <c r="BC131" s="466">
        <f t="shared" si="486"/>
        <v>227695</v>
      </c>
      <c r="BD131" s="484"/>
      <c r="BE131" s="465">
        <v>951377.38973500545</v>
      </c>
      <c r="BF131" s="496"/>
      <c r="BG131" s="466">
        <v>440771.6102649945</v>
      </c>
      <c r="BH131" s="497"/>
      <c r="BI131" s="466">
        <f t="shared" si="487"/>
        <v>1392149</v>
      </c>
      <c r="BJ131" s="517"/>
      <c r="BK131" s="467">
        <f t="shared" ref="BK131" si="499">+AY131+BE131</f>
        <v>1119352.8208389361</v>
      </c>
      <c r="BL131" s="468">
        <f t="shared" ref="BL131" si="500">+BA131+BG131</f>
        <v>500491.17916106369</v>
      </c>
      <c r="BM131" s="469">
        <f>+BK131+BL131</f>
        <v>1619843.9999999998</v>
      </c>
      <c r="BN131" s="413"/>
      <c r="BO131" s="465">
        <v>145605</v>
      </c>
      <c r="BP131" s="496"/>
      <c r="BQ131" s="466">
        <v>26819</v>
      </c>
      <c r="BR131" s="497"/>
      <c r="BS131" s="466">
        <f t="shared" si="488"/>
        <v>172424</v>
      </c>
      <c r="BT131" s="517"/>
      <c r="BU131" s="465">
        <v>303968</v>
      </c>
      <c r="BV131" s="496"/>
      <c r="BW131" s="466">
        <v>203866</v>
      </c>
      <c r="BX131" s="497"/>
      <c r="BY131" s="466">
        <f t="shared" si="489"/>
        <v>507834</v>
      </c>
      <c r="BZ131" s="517"/>
      <c r="CA131" s="467">
        <f t="shared" ref="CA131" si="501">+BO131+BU131</f>
        <v>449573</v>
      </c>
      <c r="CB131" s="468">
        <f t="shared" ref="CB131" si="502">+BQ131+BW131</f>
        <v>230685</v>
      </c>
      <c r="CC131" s="469">
        <f>+CA131+CB131</f>
        <v>680258</v>
      </c>
      <c r="CE131" s="454">
        <f>+CE130+1</f>
        <v>90</v>
      </c>
      <c r="CF131" s="450" t="s">
        <v>11</v>
      </c>
      <c r="CG131" s="615">
        <f t="shared" si="490"/>
        <v>599260.43110393081</v>
      </c>
      <c r="CH131" s="616"/>
      <c r="CI131" s="497">
        <f>+E131+U131+AK131+BA131+BQ131</f>
        <v>197166.56889606922</v>
      </c>
      <c r="CJ131" s="616"/>
      <c r="CK131" s="616">
        <f>+CG131+CI131</f>
        <v>796427</v>
      </c>
      <c r="CL131" s="470"/>
      <c r="CM131" s="615">
        <f t="shared" si="491"/>
        <v>2631615.3897350053</v>
      </c>
      <c r="CN131" s="616"/>
      <c r="CO131" s="497">
        <f>+K131+AA131+AQ131+BG131+BW131</f>
        <v>1454434.6102649944</v>
      </c>
      <c r="CP131" s="616"/>
      <c r="CQ131" s="616">
        <f t="shared" si="492"/>
        <v>4086050</v>
      </c>
      <c r="CR131" s="470"/>
      <c r="CT131" s="454">
        <f>+CT130+1</f>
        <v>90</v>
      </c>
      <c r="CU131" s="450" t="s">
        <v>11</v>
      </c>
      <c r="CV131" s="648">
        <f>+CK131</f>
        <v>796427</v>
      </c>
      <c r="CW131" s="649">
        <f>+CQ131</f>
        <v>4086050</v>
      </c>
      <c r="CX131" s="650">
        <f>+CV131+CW131</f>
        <v>4882477</v>
      </c>
      <c r="CZ131" s="642"/>
    </row>
    <row r="132" spans="1:105" s="417" customFormat="1" ht="15.6" customHeight="1" x14ac:dyDescent="0.3">
      <c r="A132" s="449">
        <f>+A131+1</f>
        <v>91</v>
      </c>
      <c r="B132" s="450" t="s">
        <v>12</v>
      </c>
      <c r="C132" s="498">
        <v>2522.94</v>
      </c>
      <c r="D132" s="495"/>
      <c r="E132" s="432">
        <v>2716.22</v>
      </c>
      <c r="F132" s="457"/>
      <c r="G132" s="432">
        <f>+ROUND(G10/MAX(G131,1),2)</f>
        <v>2559.9899999999998</v>
      </c>
      <c r="H132" s="519"/>
      <c r="I132" s="498">
        <f>+ROUND(I10/MAX(I131,1),2)</f>
        <v>384.91</v>
      </c>
      <c r="J132" s="495"/>
      <c r="K132" s="432">
        <f>+ROUND(K10/MAX(K131,1),2)</f>
        <v>709.07</v>
      </c>
      <c r="L132" s="457"/>
      <c r="M132" s="432">
        <f>+ROUND(M10/MAX(M131,1),2)</f>
        <v>528.66</v>
      </c>
      <c r="N132" s="519"/>
      <c r="O132" s="471">
        <f>+ROUND(O10/MAX(O131,1),2)</f>
        <v>922.27</v>
      </c>
      <c r="P132" s="472">
        <f>+ROUND(P10/MAX(P131,1),2)</f>
        <v>891.39</v>
      </c>
      <c r="Q132" s="473">
        <f>+ROUND(Q10/MAX(Q131,1),2)</f>
        <v>910.03</v>
      </c>
      <c r="R132" s="413"/>
      <c r="S132" s="498">
        <f>+ROUND(S10/MAX(S131,1),2)</f>
        <v>3215.06</v>
      </c>
      <c r="T132" s="495"/>
      <c r="U132" s="432">
        <f>+ROUND(U10/MAX(U131,1),2)</f>
        <v>2528.2800000000002</v>
      </c>
      <c r="V132" s="457"/>
      <c r="W132" s="432">
        <f>+ROUND(W10/MAX(W131,1),2)</f>
        <v>3004.04</v>
      </c>
      <c r="X132" s="519"/>
      <c r="Y132" s="498">
        <v>378.66</v>
      </c>
      <c r="Z132" s="495"/>
      <c r="AA132" s="432">
        <v>617.62</v>
      </c>
      <c r="AB132" s="457"/>
      <c r="AC132" s="432">
        <f>+ROUND(AC10/MAX(AC131,1),2)</f>
        <v>454.3</v>
      </c>
      <c r="AD132" s="519"/>
      <c r="AE132" s="472">
        <f>+ROUND(AE10/MAX(AE131,1),2)</f>
        <v>749.1</v>
      </c>
      <c r="AF132" s="472">
        <f>+ROUND(AF10/MAX(AF131,1),2)</f>
        <v>857.92</v>
      </c>
      <c r="AG132" s="473">
        <f>+ROUND(AG10/MAX(AG131,1),2)</f>
        <v>783.41</v>
      </c>
      <c r="AH132" s="413"/>
      <c r="AI132" s="498">
        <v>2503.4899999999998</v>
      </c>
      <c r="AJ132" s="495"/>
      <c r="AK132" s="432">
        <v>2268.19</v>
      </c>
      <c r="AL132" s="457"/>
      <c r="AM132" s="432">
        <f>+ROUND(AM10/MAX(AM131,1),2)</f>
        <v>2411.36</v>
      </c>
      <c r="AN132" s="519"/>
      <c r="AO132" s="498">
        <v>365.2</v>
      </c>
      <c r="AP132" s="495"/>
      <c r="AQ132" s="432">
        <v>529.83000000000004</v>
      </c>
      <c r="AR132" s="457"/>
      <c r="AS132" s="432">
        <f>+ROUND(AS10/MAX(AS131,1),2)</f>
        <v>442.16</v>
      </c>
      <c r="AT132" s="519"/>
      <c r="AU132" s="471">
        <f>+ROUND(AU10/MAX(AU131,1),2)</f>
        <v>809.19</v>
      </c>
      <c r="AV132" s="472">
        <f>+ROUND(AV10/MAX(AV131,1),2)</f>
        <v>809.97</v>
      </c>
      <c r="AW132" s="473">
        <f>+ROUND(AW10/MAX(AW131,1),2)</f>
        <v>809.54</v>
      </c>
      <c r="AX132" s="413"/>
      <c r="AY132" s="498">
        <v>2770.68</v>
      </c>
      <c r="AZ132" s="495"/>
      <c r="BA132" s="432">
        <v>2461.5700000000002</v>
      </c>
      <c r="BB132" s="457"/>
      <c r="BC132" s="432">
        <f>+ROUND(BC10/MAX(BC131,1),2)</f>
        <v>2689.61</v>
      </c>
      <c r="BD132" s="494"/>
      <c r="BE132" s="498">
        <v>328.91</v>
      </c>
      <c r="BF132" s="495"/>
      <c r="BG132" s="432">
        <v>625.73</v>
      </c>
      <c r="BH132" s="457"/>
      <c r="BI132" s="432">
        <f>+ROUND(BI10/MAX(BI131,1),2)</f>
        <v>422.89</v>
      </c>
      <c r="BJ132" s="519"/>
      <c r="BK132" s="471">
        <f>+ROUND(BK10/MAX(BK131,1),2)</f>
        <v>695.34</v>
      </c>
      <c r="BL132" s="472">
        <f>+ROUND(BL10/MAX(BL131,1),2)</f>
        <v>844.79</v>
      </c>
      <c r="BM132" s="473">
        <f>+ROUND(BM10/MAX(BM131,1),2)</f>
        <v>741.51</v>
      </c>
      <c r="BN132" s="413"/>
      <c r="BO132" s="498">
        <v>2324.4</v>
      </c>
      <c r="BP132" s="496"/>
      <c r="BQ132" s="432">
        <v>2679.99</v>
      </c>
      <c r="BR132" s="493"/>
      <c r="BS132" s="432">
        <f>+ROUND(BS10/MAX(BS131,1),2)</f>
        <v>2379.71</v>
      </c>
      <c r="BT132" s="665"/>
      <c r="BU132" s="498">
        <v>358.11</v>
      </c>
      <c r="BV132" s="495"/>
      <c r="BW132" s="432">
        <v>581.83000000000004</v>
      </c>
      <c r="BX132" s="457"/>
      <c r="BY132" s="432">
        <f>+ROUND(BY10/MAX(BY131,1),2)</f>
        <v>447.92</v>
      </c>
      <c r="BZ132" s="519"/>
      <c r="CA132" s="471">
        <f>+ROUND(CA10/MAX(CA131,1),2)</f>
        <v>994.94</v>
      </c>
      <c r="CB132" s="472">
        <f>+ROUND(CB10/MAX(CB131,1),2)</f>
        <v>825.76</v>
      </c>
      <c r="CC132" s="473">
        <f>+ROUND(CC10/MAX(CC131,1),2)</f>
        <v>937.57</v>
      </c>
      <c r="CE132" s="454">
        <f>+CE131+1</f>
        <v>91</v>
      </c>
      <c r="CF132" s="450" t="s">
        <v>12</v>
      </c>
      <c r="CG132" s="617">
        <f>+ROUND(CG10/MAX(CG131,1),2)</f>
        <v>2698.07</v>
      </c>
      <c r="CH132" s="614"/>
      <c r="CI132" s="614">
        <f>+ROUND(CI10/MAX(CI131,1),2)</f>
        <v>2522.83</v>
      </c>
      <c r="CJ132" s="614"/>
      <c r="CK132" s="614">
        <f>+ROUND(CK10/MAX(CK131,1),2)</f>
        <v>2654.69</v>
      </c>
      <c r="CL132" s="475"/>
      <c r="CM132" s="617">
        <f>+ROUND(CM10/MAX(CM131,1),2)</f>
        <v>358.38</v>
      </c>
      <c r="CN132" s="614"/>
      <c r="CO132" s="614">
        <f>+ROUND(CO10/MAX(CO131,1),2)</f>
        <v>624.54</v>
      </c>
      <c r="CP132" s="614"/>
      <c r="CQ132" s="614">
        <f>+ROUND(CQ10/MAX(CQ131,1),2)</f>
        <v>453.12</v>
      </c>
      <c r="CR132" s="475"/>
      <c r="CT132" s="454">
        <f>+CT131+1</f>
        <v>91</v>
      </c>
      <c r="CU132" s="450" t="s">
        <v>12</v>
      </c>
      <c r="CV132" s="617">
        <f>+ROUND(CV10/MAX(CV131,1),2)</f>
        <v>2654.69</v>
      </c>
      <c r="CW132" s="614">
        <f>+ROUND(CW10/MAX(CW131,1),2)</f>
        <v>453.12</v>
      </c>
      <c r="CX132" s="651">
        <f>+ROUND(CX10/MAX(CX131,1),2)</f>
        <v>812.24</v>
      </c>
      <c r="CZ132" s="642"/>
    </row>
    <row r="133" spans="1:105" s="417" customFormat="1" ht="15.6" customHeight="1" x14ac:dyDescent="0.3">
      <c r="A133" s="449"/>
      <c r="B133" s="450"/>
      <c r="C133" s="667"/>
      <c r="D133" s="668"/>
      <c r="E133" s="669"/>
      <c r="F133" s="463"/>
      <c r="G133" s="669"/>
      <c r="H133" s="670"/>
      <c r="I133" s="667"/>
      <c r="J133" s="668"/>
      <c r="K133" s="669"/>
      <c r="L133" s="463"/>
      <c r="M133" s="669"/>
      <c r="N133" s="670"/>
      <c r="O133" s="673"/>
      <c r="P133" s="671"/>
      <c r="Q133" s="672"/>
      <c r="R133" s="413"/>
      <c r="S133" s="667"/>
      <c r="T133" s="668"/>
      <c r="U133" s="669"/>
      <c r="V133" s="463"/>
      <c r="W133" s="669"/>
      <c r="X133" s="670"/>
      <c r="Y133" s="667"/>
      <c r="Z133" s="668"/>
      <c r="AA133" s="669"/>
      <c r="AB133" s="463"/>
      <c r="AC133" s="669"/>
      <c r="AD133" s="670"/>
      <c r="AE133" s="671"/>
      <c r="AF133" s="671"/>
      <c r="AG133" s="672"/>
      <c r="AH133" s="413"/>
      <c r="AI133" s="667"/>
      <c r="AJ133" s="668"/>
      <c r="AK133" s="669"/>
      <c r="AL133" s="463"/>
      <c r="AM133" s="669"/>
      <c r="AN133" s="670"/>
      <c r="AO133" s="667"/>
      <c r="AP133" s="668"/>
      <c r="AQ133" s="669"/>
      <c r="AR133" s="463"/>
      <c r="AS133" s="669"/>
      <c r="AT133" s="670"/>
      <c r="AU133" s="673"/>
      <c r="AV133" s="671"/>
      <c r="AW133" s="672"/>
      <c r="AX133" s="413"/>
      <c r="AY133" s="667"/>
      <c r="AZ133" s="668"/>
      <c r="BA133" s="669"/>
      <c r="BB133" s="463"/>
      <c r="BC133" s="669"/>
      <c r="BD133" s="674"/>
      <c r="BE133" s="667"/>
      <c r="BF133" s="668"/>
      <c r="BG133" s="669"/>
      <c r="BH133" s="463"/>
      <c r="BI133" s="669"/>
      <c r="BJ133" s="670"/>
      <c r="BK133" s="673"/>
      <c r="BL133" s="671"/>
      <c r="BM133" s="672"/>
      <c r="BN133" s="413"/>
      <c r="BO133" s="667"/>
      <c r="BP133" s="675"/>
      <c r="BQ133" s="669"/>
      <c r="BR133" s="613"/>
      <c r="BS133" s="669"/>
      <c r="BT133" s="676"/>
      <c r="BU133" s="667"/>
      <c r="BV133" s="668"/>
      <c r="BW133" s="669"/>
      <c r="BX133" s="463"/>
      <c r="BY133" s="669"/>
      <c r="BZ133" s="670"/>
      <c r="CA133" s="673"/>
      <c r="CB133" s="671"/>
      <c r="CC133" s="672"/>
      <c r="CE133" s="454"/>
      <c r="CF133" s="450"/>
      <c r="CG133" s="435"/>
      <c r="CH133" s="457"/>
      <c r="CI133" s="436"/>
      <c r="CJ133" s="457"/>
      <c r="CK133" s="436"/>
      <c r="CL133" s="455"/>
      <c r="CM133" s="435"/>
      <c r="CN133" s="457"/>
      <c r="CO133" s="436"/>
      <c r="CP133" s="457"/>
      <c r="CQ133" s="436"/>
      <c r="CR133" s="455"/>
      <c r="CT133" s="406"/>
      <c r="CU133" s="450"/>
      <c r="CV133" s="406"/>
      <c r="CW133" s="407"/>
      <c r="CX133" s="409"/>
      <c r="CZ133" s="642"/>
    </row>
    <row r="134" spans="1:105" s="417" customFormat="1" ht="15.6" customHeight="1" thickBot="1" x14ac:dyDescent="0.35">
      <c r="A134" s="449" t="s">
        <v>102</v>
      </c>
      <c r="B134" s="450"/>
      <c r="C134" s="462"/>
      <c r="D134" s="463"/>
      <c r="E134" s="464"/>
      <c r="F134" s="463"/>
      <c r="G134" s="464"/>
      <c r="H134" s="475"/>
      <c r="I134" s="462"/>
      <c r="J134" s="463"/>
      <c r="K134" s="464"/>
      <c r="L134" s="463"/>
      <c r="M134" s="464"/>
      <c r="N134" s="475"/>
      <c r="O134" s="477"/>
      <c r="P134" s="478"/>
      <c r="Q134" s="479"/>
      <c r="R134" s="413"/>
      <c r="S134" s="462"/>
      <c r="T134" s="463"/>
      <c r="U134" s="464"/>
      <c r="V134" s="463"/>
      <c r="W134" s="464"/>
      <c r="X134" s="475"/>
      <c r="Y134" s="462"/>
      <c r="Z134" s="463"/>
      <c r="AA134" s="464"/>
      <c r="AB134" s="463"/>
      <c r="AC134" s="464"/>
      <c r="AD134" s="475"/>
      <c r="AE134" s="478"/>
      <c r="AF134" s="478"/>
      <c r="AG134" s="479"/>
      <c r="AH134" s="413"/>
      <c r="AI134" s="462"/>
      <c r="AJ134" s="463"/>
      <c r="AK134" s="464"/>
      <c r="AL134" s="463"/>
      <c r="AM134" s="464"/>
      <c r="AN134" s="475"/>
      <c r="AO134" s="462"/>
      <c r="AP134" s="463"/>
      <c r="AQ134" s="464"/>
      <c r="AR134" s="463"/>
      <c r="AS134" s="464"/>
      <c r="AT134" s="475"/>
      <c r="AU134" s="477"/>
      <c r="AV134" s="478"/>
      <c r="AW134" s="479"/>
      <c r="AX134" s="413"/>
      <c r="AY134" s="462"/>
      <c r="AZ134" s="463"/>
      <c r="BA134" s="464"/>
      <c r="BB134" s="463"/>
      <c r="BC134" s="464"/>
      <c r="BD134" s="474"/>
      <c r="BE134" s="462"/>
      <c r="BF134" s="463"/>
      <c r="BG134" s="464"/>
      <c r="BH134" s="463"/>
      <c r="BI134" s="464"/>
      <c r="BJ134" s="475"/>
      <c r="BK134" s="477"/>
      <c r="BL134" s="478"/>
      <c r="BM134" s="479"/>
      <c r="BN134" s="413"/>
      <c r="BO134" s="462"/>
      <c r="BP134" s="613"/>
      <c r="BQ134" s="464"/>
      <c r="BR134" s="613"/>
      <c r="BS134" s="464"/>
      <c r="BT134" s="666"/>
      <c r="BU134" s="462"/>
      <c r="BV134" s="463"/>
      <c r="BW134" s="464"/>
      <c r="BX134" s="463"/>
      <c r="BY134" s="464"/>
      <c r="BZ134" s="475"/>
      <c r="CA134" s="477"/>
      <c r="CB134" s="478"/>
      <c r="CC134" s="479"/>
      <c r="CE134" s="454"/>
      <c r="CF134" s="450"/>
      <c r="CG134" s="435"/>
      <c r="CH134" s="457"/>
      <c r="CI134" s="436"/>
      <c r="CJ134" s="457"/>
      <c r="CK134" s="436"/>
      <c r="CL134" s="455"/>
      <c r="CM134" s="435"/>
      <c r="CN134" s="457"/>
      <c r="CO134" s="436"/>
      <c r="CP134" s="457"/>
      <c r="CQ134" s="436"/>
      <c r="CR134" s="455"/>
      <c r="CT134" s="406"/>
      <c r="CU134" s="476"/>
      <c r="CV134" s="406"/>
      <c r="CW134" s="407"/>
      <c r="CX134" s="409"/>
      <c r="CZ134" s="642"/>
    </row>
    <row r="135" spans="1:105" s="523" customFormat="1" ht="15.6" customHeight="1" x14ac:dyDescent="0.3">
      <c r="A135" s="548"/>
      <c r="B135" s="549" t="s">
        <v>95</v>
      </c>
      <c r="C135" s="561">
        <v>2031219.4744567275</v>
      </c>
      <c r="D135" s="562"/>
      <c r="E135" s="563">
        <v>9897088.8669378906</v>
      </c>
      <c r="F135" s="562"/>
      <c r="G135" s="563">
        <f>+G126</f>
        <v>11928308.341394618</v>
      </c>
      <c r="H135" s="564"/>
      <c r="I135" s="561">
        <f>+I126</f>
        <v>7255378.2242806852</v>
      </c>
      <c r="J135" s="562"/>
      <c r="K135" s="563">
        <f>+K126</f>
        <v>9334026.7572604716</v>
      </c>
      <c r="L135" s="562"/>
      <c r="M135" s="563">
        <f>+M126</f>
        <v>16589404.981541157</v>
      </c>
      <c r="N135" s="564"/>
      <c r="O135" s="550">
        <f>+O126</f>
        <v>9286597.6987373233</v>
      </c>
      <c r="P135" s="551">
        <f>+P126</f>
        <v>19231115.624198496</v>
      </c>
      <c r="Q135" s="552">
        <f>+Q126</f>
        <v>28517713.32293582</v>
      </c>
      <c r="R135" s="656"/>
      <c r="S135" s="561">
        <f>+S126</f>
        <v>-8109902.0166991949</v>
      </c>
      <c r="T135" s="562"/>
      <c r="U135" s="563">
        <f>+U126</f>
        <v>-7315765.6837770939</v>
      </c>
      <c r="V135" s="562"/>
      <c r="W135" s="563">
        <f>+W126</f>
        <v>-15425667.700476289</v>
      </c>
      <c r="X135" s="564"/>
      <c r="Y135" s="561">
        <f>+Y126</f>
        <v>7407417.0307332873</v>
      </c>
      <c r="Z135" s="562"/>
      <c r="AA135" s="563">
        <f>+AA126</f>
        <v>-4484387.7949348688</v>
      </c>
      <c r="AB135" s="562"/>
      <c r="AC135" s="563">
        <f>+AC126</f>
        <v>2923029.2357984185</v>
      </c>
      <c r="AD135" s="564"/>
      <c r="AE135" s="551">
        <f>+AE126</f>
        <v>-702484.98596560955</v>
      </c>
      <c r="AF135" s="551">
        <f>+AF126</f>
        <v>-11800153.478712022</v>
      </c>
      <c r="AG135" s="552">
        <f>+AG126</f>
        <v>-12502638.464677572</v>
      </c>
      <c r="AH135" s="553"/>
      <c r="AI135" s="561">
        <f>+AI126</f>
        <v>-311316.55031891167</v>
      </c>
      <c r="AJ135" s="562"/>
      <c r="AK135" s="563">
        <f>+AK126</f>
        <v>-4094087.7341431677</v>
      </c>
      <c r="AL135" s="562"/>
      <c r="AM135" s="563">
        <f>+AM126</f>
        <v>-4405404.2844620794</v>
      </c>
      <c r="AN135" s="564"/>
      <c r="AO135" s="561">
        <f>+AO126</f>
        <v>-4749362.8901141435</v>
      </c>
      <c r="AP135" s="562"/>
      <c r="AQ135" s="563">
        <f>+AQ126</f>
        <v>-8253755.2560271919</v>
      </c>
      <c r="AR135" s="562"/>
      <c r="AS135" s="563">
        <f>+AS126</f>
        <v>-13003118.146141335</v>
      </c>
      <c r="AT135" s="564"/>
      <c r="AU135" s="550">
        <f>+AU126</f>
        <v>-5060679.4404330552</v>
      </c>
      <c r="AV135" s="551">
        <f>+AV126</f>
        <v>-12347842.990170389</v>
      </c>
      <c r="AW135" s="552">
        <f>+AW126</f>
        <v>-17408522.430603385</v>
      </c>
      <c r="AX135" s="554"/>
      <c r="AY135" s="561">
        <f>+AY126</f>
        <v>-4776307.6663876772</v>
      </c>
      <c r="AZ135" s="562"/>
      <c r="BA135" s="563">
        <f>+BA126</f>
        <v>9595326.0499826074</v>
      </c>
      <c r="BB135" s="562"/>
      <c r="BC135" s="563">
        <f>+BC126</f>
        <v>4819018.3835949302</v>
      </c>
      <c r="BD135" s="600"/>
      <c r="BE135" s="561">
        <f>+BE126</f>
        <v>-29822444.382730603</v>
      </c>
      <c r="BF135" s="562"/>
      <c r="BG135" s="563">
        <f>+BG126</f>
        <v>-17464622.694210231</v>
      </c>
      <c r="BH135" s="562"/>
      <c r="BI135" s="563">
        <f>+BI126</f>
        <v>-47287067.076940835</v>
      </c>
      <c r="BJ135" s="564"/>
      <c r="BK135" s="550">
        <f>+BK126</f>
        <v>-34598752.04911828</v>
      </c>
      <c r="BL135" s="551">
        <f>+BL126</f>
        <v>-7869296.6442276239</v>
      </c>
      <c r="BM135" s="552">
        <f>+BM126</f>
        <v>-42468048.6933465</v>
      </c>
      <c r="BN135" s="554"/>
      <c r="BO135" s="561">
        <f>+BO126</f>
        <v>1848048.681003511</v>
      </c>
      <c r="BP135" s="562"/>
      <c r="BQ135" s="563">
        <f>+BQ126</f>
        <v>-500927.59816850722</v>
      </c>
      <c r="BR135" s="562"/>
      <c r="BS135" s="563">
        <f>+BS126</f>
        <v>1347121.0828350037</v>
      </c>
      <c r="BT135" s="564"/>
      <c r="BU135" s="561">
        <f>+BU126</f>
        <v>-7688260.2227336019</v>
      </c>
      <c r="BV135" s="562"/>
      <c r="BW135" s="563">
        <f>+BW126</f>
        <v>-12372915.860101476</v>
      </c>
      <c r="BX135" s="562"/>
      <c r="BY135" s="563">
        <f>+BY126</f>
        <v>-20061176.082835078</v>
      </c>
      <c r="BZ135" s="564"/>
      <c r="CA135" s="550">
        <f>+CA126</f>
        <v>-5840211.5417300463</v>
      </c>
      <c r="CB135" s="551">
        <f>+CB126</f>
        <v>-12873843.458269984</v>
      </c>
      <c r="CC135" s="552">
        <f>+CC126</f>
        <v>-18714055</v>
      </c>
      <c r="CE135" s="524"/>
      <c r="CF135" s="525" t="s">
        <v>95</v>
      </c>
      <c r="CG135" s="621">
        <f>+CG126</f>
        <v>-9318258.0779461861</v>
      </c>
      <c r="CH135" s="522"/>
      <c r="CI135" s="622">
        <f>+CI126</f>
        <v>7581633.9008318186</v>
      </c>
      <c r="CJ135" s="522"/>
      <c r="CK135" s="622">
        <f>+CK126</f>
        <v>-1736624.1771149635</v>
      </c>
      <c r="CL135" s="527"/>
      <c r="CM135" s="621">
        <f>+CM126</f>
        <v>-27597272.240564346</v>
      </c>
      <c r="CN135" s="522"/>
      <c r="CO135" s="622">
        <f>+CO126</f>
        <v>-33241654.848013163</v>
      </c>
      <c r="CP135" s="522"/>
      <c r="CQ135" s="622">
        <f>+CQ126</f>
        <v>-60838927.088576794</v>
      </c>
      <c r="CR135" s="527"/>
      <c r="CT135" s="528"/>
      <c r="CU135" s="529" t="s">
        <v>95</v>
      </c>
      <c r="CV135" s="621">
        <f>+CV126</f>
        <v>-1736624.1771149635</v>
      </c>
      <c r="CW135" s="622">
        <f t="shared" ref="CW135:CX135" si="503">+CW126</f>
        <v>-60838927.088576794</v>
      </c>
      <c r="CX135" s="630">
        <f t="shared" si="503"/>
        <v>-62575551.265691757</v>
      </c>
      <c r="CZ135" s="644"/>
    </row>
    <row r="136" spans="1:105" s="523" customFormat="1" ht="15.6" customHeight="1" x14ac:dyDescent="0.3">
      <c r="A136" s="545"/>
      <c r="B136" s="546"/>
      <c r="C136" s="565"/>
      <c r="D136" s="566"/>
      <c r="E136" s="567"/>
      <c r="F136" s="566"/>
      <c r="G136" s="567"/>
      <c r="H136" s="568"/>
      <c r="I136" s="565"/>
      <c r="J136" s="566"/>
      <c r="K136" s="567"/>
      <c r="L136" s="566"/>
      <c r="M136" s="567"/>
      <c r="N136" s="568"/>
      <c r="O136" s="508"/>
      <c r="P136" s="509"/>
      <c r="Q136" s="510"/>
      <c r="R136" s="657"/>
      <c r="S136" s="565"/>
      <c r="T136" s="566"/>
      <c r="U136" s="567"/>
      <c r="V136" s="566"/>
      <c r="W136" s="567"/>
      <c r="X136" s="568"/>
      <c r="Y136" s="565"/>
      <c r="Z136" s="566"/>
      <c r="AA136" s="567"/>
      <c r="AB136" s="566"/>
      <c r="AC136" s="567"/>
      <c r="AD136" s="568"/>
      <c r="AE136" s="509"/>
      <c r="AF136" s="509"/>
      <c r="AG136" s="510"/>
      <c r="AH136" s="500"/>
      <c r="AI136" s="565"/>
      <c r="AJ136" s="566"/>
      <c r="AK136" s="567"/>
      <c r="AL136" s="566"/>
      <c r="AM136" s="567"/>
      <c r="AN136" s="568"/>
      <c r="AO136" s="565"/>
      <c r="AP136" s="566"/>
      <c r="AQ136" s="567"/>
      <c r="AR136" s="566"/>
      <c r="AS136" s="567"/>
      <c r="AT136" s="568"/>
      <c r="AU136" s="508"/>
      <c r="AV136" s="509"/>
      <c r="AW136" s="510"/>
      <c r="AX136" s="555"/>
      <c r="AY136" s="565"/>
      <c r="AZ136" s="566"/>
      <c r="BA136" s="567"/>
      <c r="BB136" s="566"/>
      <c r="BC136" s="567"/>
      <c r="BD136" s="601"/>
      <c r="BE136" s="565"/>
      <c r="BF136" s="566"/>
      <c r="BG136" s="567"/>
      <c r="BH136" s="566"/>
      <c r="BI136" s="567"/>
      <c r="BJ136" s="568"/>
      <c r="BK136" s="508"/>
      <c r="BL136" s="509"/>
      <c r="BM136" s="510"/>
      <c r="BN136" s="555"/>
      <c r="BO136" s="565"/>
      <c r="BP136" s="566"/>
      <c r="BQ136" s="567"/>
      <c r="BR136" s="566"/>
      <c r="BS136" s="567"/>
      <c r="BT136" s="568"/>
      <c r="BU136" s="565"/>
      <c r="BV136" s="566"/>
      <c r="BW136" s="567"/>
      <c r="BX136" s="566"/>
      <c r="BY136" s="567"/>
      <c r="BZ136" s="568"/>
      <c r="CA136" s="508"/>
      <c r="CB136" s="509"/>
      <c r="CC136" s="510"/>
      <c r="CE136" s="524"/>
      <c r="CF136" s="525"/>
      <c r="CG136" s="623"/>
      <c r="CH136" s="522"/>
      <c r="CI136" s="500"/>
      <c r="CJ136" s="522"/>
      <c r="CK136" s="500"/>
      <c r="CL136" s="527"/>
      <c r="CM136" s="623"/>
      <c r="CN136" s="522"/>
      <c r="CO136" s="500"/>
      <c r="CP136" s="522"/>
      <c r="CQ136" s="500"/>
      <c r="CR136" s="527"/>
      <c r="CT136" s="524"/>
      <c r="CU136" s="525"/>
      <c r="CV136" s="623"/>
      <c r="CW136" s="500"/>
      <c r="CX136" s="631"/>
      <c r="CZ136" s="644"/>
    </row>
    <row r="137" spans="1:105" s="523" customFormat="1" ht="15.6" customHeight="1" x14ac:dyDescent="0.3">
      <c r="A137" s="545"/>
      <c r="B137" s="546" t="s">
        <v>97</v>
      </c>
      <c r="C137" s="570">
        <v>6.4002061557446241E-3</v>
      </c>
      <c r="D137" s="571"/>
      <c r="E137" s="572">
        <v>0.11775740803230422</v>
      </c>
      <c r="F137" s="571"/>
      <c r="G137" s="572">
        <f>+G126/G29</f>
        <v>2.9715707820474457E-2</v>
      </c>
      <c r="H137" s="569"/>
      <c r="I137" s="570">
        <f>+I126/I29</f>
        <v>4.2935467991920558E-2</v>
      </c>
      <c r="J137" s="571"/>
      <c r="K137" s="572">
        <f>+K126/K29</f>
        <v>4.0799108472989891E-2</v>
      </c>
      <c r="L137" s="571"/>
      <c r="M137" s="572">
        <f>+M126/M29</f>
        <v>4.1706705943821511E-2</v>
      </c>
      <c r="N137" s="569"/>
      <c r="O137" s="511">
        <f>+O126/O29</f>
        <v>1.909442952833915E-2</v>
      </c>
      <c r="P137" s="512">
        <f>+P126/P29</f>
        <v>6.1475323421434358E-2</v>
      </c>
      <c r="Q137" s="513">
        <f>+Q126/Q29</f>
        <v>3.5683818640960603E-2</v>
      </c>
      <c r="R137" s="658"/>
      <c r="S137" s="570">
        <v>-1.6861791883328269E-2</v>
      </c>
      <c r="T137" s="571"/>
      <c r="U137" s="572">
        <v>-4.3067464138093668E-2</v>
      </c>
      <c r="V137" s="571"/>
      <c r="W137" s="572">
        <f>+W126/W29</f>
        <v>-2.3701501844559551E-2</v>
      </c>
      <c r="X137" s="569"/>
      <c r="Y137" s="570">
        <v>1.8211994743645429E-2</v>
      </c>
      <c r="Z137" s="571"/>
      <c r="AA137" s="572">
        <v>-1.4284053284485886E-2</v>
      </c>
      <c r="AB137" s="571"/>
      <c r="AC137" s="572">
        <f>+AC126/AC29</f>
        <v>4.0559517785942181E-3</v>
      </c>
      <c r="AD137" s="569"/>
      <c r="AE137" s="512">
        <f>+AE126/AE29</f>
        <v>-7.9135750829889605E-4</v>
      </c>
      <c r="AF137" s="512">
        <f>+AF126/AF29</f>
        <v>-2.4389995366510171E-2</v>
      </c>
      <c r="AG137" s="513">
        <f>+AG126/AG29</f>
        <v>-9.1159836468356955E-3</v>
      </c>
      <c r="AH137" s="505"/>
      <c r="AI137" s="570">
        <v>-2.9321747980473479E-3</v>
      </c>
      <c r="AJ137" s="571"/>
      <c r="AK137" s="572">
        <v>-5.9281230330421639E-2</v>
      </c>
      <c r="AL137" s="571"/>
      <c r="AM137" s="572">
        <f>+AM126/AM29</f>
        <v>-2.5140022337967995E-2</v>
      </c>
      <c r="AN137" s="569"/>
      <c r="AO137" s="570">
        <v>-6.808762776725473E-2</v>
      </c>
      <c r="AP137" s="571"/>
      <c r="AQ137" s="572">
        <v>-9.5178997343135341E-2</v>
      </c>
      <c r="AR137" s="571"/>
      <c r="AS137" s="572">
        <f>+AS126/AS29</f>
        <v>-8.3101924518261025E-2</v>
      </c>
      <c r="AT137" s="569"/>
      <c r="AU137" s="511">
        <f>+AU126/AU29</f>
        <v>-2.8765912747107398E-2</v>
      </c>
      <c r="AV137" s="512">
        <f>+AV126/AV29</f>
        <v>-7.9264436797413657E-2</v>
      </c>
      <c r="AW137" s="513">
        <f>+AW126/AW29</f>
        <v>-5.2481684309502639E-2</v>
      </c>
      <c r="AX137" s="556"/>
      <c r="AY137" s="570">
        <v>-8.7562321539994634E-3</v>
      </c>
      <c r="AZ137" s="571"/>
      <c r="BA137" s="572">
        <v>4.7575214754909341E-2</v>
      </c>
      <c r="BB137" s="571"/>
      <c r="BC137" s="572">
        <f>+BC126/BC29</f>
        <v>6.4497575435804302E-3</v>
      </c>
      <c r="BD137" s="602"/>
      <c r="BE137" s="570">
        <v>-7.0128474242875244E-2</v>
      </c>
      <c r="BF137" s="571"/>
      <c r="BG137" s="572">
        <v>-4.7193019018475578E-2</v>
      </c>
      <c r="BH137" s="571"/>
      <c r="BI137" s="572">
        <f>+BI126/BI29</f>
        <v>-5.9456479066709693E-2</v>
      </c>
      <c r="BJ137" s="569"/>
      <c r="BK137" s="511">
        <f>+BK126/BK29</f>
        <v>-3.5642005994362742E-2</v>
      </c>
      <c r="BL137" s="512">
        <f>+BL126/BL29</f>
        <v>-1.3763396552495739E-2</v>
      </c>
      <c r="BM137" s="513">
        <f>+BM126/BM29</f>
        <v>-2.7532226631644844E-2</v>
      </c>
      <c r="BN137" s="556"/>
      <c r="BO137" s="570">
        <v>5.4604136692373434E-3</v>
      </c>
      <c r="BP137" s="571"/>
      <c r="BQ137" s="572">
        <v>-6.9694502980312606E-3</v>
      </c>
      <c r="BR137" s="571"/>
      <c r="BS137" s="572">
        <f>+BS126/BS29</f>
        <v>3.2831021436615575E-3</v>
      </c>
      <c r="BT137" s="569"/>
      <c r="BU137" s="570">
        <v>-7.0629305375993809E-2</v>
      </c>
      <c r="BV137" s="571"/>
      <c r="BW137" s="572">
        <v>-0.10431040330915844</v>
      </c>
      <c r="BX137" s="571"/>
      <c r="BY137" s="572">
        <f>+BY126/BY29</f>
        <v>-8.8192622462241646E-2</v>
      </c>
      <c r="BZ137" s="569"/>
      <c r="CA137" s="511">
        <f>+CA126/CA29</f>
        <v>-1.3056631223478271E-2</v>
      </c>
      <c r="CB137" s="512">
        <f>+CB126/CB29</f>
        <v>-6.758239476112865E-2</v>
      </c>
      <c r="CC137" s="513">
        <f>+CC126/CC29</f>
        <v>-2.9342051973319017E-2</v>
      </c>
      <c r="CE137" s="524"/>
      <c r="CF137" s="525" t="s">
        <v>97</v>
      </c>
      <c r="CG137" s="624">
        <f>+CG126/CG29</f>
        <v>-5.2103191504489308E-3</v>
      </c>
      <c r="CH137" s="522"/>
      <c r="CI137" s="625">
        <f>+CI126/CI29</f>
        <v>1.2709381478175451E-2</v>
      </c>
      <c r="CJ137" s="522"/>
      <c r="CK137" s="625">
        <f>+CK126/CK29</f>
        <v>-7.2815589504014364E-4</v>
      </c>
      <c r="CL137" s="527"/>
      <c r="CM137" s="624">
        <f>+CM126/CM29</f>
        <v>-2.3395885744252991E-2</v>
      </c>
      <c r="CN137" s="522"/>
      <c r="CO137" s="625">
        <f>+CO126/CO29</f>
        <v>-2.9729785379467587E-2</v>
      </c>
      <c r="CP137" s="522"/>
      <c r="CQ137" s="625">
        <f>+CQ126/CQ29</f>
        <v>-2.6478136031433785E-2</v>
      </c>
      <c r="CR137" s="527"/>
      <c r="CT137" s="524"/>
      <c r="CU137" s="525" t="s">
        <v>97</v>
      </c>
      <c r="CV137" s="624">
        <f>+CV126/CV29</f>
        <v>-7.2815589504014364E-4</v>
      </c>
      <c r="CW137" s="625">
        <f t="shared" ref="CW137:CX137" si="504">+CW126/CW29</f>
        <v>-2.6478136031433785E-2</v>
      </c>
      <c r="CX137" s="632">
        <f t="shared" si="504"/>
        <v>-1.3363230803565437E-2</v>
      </c>
      <c r="CZ137" s="644"/>
    </row>
    <row r="138" spans="1:105" s="523" customFormat="1" ht="15" customHeight="1" x14ac:dyDescent="0.3">
      <c r="A138" s="545"/>
      <c r="B138" s="546"/>
      <c r="C138" s="570"/>
      <c r="D138" s="571"/>
      <c r="E138" s="572"/>
      <c r="F138" s="571"/>
      <c r="G138" s="572"/>
      <c r="H138" s="569"/>
      <c r="I138" s="570"/>
      <c r="J138" s="571"/>
      <c r="K138" s="572"/>
      <c r="L138" s="571"/>
      <c r="M138" s="572"/>
      <c r="N138" s="569"/>
      <c r="O138" s="511"/>
      <c r="P138" s="512"/>
      <c r="Q138" s="513"/>
      <c r="R138" s="659"/>
      <c r="S138" s="570"/>
      <c r="T138" s="571"/>
      <c r="U138" s="572"/>
      <c r="V138" s="571"/>
      <c r="W138" s="572"/>
      <c r="X138" s="569"/>
      <c r="Y138" s="570"/>
      <c r="Z138" s="571"/>
      <c r="AA138" s="572"/>
      <c r="AB138" s="571"/>
      <c r="AC138" s="572"/>
      <c r="AD138" s="569"/>
      <c r="AE138" s="512"/>
      <c r="AF138" s="512"/>
      <c r="AG138" s="513"/>
      <c r="AH138" s="506"/>
      <c r="AI138" s="570"/>
      <c r="AJ138" s="571"/>
      <c r="AK138" s="572"/>
      <c r="AL138" s="571"/>
      <c r="AM138" s="572"/>
      <c r="AN138" s="569"/>
      <c r="AO138" s="570"/>
      <c r="AP138" s="571"/>
      <c r="AQ138" s="572"/>
      <c r="AR138" s="571"/>
      <c r="AS138" s="572"/>
      <c r="AT138" s="569"/>
      <c r="AU138" s="511"/>
      <c r="AV138" s="512"/>
      <c r="AW138" s="513"/>
      <c r="AX138" s="556"/>
      <c r="AY138" s="570"/>
      <c r="AZ138" s="571"/>
      <c r="BA138" s="572"/>
      <c r="BB138" s="571"/>
      <c r="BC138" s="572"/>
      <c r="BD138" s="602"/>
      <c r="BE138" s="570"/>
      <c r="BF138" s="571"/>
      <c r="BG138" s="572"/>
      <c r="BH138" s="571"/>
      <c r="BI138" s="572"/>
      <c r="BJ138" s="569"/>
      <c r="BK138" s="511"/>
      <c r="BL138" s="512"/>
      <c r="BM138" s="513"/>
      <c r="BN138" s="556"/>
      <c r="BO138" s="570"/>
      <c r="BP138" s="571"/>
      <c r="BQ138" s="572"/>
      <c r="BR138" s="571"/>
      <c r="BS138" s="572"/>
      <c r="BT138" s="569"/>
      <c r="BU138" s="570"/>
      <c r="BV138" s="571"/>
      <c r="BW138" s="572"/>
      <c r="BX138" s="571"/>
      <c r="BY138" s="572"/>
      <c r="BZ138" s="569"/>
      <c r="CA138" s="511"/>
      <c r="CB138" s="512"/>
      <c r="CC138" s="513"/>
      <c r="CE138" s="524"/>
      <c r="CF138" s="525"/>
      <c r="CG138" s="626"/>
      <c r="CH138" s="522"/>
      <c r="CI138" s="627"/>
      <c r="CJ138" s="522"/>
      <c r="CK138" s="627"/>
      <c r="CL138" s="527"/>
      <c r="CM138" s="626"/>
      <c r="CN138" s="522"/>
      <c r="CO138" s="627"/>
      <c r="CP138" s="522"/>
      <c r="CQ138" s="627"/>
      <c r="CR138" s="527"/>
      <c r="CT138" s="524"/>
      <c r="CU138" s="525"/>
      <c r="CV138" s="626"/>
      <c r="CW138" s="627"/>
      <c r="CX138" s="633"/>
      <c r="CZ138" s="644"/>
    </row>
    <row r="139" spans="1:105" s="523" customFormat="1" ht="15.6" customHeight="1" x14ac:dyDescent="0.3">
      <c r="A139" s="545"/>
      <c r="B139" s="546" t="s">
        <v>93</v>
      </c>
      <c r="C139" s="570">
        <v>0.90885360463068421</v>
      </c>
      <c r="D139" s="571"/>
      <c r="E139" s="572">
        <v>0.84332187549385162</v>
      </c>
      <c r="F139" s="571"/>
      <c r="G139" s="572">
        <f>+G88/G29</f>
        <v>0.89513284733762544</v>
      </c>
      <c r="H139" s="569"/>
      <c r="I139" s="570">
        <f>+I88/I29</f>
        <v>0.85410524033085422</v>
      </c>
      <c r="J139" s="571"/>
      <c r="K139" s="572">
        <v>0.88535650189296045</v>
      </c>
      <c r="L139" s="571"/>
      <c r="M139" s="572">
        <f>+M88/M29</f>
        <v>0.87207991351786251</v>
      </c>
      <c r="N139" s="569"/>
      <c r="O139" s="511">
        <f>+O88/O29</f>
        <v>0.88983121555290656</v>
      </c>
      <c r="P139" s="512">
        <f>+P88/P29</f>
        <v>0.87406315243380717</v>
      </c>
      <c r="Q139" s="513">
        <f>+Q88/Q29</f>
        <v>0.88365903486943742</v>
      </c>
      <c r="R139" s="658"/>
      <c r="S139" s="570">
        <v>0.97094607258461907</v>
      </c>
      <c r="T139" s="571"/>
      <c r="U139" s="572">
        <v>1.0254058728238602</v>
      </c>
      <c r="V139" s="571"/>
      <c r="W139" s="572">
        <f>+W88/W29</f>
        <v>0.98516014175871813</v>
      </c>
      <c r="X139" s="569"/>
      <c r="Y139" s="570">
        <v>0.94076842018217333</v>
      </c>
      <c r="Z139" s="571"/>
      <c r="AA139" s="572">
        <v>0.97039410794847736</v>
      </c>
      <c r="AB139" s="571"/>
      <c r="AC139" s="572">
        <f>+AC88/AC29</f>
        <v>0.95367406669420263</v>
      </c>
      <c r="AD139" s="569"/>
      <c r="AE139" s="512">
        <f>+AE88/AE29</f>
        <v>0.95711899461086569</v>
      </c>
      <c r="AF139" s="512">
        <f>+AF88/AF29</f>
        <v>0.98970890397762379</v>
      </c>
      <c r="AG139" s="513">
        <f>+AG88/AG29</f>
        <v>0.96861537050328439</v>
      </c>
      <c r="AH139" s="505"/>
      <c r="AI139" s="570">
        <v>0.89913870239889759</v>
      </c>
      <c r="AJ139" s="571"/>
      <c r="AK139" s="572">
        <v>0.95659955684768683</v>
      </c>
      <c r="AL139" s="571"/>
      <c r="AM139" s="572">
        <f>+AM88/AM29</f>
        <v>0.92178472340237527</v>
      </c>
      <c r="AN139" s="569"/>
      <c r="AO139" s="570">
        <v>0.89270252424871477</v>
      </c>
      <c r="AP139" s="571"/>
      <c r="AQ139" s="572">
        <v>0.97134601849713009</v>
      </c>
      <c r="AR139" s="571"/>
      <c r="AS139" s="572">
        <f>+AS88/AS29</f>
        <v>0.93628750273695671</v>
      </c>
      <c r="AT139" s="569"/>
      <c r="AU139" s="511">
        <f>+AU88/AU29</f>
        <v>0.89658679719145684</v>
      </c>
      <c r="AV139" s="512">
        <f>+AV88/AV29</f>
        <v>0.96480846821796906</v>
      </c>
      <c r="AW139" s="513">
        <f>+AW88/AW29</f>
        <v>0.92862594281198774</v>
      </c>
      <c r="AX139" s="556"/>
      <c r="AY139" s="570">
        <v>0.95494292906594014</v>
      </c>
      <c r="AZ139" s="571"/>
      <c r="BA139" s="572">
        <v>0.89861148215703146</v>
      </c>
      <c r="BB139" s="571"/>
      <c r="BC139" s="572">
        <f>+BC88/BC29</f>
        <v>0.93973693936836034</v>
      </c>
      <c r="BD139" s="602"/>
      <c r="BE139" s="570">
        <v>0.98090118567618823</v>
      </c>
      <c r="BF139" s="571"/>
      <c r="BG139" s="572">
        <v>0.95796573045178868</v>
      </c>
      <c r="BH139" s="571"/>
      <c r="BI139" s="572">
        <f>+BI88/BI29</f>
        <v>0.97022919050002265</v>
      </c>
      <c r="BJ139" s="569"/>
      <c r="BK139" s="511">
        <f>+BK88/BK29</f>
        <v>0.96631464684516977</v>
      </c>
      <c r="BL139" s="512">
        <f>+BL88/BL29</f>
        <v>0.93702843919667811</v>
      </c>
      <c r="BM139" s="513">
        <f>+BM88/BM29</f>
        <v>0.95545908113697975</v>
      </c>
      <c r="BN139" s="556"/>
      <c r="BO139" s="570">
        <v>0.93995821617885145</v>
      </c>
      <c r="BP139" s="571"/>
      <c r="BQ139" s="572">
        <v>0.9451741846385675</v>
      </c>
      <c r="BR139" s="571"/>
      <c r="BS139" s="572">
        <f>+BS88/BS29</f>
        <v>0.9408718857310111</v>
      </c>
      <c r="BT139" s="569"/>
      <c r="BU139" s="570">
        <v>0.97823345171546894</v>
      </c>
      <c r="BV139" s="571"/>
      <c r="BW139" s="572">
        <v>1.0178080071036193</v>
      </c>
      <c r="BX139" s="571"/>
      <c r="BY139" s="572">
        <f>+BY88/BY29</f>
        <v>0.99886996618446322</v>
      </c>
      <c r="BZ139" s="569"/>
      <c r="CA139" s="511">
        <f>+CA88/CA29</f>
        <v>0.94927280248044499</v>
      </c>
      <c r="CB139" s="512">
        <f>+CB88/CB29</f>
        <v>0.99040232049535737</v>
      </c>
      <c r="CC139" s="513">
        <f>+CC88/CC29</f>
        <v>0.96155711475144123</v>
      </c>
      <c r="CE139" s="524"/>
      <c r="CF139" s="525" t="s">
        <v>93</v>
      </c>
      <c r="CG139" s="624">
        <f>+CG88/CG29</f>
        <v>0.94491917359257738</v>
      </c>
      <c r="CH139" s="522"/>
      <c r="CI139" s="625">
        <f>+CI88/CI29</f>
        <v>0.93925065229802052</v>
      </c>
      <c r="CJ139" s="522"/>
      <c r="CK139" s="625">
        <f>+CK88/CK29</f>
        <v>0.94350133529351687</v>
      </c>
      <c r="CL139" s="527"/>
      <c r="CM139" s="624">
        <f>+CM88/CM29</f>
        <v>0.94343669418911402</v>
      </c>
      <c r="CN139" s="522"/>
      <c r="CO139" s="625">
        <f>+CO88/CO29</f>
        <v>0.95398482452835021</v>
      </c>
      <c r="CP139" s="522"/>
      <c r="CQ139" s="625">
        <f>+CQ88/CQ29</f>
        <v>0.94856970538912977</v>
      </c>
      <c r="CR139" s="527"/>
      <c r="CT139" s="524"/>
      <c r="CU139" s="525" t="s">
        <v>93</v>
      </c>
      <c r="CV139" s="624">
        <f>+CV88/CV29</f>
        <v>0.94350133529351687</v>
      </c>
      <c r="CW139" s="625">
        <f t="shared" ref="CW139:CX139" si="505">+CW88/CW29</f>
        <v>0.94856970538912977</v>
      </c>
      <c r="CX139" s="632">
        <f t="shared" si="505"/>
        <v>0.94598829782641958</v>
      </c>
      <c r="CZ139" s="644"/>
    </row>
    <row r="140" spans="1:105" s="530" customFormat="1" ht="15.6" customHeight="1" x14ac:dyDescent="0.3">
      <c r="A140" s="545"/>
      <c r="B140" s="546"/>
      <c r="C140" s="570"/>
      <c r="D140" s="571"/>
      <c r="E140" s="572"/>
      <c r="F140" s="571"/>
      <c r="G140" s="572"/>
      <c r="H140" s="569"/>
      <c r="I140" s="570"/>
      <c r="J140" s="571"/>
      <c r="K140" s="572"/>
      <c r="L140" s="571"/>
      <c r="M140" s="572"/>
      <c r="N140" s="569"/>
      <c r="O140" s="511"/>
      <c r="P140" s="512"/>
      <c r="Q140" s="513"/>
      <c r="R140" s="659"/>
      <c r="S140" s="570"/>
      <c r="T140" s="571"/>
      <c r="U140" s="572"/>
      <c r="V140" s="571"/>
      <c r="W140" s="572"/>
      <c r="X140" s="569"/>
      <c r="Y140" s="570"/>
      <c r="Z140" s="571"/>
      <c r="AA140" s="572"/>
      <c r="AB140" s="571"/>
      <c r="AC140" s="572"/>
      <c r="AD140" s="569"/>
      <c r="AE140" s="512"/>
      <c r="AF140" s="512"/>
      <c r="AG140" s="513"/>
      <c r="AH140" s="506"/>
      <c r="AI140" s="570"/>
      <c r="AJ140" s="571"/>
      <c r="AK140" s="572"/>
      <c r="AL140" s="571"/>
      <c r="AM140" s="572"/>
      <c r="AN140" s="569"/>
      <c r="AO140" s="570"/>
      <c r="AP140" s="571"/>
      <c r="AQ140" s="572"/>
      <c r="AR140" s="571"/>
      <c r="AS140" s="572"/>
      <c r="AT140" s="569"/>
      <c r="AU140" s="511"/>
      <c r="AV140" s="512"/>
      <c r="AW140" s="513"/>
      <c r="AX140" s="556"/>
      <c r="AY140" s="570"/>
      <c r="AZ140" s="571"/>
      <c r="BA140" s="572"/>
      <c r="BB140" s="571"/>
      <c r="BC140" s="572"/>
      <c r="BD140" s="602"/>
      <c r="BE140" s="570"/>
      <c r="BF140" s="571"/>
      <c r="BG140" s="572"/>
      <c r="BH140" s="571"/>
      <c r="BI140" s="572"/>
      <c r="BJ140" s="569"/>
      <c r="BK140" s="511"/>
      <c r="BL140" s="512"/>
      <c r="BM140" s="513"/>
      <c r="BN140" s="556"/>
      <c r="BO140" s="570"/>
      <c r="BP140" s="571"/>
      <c r="BQ140" s="572"/>
      <c r="BR140" s="571"/>
      <c r="BS140" s="572"/>
      <c r="BT140" s="569"/>
      <c r="BU140" s="570"/>
      <c r="BV140" s="571"/>
      <c r="BW140" s="572"/>
      <c r="BX140" s="571"/>
      <c r="BY140" s="572"/>
      <c r="BZ140" s="569"/>
      <c r="CA140" s="511"/>
      <c r="CB140" s="512"/>
      <c r="CC140" s="513"/>
      <c r="CE140" s="531"/>
      <c r="CF140" s="532"/>
      <c r="CG140" s="626"/>
      <c r="CH140" s="533"/>
      <c r="CI140" s="627"/>
      <c r="CJ140" s="533"/>
      <c r="CK140" s="627"/>
      <c r="CL140" s="534"/>
      <c r="CM140" s="626"/>
      <c r="CN140" s="533"/>
      <c r="CO140" s="627"/>
      <c r="CP140" s="533"/>
      <c r="CQ140" s="627"/>
      <c r="CR140" s="534"/>
      <c r="CT140" s="531"/>
      <c r="CU140" s="532"/>
      <c r="CV140" s="626"/>
      <c r="CW140" s="627"/>
      <c r="CX140" s="633"/>
      <c r="CZ140" s="645"/>
    </row>
    <row r="141" spans="1:105" s="523" customFormat="1" ht="15.6" customHeight="1" x14ac:dyDescent="0.3">
      <c r="A141" s="545"/>
      <c r="B141" s="546" t="s">
        <v>94</v>
      </c>
      <c r="C141" s="570">
        <v>6.3964594261513977E-2</v>
      </c>
      <c r="D141" s="571"/>
      <c r="E141" s="572">
        <v>2.678394506348257E-2</v>
      </c>
      <c r="F141" s="571"/>
      <c r="G141" s="572">
        <f>+G120/G29</f>
        <v>5.6179866613333775E-2</v>
      </c>
      <c r="H141" s="569"/>
      <c r="I141" s="570">
        <f>+I120/I29</f>
        <v>8.205881768735962E-2</v>
      </c>
      <c r="J141" s="571"/>
      <c r="K141" s="572">
        <v>6.1896996149418959E-2</v>
      </c>
      <c r="L141" s="571"/>
      <c r="M141" s="572">
        <f>+M120/M29</f>
        <v>7.0462416937935243E-2</v>
      </c>
      <c r="N141" s="569"/>
      <c r="O141" s="511">
        <f>+O120/O29</f>
        <v>7.0251455293227918E-2</v>
      </c>
      <c r="P141" s="512">
        <f>+P120/P29</f>
        <v>5.2463250914586132E-2</v>
      </c>
      <c r="Q141" s="513">
        <f>+Q120/Q29</f>
        <v>6.3288519476052935E-2</v>
      </c>
      <c r="R141" s="658"/>
      <c r="S141" s="570">
        <v>2.6827210822995832E-2</v>
      </c>
      <c r="T141" s="571"/>
      <c r="U141" s="572">
        <v>4.6251629892557662E-3</v>
      </c>
      <c r="V141" s="571"/>
      <c r="W141" s="572">
        <f>+W120/W29</f>
        <v>2.1032451342992371E-2</v>
      </c>
      <c r="X141" s="569"/>
      <c r="Y141" s="570">
        <v>2.2098504819513108E-2</v>
      </c>
      <c r="Z141" s="571"/>
      <c r="AA141" s="572">
        <v>3.5036777495780873E-2</v>
      </c>
      <c r="AB141" s="571"/>
      <c r="AC141" s="572">
        <f>+AC120/AC29</f>
        <v>2.7734720759994266E-2</v>
      </c>
      <c r="AD141" s="569"/>
      <c r="AE141" s="512">
        <f>+AE120/AE29</f>
        <v>2.4660568244138016E-2</v>
      </c>
      <c r="AF141" s="512">
        <f>+AF120/AF29</f>
        <v>2.4359168216362703E-2</v>
      </c>
      <c r="AG141" s="513">
        <f>+AG120/AG29</f>
        <v>2.4554246745225685E-2</v>
      </c>
      <c r="AH141" s="505"/>
      <c r="AI141" s="570">
        <v>5.7228687898002673E-2</v>
      </c>
      <c r="AJ141" s="571"/>
      <c r="AK141" s="572">
        <v>5.661569965431807E-2</v>
      </c>
      <c r="AL141" s="571"/>
      <c r="AM141" s="572">
        <f>+AM120/AM29</f>
        <v>5.698710178212376E-2</v>
      </c>
      <c r="AN141" s="569"/>
      <c r="AO141" s="570">
        <v>0.1252507340737028</v>
      </c>
      <c r="AP141" s="571"/>
      <c r="AQ141" s="572">
        <v>8.8434922481057734E-2</v>
      </c>
      <c r="AR141" s="571"/>
      <c r="AS141" s="572">
        <f>+AS120/AS29</f>
        <v>0.10484705832623395</v>
      </c>
      <c r="AT141" s="569"/>
      <c r="AU141" s="511">
        <f>+AU120/AU29</f>
        <v>8.4199012492206404E-2</v>
      </c>
      <c r="AV141" s="512">
        <f>+AV120/AV29</f>
        <v>7.4328503326500858E-2</v>
      </c>
      <c r="AW141" s="513">
        <f>+AW120/AW29</f>
        <v>7.9563496009680948E-2</v>
      </c>
      <c r="AX141" s="556"/>
      <c r="AY141" s="570">
        <v>3.1402942077117781E-2</v>
      </c>
      <c r="AZ141" s="571"/>
      <c r="BA141" s="572">
        <v>3.1402942077117774E-2</v>
      </c>
      <c r="BB141" s="571"/>
      <c r="BC141" s="572">
        <f>+BC120/BC29</f>
        <v>3.1402942077117781E-2</v>
      </c>
      <c r="BD141" s="602"/>
      <c r="BE141" s="570">
        <v>6.8807323444028567E-2</v>
      </c>
      <c r="BF141" s="571"/>
      <c r="BG141" s="572">
        <v>6.8807323444028567E-2</v>
      </c>
      <c r="BH141" s="571"/>
      <c r="BI141" s="572">
        <f>+BI120/BI29</f>
        <v>6.8807323444028567E-2</v>
      </c>
      <c r="BJ141" s="569"/>
      <c r="BK141" s="511">
        <f>+BK120/BK29</f>
        <v>4.7788944997023221E-2</v>
      </c>
      <c r="BL141" s="512">
        <f>+BL120/BL29</f>
        <v>5.5612877395161395E-2</v>
      </c>
      <c r="BM141" s="513">
        <f>+BM120/BM29</f>
        <v>5.0689054607111393E-2</v>
      </c>
      <c r="BN141" s="556"/>
      <c r="BO141" s="570">
        <v>3.8814417723224345E-2</v>
      </c>
      <c r="BP141" s="571"/>
      <c r="BQ141" s="572">
        <v>4.5158292307520491E-2</v>
      </c>
      <c r="BR141" s="571"/>
      <c r="BS141" s="572">
        <f>+BS120/BS29</f>
        <v>3.9925660073548364E-2</v>
      </c>
      <c r="BT141" s="569"/>
      <c r="BU141" s="570">
        <v>7.8733944119251414E-2</v>
      </c>
      <c r="BV141" s="571"/>
      <c r="BW141" s="572">
        <v>7.1445861102086006E-2</v>
      </c>
      <c r="BX141" s="571"/>
      <c r="BY141" s="572">
        <f>+BY120/BY29</f>
        <v>7.4933506460260077E-2</v>
      </c>
      <c r="BZ141" s="569"/>
      <c r="CA141" s="511">
        <f>+CA120/CA29</f>
        <v>4.8529155425590866E-2</v>
      </c>
      <c r="CB141" s="512">
        <f>+CB120/CB29</f>
        <v>6.1527219240388224E-2</v>
      </c>
      <c r="CC141" s="513">
        <f>+CC120/CC29</f>
        <v>5.2411337433204384E-2</v>
      </c>
      <c r="CE141" s="524"/>
      <c r="CF141" s="525" t="s">
        <v>94</v>
      </c>
      <c r="CG141" s="624">
        <f>+CG120/CG29</f>
        <v>3.8886416901688571E-2</v>
      </c>
      <c r="CH141" s="522"/>
      <c r="CI141" s="625">
        <f>+CI120/CI29</f>
        <v>2.7703301868356962E-2</v>
      </c>
      <c r="CJ141" s="522"/>
      <c r="CK141" s="625">
        <f>+CK120/CK29</f>
        <v>3.6089241417442817E-2</v>
      </c>
      <c r="CL141" s="527"/>
      <c r="CM141" s="624">
        <f>+CM120/CM29</f>
        <v>5.8853725223170637E-2</v>
      </c>
      <c r="CN141" s="522"/>
      <c r="CO141" s="625">
        <f>+CO120/CO29</f>
        <v>5.9713583551519553E-2</v>
      </c>
      <c r="CP141" s="522"/>
      <c r="CQ141" s="625">
        <f>+CQ120/CQ29</f>
        <v>5.9272156005488935E-2</v>
      </c>
      <c r="CR141" s="527"/>
      <c r="CT141" s="524"/>
      <c r="CU141" s="525" t="s">
        <v>94</v>
      </c>
      <c r="CV141" s="624">
        <f>+CV120/CV29</f>
        <v>3.6089241417442817E-2</v>
      </c>
      <c r="CW141" s="625">
        <f t="shared" ref="CW141:CX141" si="506">+CW120/CW29</f>
        <v>5.9272156005488935E-2</v>
      </c>
      <c r="CX141" s="632">
        <f t="shared" si="506"/>
        <v>4.7464701160183059E-2</v>
      </c>
      <c r="CZ141" s="644"/>
    </row>
    <row r="142" spans="1:105" s="523" customFormat="1" ht="15.6" customHeight="1" x14ac:dyDescent="0.3">
      <c r="A142" s="545"/>
      <c r="B142" s="547"/>
      <c r="C142" s="570"/>
      <c r="D142" s="571"/>
      <c r="E142" s="572"/>
      <c r="F142" s="571"/>
      <c r="G142" s="572"/>
      <c r="H142" s="569"/>
      <c r="I142" s="570"/>
      <c r="J142" s="571"/>
      <c r="K142" s="572"/>
      <c r="L142" s="571"/>
      <c r="M142" s="572"/>
      <c r="N142" s="569"/>
      <c r="O142" s="511"/>
      <c r="P142" s="512"/>
      <c r="Q142" s="513"/>
      <c r="R142" s="659"/>
      <c r="S142" s="570"/>
      <c r="T142" s="571"/>
      <c r="U142" s="572"/>
      <c r="V142" s="571"/>
      <c r="W142" s="572"/>
      <c r="X142" s="569"/>
      <c r="Y142" s="570"/>
      <c r="Z142" s="571"/>
      <c r="AA142" s="572"/>
      <c r="AB142" s="571"/>
      <c r="AC142" s="572"/>
      <c r="AD142" s="569"/>
      <c r="AE142" s="512"/>
      <c r="AF142" s="512"/>
      <c r="AG142" s="513"/>
      <c r="AH142" s="506"/>
      <c r="AI142" s="570"/>
      <c r="AJ142" s="571"/>
      <c r="AK142" s="572"/>
      <c r="AL142" s="571"/>
      <c r="AM142" s="572"/>
      <c r="AN142" s="569"/>
      <c r="AO142" s="570"/>
      <c r="AP142" s="571"/>
      <c r="AQ142" s="572"/>
      <c r="AR142" s="571"/>
      <c r="AS142" s="572"/>
      <c r="AT142" s="569"/>
      <c r="AU142" s="511"/>
      <c r="AV142" s="512"/>
      <c r="AW142" s="513"/>
      <c r="AX142" s="556"/>
      <c r="AY142" s="570"/>
      <c r="AZ142" s="571"/>
      <c r="BA142" s="572"/>
      <c r="BB142" s="571"/>
      <c r="BC142" s="572"/>
      <c r="BD142" s="602"/>
      <c r="BE142" s="570"/>
      <c r="BF142" s="571"/>
      <c r="BG142" s="572"/>
      <c r="BH142" s="571"/>
      <c r="BI142" s="572"/>
      <c r="BJ142" s="569"/>
      <c r="BK142" s="511"/>
      <c r="BL142" s="512"/>
      <c r="BM142" s="513"/>
      <c r="BN142" s="556"/>
      <c r="BO142" s="570"/>
      <c r="BP142" s="571"/>
      <c r="BQ142" s="572"/>
      <c r="BR142" s="571"/>
      <c r="BS142" s="572"/>
      <c r="BT142" s="569"/>
      <c r="BU142" s="570"/>
      <c r="BV142" s="571"/>
      <c r="BW142" s="572"/>
      <c r="BX142" s="571"/>
      <c r="BY142" s="572"/>
      <c r="BZ142" s="569"/>
      <c r="CA142" s="511"/>
      <c r="CB142" s="512"/>
      <c r="CC142" s="513"/>
      <c r="CE142" s="524"/>
      <c r="CF142" s="526"/>
      <c r="CG142" s="626"/>
      <c r="CH142" s="522"/>
      <c r="CI142" s="627"/>
      <c r="CJ142" s="522"/>
      <c r="CK142" s="627"/>
      <c r="CL142" s="527"/>
      <c r="CM142" s="626"/>
      <c r="CN142" s="522"/>
      <c r="CO142" s="627"/>
      <c r="CP142" s="522"/>
      <c r="CQ142" s="627"/>
      <c r="CR142" s="527"/>
      <c r="CT142" s="524"/>
      <c r="CU142" s="526"/>
      <c r="CV142" s="626"/>
      <c r="CW142" s="627"/>
      <c r="CX142" s="633"/>
      <c r="CZ142" s="644"/>
    </row>
    <row r="143" spans="1:105" s="523" customFormat="1" ht="15.6" customHeight="1" x14ac:dyDescent="0.3">
      <c r="A143" s="545"/>
      <c r="B143" s="546" t="s">
        <v>99</v>
      </c>
      <c r="C143" s="570">
        <v>2.0781594952057045E-2</v>
      </c>
      <c r="D143" s="571"/>
      <c r="E143" s="572">
        <v>1.2136771410361596E-2</v>
      </c>
      <c r="F143" s="571"/>
      <c r="G143" s="572">
        <f>+G98/G29</f>
        <v>1.8971578228566405E-2</v>
      </c>
      <c r="H143" s="569"/>
      <c r="I143" s="570">
        <f>+I98/I29</f>
        <v>2.0900473989865453E-2</v>
      </c>
      <c r="J143" s="571"/>
      <c r="K143" s="572">
        <v>1.1947393484630626E-2</v>
      </c>
      <c r="L143" s="571"/>
      <c r="M143" s="572">
        <f>+M98/M29</f>
        <v>1.5750963600380755E-2</v>
      </c>
      <c r="N143" s="569"/>
      <c r="O143" s="511">
        <f>+O98/O29</f>
        <v>2.0822899625526355E-2</v>
      </c>
      <c r="P143" s="512">
        <f>+P98/P29</f>
        <v>1.1998273230172381E-2</v>
      </c>
      <c r="Q143" s="513">
        <f>+Q98/Q29</f>
        <v>1.7368627013549E-2</v>
      </c>
      <c r="R143" s="658"/>
      <c r="S143" s="570">
        <v>1.9088508475713334E-2</v>
      </c>
      <c r="T143" s="571"/>
      <c r="U143" s="572">
        <v>1.3036428324977577E-2</v>
      </c>
      <c r="V143" s="571"/>
      <c r="W143" s="572">
        <f>+W98/W29</f>
        <v>1.7508908742849005E-2</v>
      </c>
      <c r="X143" s="569"/>
      <c r="Y143" s="570">
        <v>1.8921080254668154E-2</v>
      </c>
      <c r="Z143" s="571"/>
      <c r="AA143" s="572">
        <v>8.8531678402276343E-3</v>
      </c>
      <c r="AB143" s="571"/>
      <c r="AC143" s="572">
        <f>+AC98/AC29</f>
        <v>1.4535260767208831E-2</v>
      </c>
      <c r="AD143" s="569"/>
      <c r="AE143" s="512">
        <f>+AE98/AE29</f>
        <v>1.9011794653295163E-2</v>
      </c>
      <c r="AF143" s="512">
        <f>+AF98/AF29</f>
        <v>1.0321923172523645E-2</v>
      </c>
      <c r="AG143" s="513">
        <f>+AG98/AG29</f>
        <v>1.5946366398325546E-2</v>
      </c>
      <c r="AH143" s="505"/>
      <c r="AI143" s="570">
        <v>4.6564784501146997E-2</v>
      </c>
      <c r="AJ143" s="571"/>
      <c r="AK143" s="572">
        <v>4.6065973828416838E-2</v>
      </c>
      <c r="AL143" s="571"/>
      <c r="AM143" s="572">
        <f>+AM98/AM29</f>
        <v>4.6368197153468883E-2</v>
      </c>
      <c r="AN143" s="569"/>
      <c r="AO143" s="570">
        <v>5.0134369444837075E-2</v>
      </c>
      <c r="AP143" s="571"/>
      <c r="AQ143" s="572">
        <v>3.5398056364947417E-2</v>
      </c>
      <c r="AR143" s="571"/>
      <c r="AS143" s="572">
        <f>+AS98/AS29</f>
        <v>4.196736345507044E-2</v>
      </c>
      <c r="AT143" s="569"/>
      <c r="AU143" s="511">
        <f>+AU98/AU29</f>
        <v>4.7980103063444163E-2</v>
      </c>
      <c r="AV143" s="512">
        <f>+AV98/AV29</f>
        <v>4.0127465252943702E-2</v>
      </c>
      <c r="AW143" s="513">
        <f>+AW98/AW29</f>
        <v>4.429224548783392E-2</v>
      </c>
      <c r="AX143" s="556"/>
      <c r="AY143" s="570">
        <v>2.2410361010941484E-2</v>
      </c>
      <c r="AZ143" s="571"/>
      <c r="BA143" s="572">
        <v>2.2410361010941484E-2</v>
      </c>
      <c r="BB143" s="571"/>
      <c r="BC143" s="572">
        <f>+BC98/BC29</f>
        <v>2.2410361010941487E-2</v>
      </c>
      <c r="BD143" s="602"/>
      <c r="BE143" s="570">
        <v>2.0419965122658427E-2</v>
      </c>
      <c r="BF143" s="571"/>
      <c r="BG143" s="572">
        <v>2.041996512265843E-2</v>
      </c>
      <c r="BH143" s="571"/>
      <c r="BI143" s="572">
        <f>+BI98/BI29</f>
        <v>2.041996512265843E-2</v>
      </c>
      <c r="BJ143" s="569"/>
      <c r="BK143" s="511">
        <f>+BK98/BK29</f>
        <v>2.1538414152169859E-2</v>
      </c>
      <c r="BL143" s="512">
        <f>+BL98/BL29</f>
        <v>2.1122079960656265E-2</v>
      </c>
      <c r="BM143" s="513">
        <f>+BM98/BM29</f>
        <v>2.1384090887553699E-2</v>
      </c>
      <c r="BN143" s="556"/>
      <c r="BO143" s="570">
        <v>1.5766952428686747E-2</v>
      </c>
      <c r="BP143" s="571"/>
      <c r="BQ143" s="572">
        <v>1.6636973351943238E-2</v>
      </c>
      <c r="BR143" s="571"/>
      <c r="BS143" s="572">
        <f>+BS98/BS29</f>
        <v>1.5919352051778898E-2</v>
      </c>
      <c r="BT143" s="569"/>
      <c r="BU143" s="570">
        <v>1.3661909541273528E-2</v>
      </c>
      <c r="BV143" s="571"/>
      <c r="BW143" s="572">
        <v>1.505653510345314E-2</v>
      </c>
      <c r="BX143" s="571"/>
      <c r="BY143" s="572">
        <f>+BY98/BY29</f>
        <v>1.4389149817518458E-2</v>
      </c>
      <c r="BZ143" s="569"/>
      <c r="CA143" s="511">
        <f>+CA98/CA29</f>
        <v>1.5254673317442409E-2</v>
      </c>
      <c r="CB143" s="512">
        <f>+CB98/CB29</f>
        <v>1.5652855025383043E-2</v>
      </c>
      <c r="CC143" s="513">
        <f>+CC98/CC29</f>
        <v>1.5373599788673314E-2</v>
      </c>
      <c r="CE143" s="524"/>
      <c r="CF143" s="525" t="s">
        <v>99</v>
      </c>
      <c r="CG143" s="624">
        <f>+CG98/CG29</f>
        <v>2.1404728656182925E-2</v>
      </c>
      <c r="CH143" s="522"/>
      <c r="CI143" s="625">
        <f>+CI98/CI29</f>
        <v>2.0336664355447068E-2</v>
      </c>
      <c r="CJ143" s="522"/>
      <c r="CK143" s="625">
        <f>+CK98/CK29</f>
        <v>2.11375791840804E-2</v>
      </c>
      <c r="CL143" s="527"/>
      <c r="CM143" s="624">
        <f>+CM98/CM29</f>
        <v>2.1105466331968317E-2</v>
      </c>
      <c r="CN143" s="522"/>
      <c r="CO143" s="625">
        <f>+CO98/CO29</f>
        <v>1.6031377299597884E-2</v>
      </c>
      <c r="CP143" s="522"/>
      <c r="CQ143" s="625">
        <f>+CQ98/CQ29</f>
        <v>1.8636274636815029E-2</v>
      </c>
      <c r="CR143" s="527"/>
      <c r="CT143" s="524"/>
      <c r="CU143" s="525" t="s">
        <v>99</v>
      </c>
      <c r="CV143" s="624">
        <f>+CV98/CV29</f>
        <v>2.11375791840804E-2</v>
      </c>
      <c r="CW143" s="625">
        <f t="shared" ref="CW143:CX143" si="507">+CW98/CW29</f>
        <v>1.8636274636815029E-2</v>
      </c>
      <c r="CX143" s="632">
        <f t="shared" si="507"/>
        <v>1.9910231816962814E-2</v>
      </c>
      <c r="CZ143" s="644"/>
    </row>
    <row r="144" spans="1:105" s="523" customFormat="1" ht="15.6" customHeight="1" x14ac:dyDescent="0.3">
      <c r="A144" s="545"/>
      <c r="B144" s="547"/>
      <c r="C144" s="570"/>
      <c r="D144" s="571"/>
      <c r="E144" s="571"/>
      <c r="F144" s="571"/>
      <c r="G144" s="571"/>
      <c r="H144" s="569"/>
      <c r="I144" s="570"/>
      <c r="J144" s="571"/>
      <c r="K144" s="571"/>
      <c r="L144" s="571"/>
      <c r="M144" s="571"/>
      <c r="N144" s="569"/>
      <c r="O144" s="502"/>
      <c r="P144" s="503"/>
      <c r="Q144" s="504"/>
      <c r="R144" s="659"/>
      <c r="S144" s="570"/>
      <c r="T144" s="571"/>
      <c r="U144" s="571"/>
      <c r="V144" s="571"/>
      <c r="W144" s="571"/>
      <c r="X144" s="569"/>
      <c r="Y144" s="570"/>
      <c r="Z144" s="571"/>
      <c r="AA144" s="571"/>
      <c r="AB144" s="571"/>
      <c r="AC144" s="571"/>
      <c r="AD144" s="569"/>
      <c r="AE144" s="503"/>
      <c r="AF144" s="503"/>
      <c r="AG144" s="504"/>
      <c r="AH144" s="506"/>
      <c r="AI144" s="570"/>
      <c r="AJ144" s="571"/>
      <c r="AK144" s="571"/>
      <c r="AL144" s="571"/>
      <c r="AM144" s="571"/>
      <c r="AN144" s="569"/>
      <c r="AO144" s="570"/>
      <c r="AP144" s="571"/>
      <c r="AQ144" s="571"/>
      <c r="AR144" s="571"/>
      <c r="AS144" s="571"/>
      <c r="AT144" s="569"/>
      <c r="AU144" s="502"/>
      <c r="AV144" s="503"/>
      <c r="AW144" s="504"/>
      <c r="AX144" s="557"/>
      <c r="AY144" s="570"/>
      <c r="AZ144" s="571"/>
      <c r="BA144" s="571"/>
      <c r="BB144" s="571"/>
      <c r="BC144" s="571"/>
      <c r="BD144" s="602"/>
      <c r="BE144" s="570"/>
      <c r="BF144" s="571"/>
      <c r="BG144" s="571"/>
      <c r="BH144" s="571"/>
      <c r="BI144" s="571"/>
      <c r="BJ144" s="569"/>
      <c r="BK144" s="502"/>
      <c r="BL144" s="503"/>
      <c r="BM144" s="504"/>
      <c r="BN144" s="557"/>
      <c r="BO144" s="570"/>
      <c r="BP144" s="571"/>
      <c r="BQ144" s="571"/>
      <c r="BR144" s="571"/>
      <c r="BS144" s="571"/>
      <c r="BT144" s="569"/>
      <c r="BU144" s="570"/>
      <c r="BV144" s="571"/>
      <c r="BW144" s="571"/>
      <c r="BX144" s="571"/>
      <c r="BY144" s="571"/>
      <c r="BZ144" s="569"/>
      <c r="CA144" s="502"/>
      <c r="CB144" s="503"/>
      <c r="CC144" s="504"/>
      <c r="CE144" s="524"/>
      <c r="CF144" s="526"/>
      <c r="CG144" s="524"/>
      <c r="CH144" s="522"/>
      <c r="CI144" s="500"/>
      <c r="CJ144" s="522"/>
      <c r="CK144" s="500"/>
      <c r="CL144" s="527"/>
      <c r="CM144" s="524"/>
      <c r="CN144" s="522"/>
      <c r="CO144" s="500"/>
      <c r="CP144" s="522"/>
      <c r="CQ144" s="500"/>
      <c r="CR144" s="527"/>
      <c r="CT144" s="524"/>
      <c r="CU144" s="526"/>
      <c r="CV144" s="623"/>
      <c r="CW144" s="500"/>
      <c r="CX144" s="631"/>
      <c r="CZ144" s="644"/>
    </row>
    <row r="145" spans="1:104" s="523" customFormat="1" ht="15.6" customHeight="1" thickBot="1" x14ac:dyDescent="0.35">
      <c r="A145" s="558"/>
      <c r="B145" s="499" t="s">
        <v>171</v>
      </c>
      <c r="C145" s="520">
        <f>+C121/C29</f>
        <v>8.4746189213571035E-2</v>
      </c>
      <c r="D145" s="515"/>
      <c r="E145" s="514">
        <f>+E121/E29</f>
        <v>3.8920716473844166E-2</v>
      </c>
      <c r="F145" s="515"/>
      <c r="G145" s="514">
        <f>+G121/G29</f>
        <v>7.5151444841900172E-2</v>
      </c>
      <c r="H145" s="521"/>
      <c r="I145" s="520">
        <f>+I121/I29</f>
        <v>0.10295929167722508</v>
      </c>
      <c r="J145" s="515"/>
      <c r="K145" s="514">
        <f>+K121/K29</f>
        <v>7.3844389634049587E-2</v>
      </c>
      <c r="L145" s="515"/>
      <c r="M145" s="514">
        <f>+M121/M29</f>
        <v>8.6213380538315995E-2</v>
      </c>
      <c r="N145" s="521"/>
      <c r="O145" s="664">
        <f>+O121/O29</f>
        <v>9.1074354918754277E-2</v>
      </c>
      <c r="P145" s="515">
        <f>+P121/P29</f>
        <v>6.4461524144758517E-2</v>
      </c>
      <c r="Q145" s="560">
        <f>+Q121/Q29</f>
        <v>8.0657146489601941E-2</v>
      </c>
      <c r="R145" s="660"/>
      <c r="S145" s="520">
        <f>+S121/S29</f>
        <v>4.5915719298709169E-2</v>
      </c>
      <c r="T145" s="515"/>
      <c r="U145" s="514">
        <f>+U121/U29</f>
        <v>1.7661591314233342E-2</v>
      </c>
      <c r="V145" s="515"/>
      <c r="W145" s="514">
        <f>+W121/W29</f>
        <v>3.8541360085841379E-2</v>
      </c>
      <c r="X145" s="521"/>
      <c r="Y145" s="520">
        <f>+Y121/Y29</f>
        <v>4.1019585074181263E-2</v>
      </c>
      <c r="Z145" s="515"/>
      <c r="AA145" s="514">
        <f>+AA121/AA29</f>
        <v>4.3889945336008512E-2</v>
      </c>
      <c r="AB145" s="515"/>
      <c r="AC145" s="514">
        <f>+AC121/AC29</f>
        <v>4.2269981527203099E-2</v>
      </c>
      <c r="AD145" s="521"/>
      <c r="AE145" s="589">
        <f>+AE121/AE29</f>
        <v>4.3672362897433176E-2</v>
      </c>
      <c r="AF145" s="515">
        <f>+AF121/AF29</f>
        <v>3.4681091388886344E-2</v>
      </c>
      <c r="AG145" s="514">
        <f>+AG121/AG29</f>
        <v>4.0500613143551231E-2</v>
      </c>
      <c r="AH145" s="515"/>
      <c r="AI145" s="520">
        <f>+AI121/AI29</f>
        <v>0.10379347239914967</v>
      </c>
      <c r="AJ145" s="515"/>
      <c r="AK145" s="514">
        <f>+AK121/AK29</f>
        <v>0.10268167348273491</v>
      </c>
      <c r="AL145" s="515"/>
      <c r="AM145" s="514">
        <f>+AM121/AM29</f>
        <v>0.10335529893559264</v>
      </c>
      <c r="AN145" s="521"/>
      <c r="AO145" s="520">
        <f>+AO121/AO29</f>
        <v>0.17538510351853986</v>
      </c>
      <c r="AP145" s="515"/>
      <c r="AQ145" s="514">
        <f>+AQ121/AQ29</f>
        <v>0.12383297884600517</v>
      </c>
      <c r="AR145" s="515"/>
      <c r="AS145" s="514">
        <f>+AS121/AS29</f>
        <v>0.14681442178130438</v>
      </c>
      <c r="AT145" s="521"/>
      <c r="AU145" s="515">
        <f>+AU121/AU29</f>
        <v>0.13217911555565054</v>
      </c>
      <c r="AV145" s="515">
        <f>+AV121/AV29</f>
        <v>0.11445596857944454</v>
      </c>
      <c r="AW145" s="514">
        <f>+AW121/AW29</f>
        <v>0.12385574149751487</v>
      </c>
      <c r="AX145" s="559"/>
      <c r="AY145" s="520">
        <f>+AY121/AY29</f>
        <v>5.3813303088059261E-2</v>
      </c>
      <c r="AZ145" s="515"/>
      <c r="BA145" s="514">
        <f>+BA121/BA29</f>
        <v>5.3813303088059254E-2</v>
      </c>
      <c r="BB145" s="515"/>
      <c r="BC145" s="514">
        <f>+BC121/BC29</f>
        <v>5.3813303088059275E-2</v>
      </c>
      <c r="BD145" s="596"/>
      <c r="BE145" s="520">
        <f>+BE121/BE29</f>
        <v>8.9227288566687005E-2</v>
      </c>
      <c r="BF145" s="515"/>
      <c r="BG145" s="514">
        <f>+BG121/BG29</f>
        <v>8.9227288566687005E-2</v>
      </c>
      <c r="BH145" s="515"/>
      <c r="BI145" s="514">
        <f>+BI121/BI29</f>
        <v>8.9227288566687005E-2</v>
      </c>
      <c r="BJ145" s="521"/>
      <c r="BK145" s="515">
        <f t="shared" ref="BK145:BM145" si="508">+BK121/BK29</f>
        <v>6.932735914919308E-2</v>
      </c>
      <c r="BL145" s="515">
        <f t="shared" si="508"/>
        <v>7.6734957355817673E-2</v>
      </c>
      <c r="BM145" s="514">
        <f t="shared" si="508"/>
        <v>7.2073145494665092E-2</v>
      </c>
      <c r="BN145" s="559"/>
      <c r="BO145" s="520">
        <f>+BO121/BO29</f>
        <v>5.4581370151911099E-2</v>
      </c>
      <c r="BP145" s="514"/>
      <c r="BQ145" s="514">
        <f>+BQ121/BQ29</f>
        <v>6.1795265659463736E-2</v>
      </c>
      <c r="BR145" s="514"/>
      <c r="BS145" s="514">
        <f>+BS121/BS29</f>
        <v>5.5845012125327262E-2</v>
      </c>
      <c r="BT145" s="560"/>
      <c r="BU145" s="520">
        <f>+BU121/BU29</f>
        <v>9.2395853660524926E-2</v>
      </c>
      <c r="BV145" s="515"/>
      <c r="BW145" s="514">
        <f>+BW121/BW29</f>
        <v>8.650239620553915E-2</v>
      </c>
      <c r="BX145" s="515"/>
      <c r="BY145" s="514">
        <f>+BY121/BY29</f>
        <v>8.9322656277778523E-2</v>
      </c>
      <c r="BZ145" s="521"/>
      <c r="CA145" s="515">
        <f>+CA121/CA29</f>
        <v>6.3783828743033275E-2</v>
      </c>
      <c r="CB145" s="515">
        <f>+CB121/CB29</f>
        <v>7.7180074265771267E-2</v>
      </c>
      <c r="CC145" s="560">
        <f>+CC121/CC29</f>
        <v>6.77849372218777E-2</v>
      </c>
      <c r="CE145" s="535"/>
      <c r="CF145" s="536"/>
      <c r="CG145" s="629">
        <f>+CG121/CG29</f>
        <v>6.0291145557871496E-2</v>
      </c>
      <c r="CH145" s="620"/>
      <c r="CI145" s="629">
        <f>+CI121/CI29</f>
        <v>4.8039966223804034E-2</v>
      </c>
      <c r="CJ145" s="620"/>
      <c r="CK145" s="629">
        <f>+CK121/CK29</f>
        <v>5.7226820601523225E-2</v>
      </c>
      <c r="CL145" s="620"/>
      <c r="CM145" s="629">
        <f>+CM121/CM29</f>
        <v>7.9959191555138961E-2</v>
      </c>
      <c r="CN145" s="620"/>
      <c r="CO145" s="629">
        <f>+CO121/CO29</f>
        <v>7.574496085111744E-2</v>
      </c>
      <c r="CP145" s="620"/>
      <c r="CQ145" s="629">
        <f>+CQ121/CQ29</f>
        <v>7.7908430642303961E-2</v>
      </c>
      <c r="CR145" s="620"/>
      <c r="CT145" s="537"/>
      <c r="CU145" s="538" t="s">
        <v>171</v>
      </c>
      <c r="CV145" s="628">
        <f>+CV121/CV29</f>
        <v>5.7226820601523225E-2</v>
      </c>
      <c r="CW145" s="629">
        <f t="shared" ref="CW145:CX145" si="509">+CW121/CW29</f>
        <v>7.7908430642303961E-2</v>
      </c>
      <c r="CX145" s="634">
        <f t="shared" si="509"/>
        <v>6.7374932977145877E-2</v>
      </c>
      <c r="CZ145" s="644"/>
    </row>
    <row r="146" spans="1:104" s="523" customFormat="1" ht="15.6" customHeight="1" x14ac:dyDescent="0.3">
      <c r="A146" s="297"/>
      <c r="B146" s="297"/>
      <c r="C146" s="297"/>
      <c r="D146" s="298"/>
      <c r="E146" s="299"/>
      <c r="F146" s="298"/>
      <c r="G146" s="654"/>
      <c r="H146" s="298"/>
      <c r="I146" s="299"/>
      <c r="J146" s="299"/>
      <c r="K146" s="299"/>
      <c r="L146" s="299"/>
      <c r="M146" s="299"/>
      <c r="N146" s="299"/>
      <c r="O146" s="298"/>
      <c r="P146" s="299"/>
      <c r="Q146" s="299"/>
      <c r="R146" s="298"/>
      <c r="S146" s="299"/>
      <c r="T146" s="298"/>
      <c r="U146" s="299"/>
      <c r="V146" s="298"/>
      <c r="W146" s="299"/>
      <c r="X146" s="299"/>
      <c r="Y146" s="298"/>
      <c r="Z146" s="299"/>
      <c r="AA146" s="298"/>
      <c r="AB146" s="299"/>
      <c r="AC146" s="298"/>
      <c r="AD146" s="299"/>
      <c r="AE146" s="299"/>
      <c r="AF146" s="298"/>
      <c r="AG146" s="299"/>
      <c r="AH146" s="298"/>
      <c r="AI146" s="299"/>
      <c r="AJ146" s="298"/>
      <c r="AK146" s="299"/>
      <c r="AL146" s="299"/>
      <c r="AM146" s="298"/>
      <c r="AN146" s="299"/>
      <c r="AO146" s="298"/>
      <c r="AP146" s="299"/>
      <c r="AQ146" s="298"/>
      <c r="AR146" s="299"/>
      <c r="AS146" s="299"/>
      <c r="AT146" s="298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 s="1"/>
      <c r="BQ146"/>
      <c r="BR146" s="1"/>
      <c r="BS146"/>
      <c r="BT146" s="1"/>
      <c r="BU146"/>
      <c r="BV146"/>
      <c r="BW146"/>
      <c r="BX146"/>
      <c r="BY146"/>
      <c r="BZ146"/>
      <c r="CA146"/>
      <c r="CB146"/>
      <c r="CC146"/>
      <c r="CZ146" s="644"/>
    </row>
    <row r="147" spans="1:104" s="523" customFormat="1" ht="15.6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 s="1"/>
      <c r="BQ147"/>
      <c r="BR147" s="1"/>
      <c r="BS147"/>
      <c r="BT147" s="1"/>
      <c r="BU147"/>
      <c r="BV147"/>
      <c r="BW147"/>
      <c r="BX147"/>
      <c r="BY147"/>
      <c r="BZ147"/>
      <c r="CA147"/>
      <c r="CB147"/>
      <c r="CC147"/>
      <c r="CZ147" s="644"/>
    </row>
    <row r="148" spans="1:104" s="530" customFormat="1" ht="15.6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 s="1"/>
      <c r="BQ148"/>
      <c r="BR148" s="1"/>
      <c r="BS148"/>
      <c r="BT148" s="1"/>
      <c r="BU148"/>
      <c r="BV148"/>
      <c r="BW148"/>
      <c r="BX148"/>
      <c r="BY148"/>
      <c r="BZ148"/>
      <c r="CA148"/>
      <c r="CB148"/>
      <c r="CC148"/>
      <c r="CZ148" s="645"/>
    </row>
    <row r="149" spans="1:104" s="523" customFormat="1" ht="15.6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 s="1"/>
      <c r="BQ149"/>
      <c r="BR149" s="1"/>
      <c r="BS149"/>
      <c r="BT149" s="1"/>
      <c r="BU149"/>
      <c r="BV149"/>
      <c r="BW149"/>
      <c r="BX149"/>
      <c r="BY149"/>
      <c r="BZ149"/>
      <c r="CA149"/>
      <c r="CB149"/>
      <c r="CC149"/>
      <c r="CZ149" s="644"/>
    </row>
    <row r="150" spans="1:104" s="523" customFormat="1" ht="15.6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 s="1"/>
      <c r="BQ150"/>
      <c r="BR150" s="1"/>
      <c r="BS150"/>
      <c r="BT150" s="1"/>
      <c r="BU150"/>
      <c r="BV150"/>
      <c r="BW150"/>
      <c r="BX150"/>
      <c r="BY150"/>
      <c r="BZ150"/>
      <c r="CA150"/>
      <c r="CB150"/>
      <c r="CC150"/>
      <c r="CZ150" s="644"/>
    </row>
    <row r="151" spans="1:104" s="523" customFormat="1" ht="15.6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 s="1"/>
      <c r="BQ151"/>
      <c r="BR151" s="1"/>
      <c r="BS151"/>
      <c r="BT151" s="1"/>
      <c r="BU151"/>
      <c r="BV151"/>
      <c r="BW151"/>
      <c r="BX151"/>
      <c r="BY151"/>
      <c r="BZ151"/>
      <c r="CA151"/>
      <c r="CB151"/>
      <c r="CC151"/>
      <c r="CZ151" s="644"/>
    </row>
    <row r="152" spans="1:104" s="523" customFormat="1" ht="15.6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 s="1"/>
      <c r="BQ152"/>
      <c r="BR152" s="1"/>
      <c r="BS152"/>
      <c r="BT152" s="1"/>
      <c r="BU152"/>
      <c r="BV152"/>
      <c r="BW152"/>
      <c r="BX152"/>
      <c r="BY152"/>
      <c r="BZ152"/>
      <c r="CA152"/>
      <c r="CB152"/>
      <c r="CC152"/>
      <c r="CZ152" s="644"/>
    </row>
    <row r="153" spans="1:104" s="523" customFormat="1" ht="15.6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 s="1"/>
      <c r="BQ153"/>
      <c r="BR153" s="1"/>
      <c r="BS153"/>
      <c r="BT153" s="1"/>
      <c r="BU153"/>
      <c r="BV153"/>
      <c r="BW153"/>
      <c r="BX153"/>
      <c r="BY153"/>
      <c r="BZ153"/>
      <c r="CA153"/>
      <c r="CB153"/>
      <c r="CC153"/>
      <c r="CZ153" s="644"/>
    </row>
    <row r="154" spans="1:104" s="523" customFormat="1" ht="15.6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 s="1"/>
      <c r="BQ154"/>
      <c r="BR154" s="1"/>
      <c r="BS154"/>
      <c r="BT154" s="1"/>
      <c r="BU154"/>
      <c r="BV154"/>
      <c r="BW154"/>
      <c r="BX154"/>
      <c r="BY154"/>
      <c r="BZ154"/>
      <c r="CA154"/>
      <c r="CB154"/>
      <c r="CC154"/>
      <c r="CZ154" s="644"/>
    </row>
    <row r="155" spans="1:104" s="523" customFormat="1" ht="15.6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 s="1"/>
      <c r="BQ155"/>
      <c r="BR155" s="1"/>
      <c r="BS155"/>
      <c r="BT155" s="1"/>
      <c r="BU155"/>
      <c r="BV155"/>
      <c r="BW155"/>
      <c r="BX155"/>
      <c r="BY155"/>
      <c r="BZ155"/>
      <c r="CA155"/>
      <c r="CB155"/>
      <c r="CC155"/>
      <c r="CZ155" s="644"/>
    </row>
    <row r="156" spans="1:104" s="530" customFormat="1" ht="15.6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 s="1"/>
      <c r="BQ156"/>
      <c r="BR156" s="1"/>
      <c r="BS156"/>
      <c r="BT156" s="1"/>
      <c r="BU156"/>
      <c r="BV156"/>
      <c r="BW156"/>
      <c r="BX156"/>
      <c r="BY156"/>
      <c r="BZ156"/>
      <c r="CA156"/>
      <c r="CB156"/>
      <c r="CC156"/>
      <c r="CZ156" s="645"/>
    </row>
    <row r="157" spans="1:104" s="523" customFormat="1" ht="15.6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 s="1"/>
      <c r="BQ157"/>
      <c r="BR157" s="1"/>
      <c r="BS157"/>
      <c r="BT157" s="1"/>
      <c r="BU157"/>
      <c r="BV157"/>
      <c r="BW157"/>
      <c r="BX157"/>
      <c r="BY157"/>
      <c r="BZ157"/>
      <c r="CA157"/>
      <c r="CB157"/>
      <c r="CC157"/>
      <c r="CZ157" s="646"/>
    </row>
    <row r="158" spans="1:104" s="417" customFormat="1" ht="15.6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 s="1"/>
      <c r="BQ158"/>
      <c r="BR158" s="1"/>
      <c r="BS158"/>
      <c r="BT158" s="1"/>
      <c r="BU158"/>
      <c r="BV158"/>
      <c r="BW158"/>
      <c r="BX158"/>
      <c r="BY158"/>
      <c r="BZ158"/>
      <c r="CA158"/>
      <c r="CB158"/>
      <c r="CC158"/>
      <c r="CZ158" s="647"/>
    </row>
    <row r="159" spans="1:104" s="417" customFormat="1" ht="15.6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 s="1"/>
      <c r="BQ159"/>
      <c r="BR159" s="1"/>
      <c r="BS159"/>
      <c r="BT159" s="1"/>
      <c r="BU159"/>
      <c r="BV159"/>
      <c r="BW159"/>
      <c r="BX159"/>
      <c r="BY159"/>
      <c r="BZ159"/>
      <c r="CA159"/>
      <c r="CB159"/>
      <c r="CC159"/>
      <c r="CZ159" s="642"/>
    </row>
    <row r="160" spans="1:104" s="417" customFormat="1" ht="15.6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 s="1"/>
      <c r="BQ160"/>
      <c r="BR160" s="1"/>
      <c r="BS160"/>
      <c r="BT160" s="1"/>
      <c r="BU160"/>
      <c r="BV160"/>
      <c r="BW160"/>
      <c r="BX160"/>
      <c r="BY160"/>
      <c r="BZ160"/>
      <c r="CA160"/>
      <c r="CB160"/>
      <c r="CC160"/>
      <c r="CZ160" s="642"/>
    </row>
    <row r="161" spans="1:104" s="417" customFormat="1" ht="15.6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 s="1"/>
      <c r="BQ161"/>
      <c r="BR161" s="1"/>
      <c r="BS161"/>
      <c r="BT161" s="1"/>
      <c r="BU161"/>
      <c r="BV161"/>
      <c r="BW161"/>
      <c r="BX161"/>
      <c r="BY161"/>
      <c r="BZ161"/>
      <c r="CA161"/>
      <c r="CB161"/>
      <c r="CC161"/>
      <c r="CZ161" s="642"/>
    </row>
    <row r="162" spans="1:104" s="417" customFormat="1" ht="15.6" customHeight="1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 s="1"/>
      <c r="BQ162"/>
      <c r="BR162" s="1"/>
      <c r="BS162"/>
      <c r="BT162" s="1"/>
      <c r="BU162"/>
      <c r="BV162"/>
      <c r="BW162"/>
      <c r="BX162"/>
      <c r="BY162"/>
      <c r="BZ162"/>
      <c r="CA162"/>
      <c r="CB162"/>
      <c r="CC162"/>
      <c r="CZ162" s="642"/>
    </row>
    <row r="163" spans="1:104" s="417" customFormat="1" ht="15.6" customHeight="1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 s="1"/>
      <c r="BQ163"/>
      <c r="BR163" s="1"/>
      <c r="BS163"/>
      <c r="BT163" s="1"/>
      <c r="BU163"/>
      <c r="BV163"/>
      <c r="BW163"/>
      <c r="BX163"/>
      <c r="BY163"/>
      <c r="BZ163"/>
      <c r="CA163"/>
      <c r="CB163"/>
      <c r="CC163"/>
      <c r="CZ163" s="642"/>
    </row>
    <row r="164" spans="1:104" s="417" customFormat="1" ht="15.6" customHeight="1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 s="1"/>
      <c r="BQ164"/>
      <c r="BR164" s="1"/>
      <c r="BS164"/>
      <c r="BT164" s="1"/>
      <c r="BU164"/>
      <c r="BV164"/>
      <c r="BW164"/>
      <c r="BX164"/>
      <c r="BY164"/>
      <c r="BZ164"/>
      <c r="CA164"/>
      <c r="CB164"/>
      <c r="CC164"/>
      <c r="CZ164" s="642"/>
    </row>
    <row r="165" spans="1:104" s="417" customFormat="1" ht="15.6" customHeight="1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 s="1"/>
      <c r="BQ165"/>
      <c r="BR165" s="1"/>
      <c r="BS165"/>
      <c r="BT165" s="1"/>
      <c r="BU165"/>
      <c r="BV165"/>
      <c r="BW165"/>
      <c r="BX165"/>
      <c r="BY165"/>
      <c r="BZ165"/>
      <c r="CA165"/>
      <c r="CB165"/>
      <c r="CC165"/>
      <c r="CZ165" s="642"/>
    </row>
    <row r="166" spans="1:104" s="417" customFormat="1" ht="15.6" customHeight="1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 s="1"/>
      <c r="BQ166"/>
      <c r="BR166" s="1"/>
      <c r="BS166"/>
      <c r="BT166" s="1"/>
      <c r="BU166"/>
      <c r="BV166"/>
      <c r="BW166"/>
      <c r="BX166"/>
      <c r="BY166"/>
      <c r="BZ166"/>
      <c r="CA166"/>
      <c r="CB166"/>
      <c r="CC166"/>
      <c r="CZ166" s="642"/>
    </row>
    <row r="167" spans="1:104" s="417" customFormat="1" ht="15.6" customHeight="1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 s="1"/>
      <c r="BQ167"/>
      <c r="BR167" s="1"/>
      <c r="BS167"/>
      <c r="BT167" s="1"/>
      <c r="BU167"/>
      <c r="BV167"/>
      <c r="BW167"/>
      <c r="BX167"/>
      <c r="BY167"/>
      <c r="BZ167"/>
      <c r="CA167"/>
      <c r="CB167"/>
      <c r="CC167"/>
      <c r="CZ167" s="642"/>
    </row>
    <row r="168" spans="1:104" s="417" customFormat="1" ht="15.6" customHeight="1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 s="1"/>
      <c r="BQ168"/>
      <c r="BR168" s="1"/>
      <c r="BS168"/>
      <c r="BT168" s="1"/>
      <c r="BU168"/>
      <c r="BV168"/>
      <c r="BW168"/>
      <c r="BX168"/>
      <c r="BY168"/>
      <c r="BZ168"/>
      <c r="CA168"/>
      <c r="CB168"/>
      <c r="CC168"/>
      <c r="CZ168" s="642"/>
    </row>
    <row r="169" spans="1:104" s="417" customFormat="1" ht="15.6" customHeight="1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 s="1"/>
      <c r="BQ169"/>
      <c r="BR169" s="1"/>
      <c r="BS169"/>
      <c r="BT169" s="1"/>
      <c r="BU169"/>
      <c r="BV169"/>
      <c r="BW169"/>
      <c r="BX169"/>
      <c r="BY169"/>
      <c r="BZ169"/>
      <c r="CA169"/>
      <c r="CB169"/>
      <c r="CC169"/>
      <c r="CZ169" s="642"/>
    </row>
    <row r="170" spans="1:104" ht="15.6" customHeight="1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Q170"/>
      <c r="BS170"/>
      <c r="BU170"/>
      <c r="BV170"/>
      <c r="BW170"/>
      <c r="BX170"/>
      <c r="BY170"/>
      <c r="BZ170"/>
      <c r="CA170"/>
      <c r="CB170"/>
      <c r="CC170"/>
      <c r="CE170"/>
      <c r="CF170"/>
      <c r="CG170" s="405"/>
      <c r="CH170" s="405"/>
      <c r="CI170" s="405"/>
      <c r="CJ170" s="405"/>
      <c r="CK170" s="405"/>
      <c r="CL170" s="405"/>
      <c r="CM170" s="405"/>
      <c r="CN170" s="405"/>
      <c r="CO170" s="405"/>
      <c r="CP170" s="405"/>
      <c r="CQ170" s="405"/>
      <c r="CR170" s="405"/>
      <c r="CT170"/>
      <c r="CV170"/>
      <c r="CW170"/>
      <c r="CX170"/>
    </row>
    <row r="171" spans="1:104" ht="15.6" customHeight="1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Q171"/>
      <c r="BS171"/>
      <c r="BU171"/>
      <c r="BV171"/>
      <c r="BW171"/>
      <c r="BX171"/>
      <c r="BY171"/>
      <c r="BZ171"/>
      <c r="CA171"/>
      <c r="CB171"/>
      <c r="CC171"/>
      <c r="CE171"/>
      <c r="CF171"/>
      <c r="CG171" s="405"/>
      <c r="CH171" s="405"/>
      <c r="CI171" s="405"/>
      <c r="CJ171" s="405"/>
      <c r="CK171" s="405"/>
      <c r="CL171" s="405"/>
      <c r="CM171" s="405"/>
      <c r="CN171" s="405"/>
      <c r="CO171" s="405"/>
      <c r="CP171" s="405"/>
      <c r="CQ171" s="405"/>
      <c r="CR171" s="405"/>
      <c r="CT171"/>
      <c r="CV171"/>
      <c r="CW171"/>
      <c r="CX171"/>
    </row>
    <row r="172" spans="1:104" ht="15.6" customHeight="1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Q172"/>
      <c r="BS172"/>
      <c r="BU172"/>
      <c r="BV172"/>
      <c r="BW172"/>
      <c r="BX172"/>
      <c r="BY172"/>
      <c r="BZ172"/>
      <c r="CA172"/>
      <c r="CB172"/>
      <c r="CC172"/>
      <c r="CE172"/>
      <c r="CF172"/>
      <c r="CG172" s="405"/>
      <c r="CH172" s="405"/>
      <c r="CI172" s="405"/>
      <c r="CJ172" s="405"/>
      <c r="CK172" s="405"/>
      <c r="CL172" s="405"/>
      <c r="CM172" s="405"/>
      <c r="CN172" s="405"/>
      <c r="CO172" s="405"/>
      <c r="CP172" s="405"/>
      <c r="CQ172" s="405"/>
      <c r="CR172" s="405"/>
      <c r="CT172"/>
      <c r="CV172"/>
      <c r="CW172"/>
      <c r="CX172"/>
    </row>
    <row r="173" spans="1:104" ht="15.6" customHeight="1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Q173"/>
      <c r="BS173"/>
      <c r="BU173"/>
      <c r="BV173"/>
      <c r="BW173"/>
      <c r="BX173"/>
      <c r="BY173"/>
      <c r="BZ173"/>
      <c r="CA173"/>
      <c r="CB173"/>
      <c r="CC173"/>
      <c r="CE173"/>
      <c r="CF173"/>
      <c r="CG173" s="405"/>
      <c r="CH173" s="405"/>
      <c r="CI173" s="405"/>
      <c r="CJ173" s="405"/>
      <c r="CK173" s="405"/>
      <c r="CL173" s="405"/>
      <c r="CM173" s="405"/>
      <c r="CN173" s="405"/>
      <c r="CO173" s="405"/>
      <c r="CP173" s="405"/>
      <c r="CQ173" s="405"/>
      <c r="CR173" s="405"/>
      <c r="CT173"/>
      <c r="CV173"/>
      <c r="CW173"/>
      <c r="CX173"/>
    </row>
    <row r="174" spans="1:104" ht="15.6" customHeigh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Q174"/>
      <c r="BS174"/>
      <c r="BU174"/>
      <c r="BV174"/>
      <c r="BW174"/>
      <c r="BX174"/>
      <c r="BY174"/>
      <c r="BZ174"/>
      <c r="CA174"/>
      <c r="CB174"/>
      <c r="CC174"/>
      <c r="CE174"/>
      <c r="CF174"/>
      <c r="CG174" s="405"/>
      <c r="CH174" s="405"/>
      <c r="CI174" s="405"/>
      <c r="CJ174" s="405"/>
      <c r="CK174" s="405"/>
      <c r="CL174" s="405"/>
      <c r="CM174" s="405"/>
      <c r="CN174" s="405"/>
      <c r="CO174" s="405"/>
      <c r="CP174" s="405"/>
      <c r="CQ174" s="405"/>
      <c r="CR174" s="405"/>
      <c r="CT174"/>
      <c r="CV174"/>
      <c r="CW174"/>
      <c r="CX174"/>
    </row>
    <row r="175" spans="1:104" ht="15.6" customHeight="1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Q175"/>
      <c r="BS175"/>
      <c r="BU175"/>
      <c r="BV175"/>
      <c r="BW175"/>
      <c r="BX175"/>
      <c r="BY175"/>
      <c r="BZ175"/>
      <c r="CA175"/>
      <c r="CB175"/>
      <c r="CC175"/>
      <c r="CE175"/>
      <c r="CF175"/>
      <c r="CG175" s="405"/>
      <c r="CH175" s="405"/>
      <c r="CI175" s="405"/>
      <c r="CJ175" s="405"/>
      <c r="CK175" s="405"/>
      <c r="CL175" s="405"/>
      <c r="CM175" s="405"/>
      <c r="CN175" s="405"/>
      <c r="CO175" s="405"/>
      <c r="CP175" s="405"/>
      <c r="CQ175" s="405"/>
      <c r="CR175" s="405"/>
      <c r="CT175"/>
      <c r="CV175"/>
      <c r="CW175"/>
      <c r="CX175"/>
    </row>
    <row r="176" spans="1:104" ht="15.6" customHeight="1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Q176"/>
      <c r="BS176"/>
      <c r="BU176"/>
      <c r="BV176"/>
      <c r="BW176"/>
      <c r="BX176"/>
      <c r="BY176"/>
      <c r="BZ176"/>
      <c r="CA176"/>
      <c r="CB176"/>
      <c r="CC176"/>
      <c r="CE176"/>
      <c r="CF176"/>
      <c r="CG176" s="405"/>
      <c r="CH176" s="405"/>
      <c r="CI176" s="405"/>
      <c r="CJ176" s="405"/>
      <c r="CK176" s="405"/>
      <c r="CL176" s="405"/>
      <c r="CM176" s="405"/>
      <c r="CN176" s="405"/>
      <c r="CO176" s="405"/>
      <c r="CP176" s="405"/>
      <c r="CQ176" s="405"/>
      <c r="CR176" s="405"/>
      <c r="CT176"/>
      <c r="CV176"/>
      <c r="CW176"/>
      <c r="CX176"/>
    </row>
    <row r="177" spans="1:102" ht="15.6" customHeight="1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Q177"/>
      <c r="BS177"/>
      <c r="BU177"/>
      <c r="BV177"/>
      <c r="BW177"/>
      <c r="BX177"/>
      <c r="BY177"/>
      <c r="BZ177"/>
      <c r="CA177"/>
      <c r="CB177"/>
      <c r="CC177"/>
      <c r="CE177"/>
      <c r="CF177"/>
      <c r="CG177" s="405"/>
      <c r="CH177" s="405"/>
      <c r="CI177" s="405"/>
      <c r="CJ177" s="405"/>
      <c r="CK177" s="405"/>
      <c r="CL177" s="405"/>
      <c r="CM177" s="405"/>
      <c r="CN177" s="405"/>
      <c r="CO177" s="405"/>
      <c r="CP177" s="405"/>
      <c r="CQ177" s="405"/>
      <c r="CR177" s="405"/>
      <c r="CT177"/>
      <c r="CV177"/>
      <c r="CW177"/>
      <c r="CX177"/>
    </row>
    <row r="178" spans="1:102" ht="15.6" customHeight="1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Q178"/>
      <c r="BS178"/>
      <c r="BU178"/>
      <c r="BV178"/>
      <c r="BW178"/>
      <c r="BX178"/>
      <c r="BY178"/>
      <c r="BZ178"/>
      <c r="CA178"/>
      <c r="CB178"/>
      <c r="CC178"/>
      <c r="CE178"/>
      <c r="CF178"/>
      <c r="CG178" s="405"/>
      <c r="CH178" s="405"/>
      <c r="CI178" s="405"/>
      <c r="CJ178" s="405"/>
      <c r="CK178" s="405"/>
      <c r="CL178" s="405"/>
      <c r="CM178" s="405"/>
      <c r="CN178" s="405"/>
      <c r="CO178" s="405"/>
      <c r="CP178" s="405"/>
      <c r="CQ178" s="405"/>
      <c r="CR178" s="405"/>
      <c r="CT178"/>
      <c r="CV178"/>
      <c r="CW178"/>
      <c r="CX178"/>
    </row>
    <row r="179" spans="1:102" ht="15.6" customHeight="1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Q179"/>
      <c r="BS179"/>
      <c r="BU179"/>
      <c r="BV179"/>
      <c r="BW179"/>
      <c r="BX179"/>
      <c r="BY179"/>
      <c r="BZ179"/>
      <c r="CA179"/>
      <c r="CB179"/>
      <c r="CC179"/>
      <c r="CE179"/>
      <c r="CF179"/>
      <c r="CG179" s="405"/>
      <c r="CH179" s="405"/>
      <c r="CI179" s="405"/>
      <c r="CJ179" s="405"/>
      <c r="CK179" s="405"/>
      <c r="CL179" s="405"/>
      <c r="CM179" s="405"/>
      <c r="CN179" s="405"/>
      <c r="CO179" s="405"/>
      <c r="CP179" s="405"/>
      <c r="CQ179" s="405"/>
      <c r="CR179" s="405"/>
      <c r="CT179"/>
      <c r="CV179"/>
      <c r="CW179"/>
      <c r="CX179"/>
    </row>
    <row r="180" spans="1:102" ht="15.6" customHeight="1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Q180"/>
      <c r="BS180"/>
      <c r="BU180"/>
      <c r="BV180"/>
      <c r="BW180"/>
      <c r="BX180"/>
      <c r="BY180"/>
      <c r="BZ180"/>
      <c r="CA180"/>
      <c r="CB180"/>
      <c r="CC180"/>
      <c r="CE180"/>
      <c r="CF180"/>
      <c r="CG180" s="405"/>
      <c r="CH180" s="405"/>
      <c r="CI180" s="405"/>
      <c r="CJ180" s="405"/>
      <c r="CK180" s="405"/>
      <c r="CL180" s="405"/>
      <c r="CM180" s="405"/>
      <c r="CN180" s="405"/>
      <c r="CO180" s="405"/>
      <c r="CP180" s="405"/>
      <c r="CQ180" s="405"/>
      <c r="CR180" s="405"/>
      <c r="CT180"/>
      <c r="CV180"/>
      <c r="CW180"/>
      <c r="CX180"/>
    </row>
    <row r="181" spans="1:102" ht="15.6" customHeight="1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Q181"/>
      <c r="BS181"/>
      <c r="BU181"/>
      <c r="BV181"/>
      <c r="BW181"/>
      <c r="BX181"/>
      <c r="BY181"/>
      <c r="BZ181"/>
      <c r="CA181"/>
      <c r="CB181"/>
      <c r="CC181"/>
      <c r="CE181"/>
      <c r="CF181"/>
      <c r="CG181" s="405"/>
      <c r="CH181" s="405"/>
      <c r="CI181" s="405"/>
      <c r="CJ181" s="405"/>
      <c r="CK181" s="405"/>
      <c r="CL181" s="405"/>
      <c r="CM181" s="405"/>
      <c r="CN181" s="405"/>
      <c r="CO181" s="405"/>
      <c r="CP181" s="405"/>
      <c r="CQ181" s="405"/>
      <c r="CR181" s="405"/>
      <c r="CT181"/>
      <c r="CV181"/>
      <c r="CW181"/>
      <c r="CX181"/>
    </row>
    <row r="182" spans="1:102" ht="15.6" customHeight="1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Q182"/>
      <c r="BS182"/>
      <c r="BU182"/>
      <c r="BV182"/>
      <c r="BW182"/>
      <c r="BX182"/>
      <c r="BY182"/>
      <c r="BZ182"/>
      <c r="CA182"/>
      <c r="CB182"/>
      <c r="CC182"/>
      <c r="CE182"/>
      <c r="CF182"/>
      <c r="CG182" s="405"/>
      <c r="CH182" s="405"/>
      <c r="CI182" s="405"/>
      <c r="CJ182" s="405"/>
      <c r="CK182" s="405"/>
      <c r="CL182" s="405"/>
      <c r="CM182" s="405"/>
      <c r="CN182" s="405"/>
      <c r="CO182" s="405"/>
      <c r="CP182" s="405"/>
      <c r="CQ182" s="405"/>
      <c r="CR182" s="405"/>
      <c r="CT182"/>
      <c r="CV182"/>
      <c r="CW182"/>
      <c r="CX182"/>
    </row>
    <row r="183" spans="1:102" ht="15.6" customHeight="1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Q183"/>
      <c r="BS183"/>
      <c r="BU183"/>
      <c r="BV183"/>
      <c r="BW183"/>
      <c r="BX183"/>
      <c r="BY183"/>
      <c r="BZ183"/>
      <c r="CA183"/>
      <c r="CB183"/>
      <c r="CC183"/>
      <c r="CE183"/>
      <c r="CF183"/>
      <c r="CG183" s="405"/>
      <c r="CH183" s="405"/>
      <c r="CI183" s="405"/>
      <c r="CJ183" s="405"/>
      <c r="CK183" s="405"/>
      <c r="CL183" s="405"/>
      <c r="CM183" s="405"/>
      <c r="CN183" s="405"/>
      <c r="CO183" s="405"/>
      <c r="CP183" s="405"/>
      <c r="CQ183" s="405"/>
      <c r="CR183" s="405"/>
      <c r="CT183"/>
      <c r="CV183"/>
      <c r="CW183"/>
      <c r="CX183"/>
    </row>
    <row r="184" spans="1:102" ht="15.6" customHeight="1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Q184"/>
      <c r="BS184"/>
      <c r="BU184"/>
      <c r="BV184"/>
      <c r="BW184"/>
      <c r="BX184"/>
      <c r="BY184"/>
      <c r="BZ184"/>
      <c r="CA184"/>
      <c r="CB184"/>
      <c r="CC184"/>
      <c r="CE184"/>
      <c r="CF184"/>
      <c r="CG184" s="405"/>
      <c r="CH184" s="405"/>
      <c r="CI184" s="405"/>
      <c r="CJ184" s="405"/>
      <c r="CK184" s="405"/>
      <c r="CL184" s="405"/>
      <c r="CM184" s="405"/>
      <c r="CN184" s="405"/>
      <c r="CO184" s="405"/>
      <c r="CP184" s="405"/>
      <c r="CQ184" s="405"/>
      <c r="CR184" s="405"/>
      <c r="CT184"/>
      <c r="CV184"/>
      <c r="CW184"/>
      <c r="CX184"/>
    </row>
    <row r="185" spans="1:102" ht="15.6" customHeight="1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Q185"/>
      <c r="BS185"/>
      <c r="BU185"/>
      <c r="BV185"/>
      <c r="BW185"/>
      <c r="BX185"/>
      <c r="BY185"/>
      <c r="BZ185"/>
      <c r="CA185"/>
      <c r="CB185"/>
      <c r="CC185"/>
      <c r="CE185"/>
      <c r="CF185"/>
      <c r="CG185" s="405"/>
      <c r="CH185" s="405"/>
      <c r="CI185" s="405"/>
      <c r="CJ185" s="405"/>
      <c r="CK185" s="405"/>
      <c r="CL185" s="405"/>
      <c r="CM185" s="405"/>
      <c r="CN185" s="405"/>
      <c r="CO185" s="405"/>
      <c r="CP185" s="405"/>
      <c r="CQ185" s="405"/>
      <c r="CR185" s="405"/>
      <c r="CT185"/>
      <c r="CV185"/>
      <c r="CW185"/>
      <c r="CX185"/>
    </row>
    <row r="186" spans="1:102" ht="15.6" customHeight="1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Q186"/>
      <c r="BS186"/>
      <c r="BU186"/>
      <c r="BV186"/>
      <c r="BW186"/>
      <c r="BX186"/>
      <c r="BY186"/>
      <c r="BZ186"/>
      <c r="CA186"/>
      <c r="CB186"/>
      <c r="CC186"/>
      <c r="CE186"/>
      <c r="CF186"/>
      <c r="CG186" s="405"/>
      <c r="CH186" s="405"/>
      <c r="CI186" s="405"/>
      <c r="CJ186" s="405"/>
      <c r="CK186" s="405"/>
      <c r="CL186" s="405"/>
      <c r="CM186" s="405"/>
      <c r="CN186" s="405"/>
      <c r="CO186" s="405"/>
      <c r="CP186" s="405"/>
      <c r="CQ186" s="405"/>
      <c r="CR186" s="405"/>
      <c r="CT186"/>
      <c r="CV186"/>
      <c r="CW186"/>
      <c r="CX186"/>
    </row>
    <row r="187" spans="1:102" ht="15.6" customHeight="1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Q187"/>
      <c r="BS187"/>
      <c r="BU187"/>
      <c r="BV187"/>
      <c r="BW187"/>
      <c r="BX187"/>
      <c r="BY187"/>
      <c r="BZ187"/>
      <c r="CA187"/>
      <c r="CB187"/>
      <c r="CC187"/>
      <c r="CE187"/>
      <c r="CF187"/>
      <c r="CG187" s="405"/>
      <c r="CH187" s="405"/>
      <c r="CI187" s="405"/>
      <c r="CJ187" s="405"/>
      <c r="CK187" s="405"/>
      <c r="CL187" s="405"/>
      <c r="CM187" s="405"/>
      <c r="CN187" s="405"/>
      <c r="CO187" s="405"/>
      <c r="CP187" s="405"/>
      <c r="CQ187" s="405"/>
      <c r="CR187" s="405"/>
      <c r="CT187"/>
      <c r="CV187"/>
      <c r="CW187"/>
      <c r="CX187"/>
    </row>
    <row r="188" spans="1:102" ht="15.6" customHeight="1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Q188"/>
      <c r="BS188"/>
      <c r="BU188"/>
      <c r="BV188"/>
      <c r="BW188"/>
      <c r="BX188"/>
      <c r="BY188"/>
      <c r="BZ188"/>
      <c r="CA188"/>
      <c r="CB188"/>
      <c r="CC188"/>
      <c r="CE188"/>
      <c r="CF188"/>
      <c r="CG188" s="405"/>
      <c r="CH188" s="405"/>
      <c r="CI188" s="405"/>
      <c r="CJ188" s="405"/>
      <c r="CK188" s="405"/>
      <c r="CL188" s="405"/>
      <c r="CM188" s="405"/>
      <c r="CN188" s="405"/>
      <c r="CO188" s="405"/>
      <c r="CP188" s="405"/>
      <c r="CQ188" s="405"/>
      <c r="CR188" s="405"/>
      <c r="CT188"/>
      <c r="CV188"/>
      <c r="CW188"/>
      <c r="CX188"/>
    </row>
    <row r="189" spans="1:102" ht="15.6" customHeight="1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Q189"/>
      <c r="BS189"/>
      <c r="BU189"/>
      <c r="BV189"/>
      <c r="BW189"/>
      <c r="BX189"/>
      <c r="BY189"/>
      <c r="BZ189"/>
      <c r="CA189"/>
      <c r="CB189"/>
      <c r="CC189"/>
      <c r="CE189"/>
      <c r="CF189"/>
      <c r="CG189" s="405"/>
      <c r="CH189" s="405"/>
      <c r="CI189" s="405"/>
      <c r="CJ189" s="405"/>
      <c r="CK189" s="405"/>
      <c r="CL189" s="405"/>
      <c r="CM189" s="405"/>
      <c r="CN189" s="405"/>
      <c r="CO189" s="405"/>
      <c r="CP189" s="405"/>
      <c r="CQ189" s="405"/>
      <c r="CR189" s="405"/>
      <c r="CT189"/>
      <c r="CV189"/>
      <c r="CW189"/>
      <c r="CX189"/>
    </row>
    <row r="190" spans="1:102" ht="15.6" customHeight="1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Q190"/>
      <c r="BS190"/>
      <c r="BU190"/>
      <c r="BV190"/>
      <c r="BW190"/>
      <c r="BX190"/>
      <c r="BY190"/>
      <c r="BZ190"/>
      <c r="CA190"/>
      <c r="CB190"/>
      <c r="CC190"/>
      <c r="CE190"/>
      <c r="CF190"/>
      <c r="CG190" s="405"/>
      <c r="CH190" s="405"/>
      <c r="CI190" s="405"/>
      <c r="CJ190" s="405"/>
      <c r="CK190" s="405"/>
      <c r="CL190" s="405"/>
      <c r="CM190" s="405"/>
      <c r="CN190" s="405"/>
      <c r="CO190" s="405"/>
      <c r="CP190" s="405"/>
      <c r="CQ190" s="405"/>
      <c r="CR190" s="405"/>
      <c r="CT190"/>
      <c r="CV190"/>
      <c r="CW190"/>
      <c r="CX190"/>
    </row>
    <row r="191" spans="1:102" ht="15.6" customHeight="1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Q191"/>
      <c r="BS191"/>
      <c r="BU191"/>
      <c r="BV191"/>
      <c r="BW191"/>
      <c r="BX191"/>
      <c r="BY191"/>
      <c r="BZ191"/>
      <c r="CA191"/>
      <c r="CB191"/>
      <c r="CC191"/>
      <c r="CE191"/>
      <c r="CF191"/>
      <c r="CG191" s="405"/>
      <c r="CH191" s="405"/>
      <c r="CI191" s="405"/>
      <c r="CJ191" s="405"/>
      <c r="CK191" s="405"/>
      <c r="CL191" s="405"/>
      <c r="CM191" s="405"/>
      <c r="CN191" s="405"/>
      <c r="CO191" s="405"/>
      <c r="CP191" s="405"/>
      <c r="CQ191" s="405"/>
      <c r="CR191" s="405"/>
      <c r="CT191"/>
      <c r="CV191"/>
      <c r="CW191"/>
      <c r="CX191"/>
    </row>
    <row r="192" spans="1:102" ht="15.6" customHeight="1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Q192"/>
      <c r="BS192"/>
      <c r="BU192"/>
      <c r="BV192"/>
      <c r="BW192"/>
      <c r="BX192"/>
      <c r="BY192"/>
      <c r="BZ192"/>
      <c r="CA192"/>
      <c r="CB192"/>
      <c r="CC192"/>
      <c r="CE192"/>
      <c r="CF192"/>
      <c r="CG192" s="405"/>
      <c r="CH192" s="405"/>
      <c r="CI192" s="405"/>
      <c r="CJ192" s="405"/>
      <c r="CK192" s="405"/>
      <c r="CL192" s="405"/>
      <c r="CM192" s="405"/>
      <c r="CN192" s="405"/>
      <c r="CO192" s="405"/>
      <c r="CP192" s="405"/>
      <c r="CQ192" s="405"/>
      <c r="CR192" s="405"/>
      <c r="CT192"/>
      <c r="CV192"/>
      <c r="CW192"/>
      <c r="CX192"/>
    </row>
    <row r="193" spans="1:102" ht="15.6" customHeight="1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Q193"/>
      <c r="BS193"/>
      <c r="BU193"/>
      <c r="BV193"/>
      <c r="BW193"/>
      <c r="BX193"/>
      <c r="BY193"/>
      <c r="BZ193"/>
      <c r="CA193"/>
      <c r="CB193"/>
      <c r="CC193"/>
      <c r="CE193"/>
      <c r="CF193"/>
      <c r="CG193" s="405"/>
      <c r="CH193" s="405"/>
      <c r="CI193" s="405"/>
      <c r="CJ193" s="405"/>
      <c r="CK193" s="405"/>
      <c r="CL193" s="405"/>
      <c r="CM193" s="405"/>
      <c r="CN193" s="405"/>
      <c r="CO193" s="405"/>
      <c r="CP193" s="405"/>
      <c r="CQ193" s="405"/>
      <c r="CR193" s="405"/>
      <c r="CT193"/>
      <c r="CV193"/>
      <c r="CW193"/>
      <c r="CX193"/>
    </row>
    <row r="194" spans="1:102" ht="15.6" customHeight="1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Q194"/>
      <c r="BS194"/>
      <c r="BU194"/>
      <c r="BV194"/>
      <c r="BW194"/>
      <c r="BX194"/>
      <c r="BY194"/>
      <c r="BZ194"/>
      <c r="CA194"/>
      <c r="CB194"/>
      <c r="CC194"/>
      <c r="CE194"/>
      <c r="CF194"/>
      <c r="CG194" s="405"/>
      <c r="CH194" s="405"/>
      <c r="CI194" s="405"/>
      <c r="CJ194" s="405"/>
      <c r="CK194" s="405"/>
      <c r="CL194" s="405"/>
      <c r="CM194" s="405"/>
      <c r="CN194" s="405"/>
      <c r="CO194" s="405"/>
      <c r="CP194" s="405"/>
      <c r="CQ194" s="405"/>
      <c r="CR194" s="405"/>
      <c r="CT194"/>
      <c r="CV194"/>
      <c r="CW194"/>
      <c r="CX194"/>
    </row>
    <row r="195" spans="1:102" ht="15.6" customHeight="1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Q195"/>
      <c r="BS195"/>
      <c r="BU195"/>
      <c r="BV195"/>
      <c r="BW195"/>
      <c r="BX195"/>
      <c r="BY195"/>
      <c r="BZ195"/>
      <c r="CA195"/>
      <c r="CB195"/>
      <c r="CC195"/>
      <c r="CE195"/>
      <c r="CF195"/>
      <c r="CG195" s="405"/>
      <c r="CH195" s="405"/>
      <c r="CI195" s="405"/>
      <c r="CJ195" s="405"/>
      <c r="CK195" s="405"/>
      <c r="CL195" s="405"/>
      <c r="CM195" s="405"/>
      <c r="CN195" s="405"/>
      <c r="CO195" s="405"/>
      <c r="CP195" s="405"/>
      <c r="CQ195" s="405"/>
      <c r="CR195" s="405"/>
      <c r="CT195"/>
      <c r="CV195"/>
      <c r="CW195"/>
      <c r="CX195"/>
    </row>
    <row r="196" spans="1:102" ht="15.6" customHeight="1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Q196"/>
      <c r="BS196"/>
      <c r="BU196"/>
      <c r="BV196"/>
      <c r="BW196"/>
      <c r="BX196"/>
      <c r="BY196"/>
      <c r="BZ196"/>
      <c r="CA196"/>
      <c r="CB196"/>
      <c r="CC196"/>
      <c r="CE196"/>
      <c r="CF196"/>
      <c r="CG196" s="405"/>
      <c r="CH196" s="405"/>
      <c r="CI196" s="405"/>
      <c r="CJ196" s="405"/>
      <c r="CK196" s="405"/>
      <c r="CL196" s="405"/>
      <c r="CM196" s="405"/>
      <c r="CN196" s="405"/>
      <c r="CO196" s="405"/>
      <c r="CP196" s="405"/>
      <c r="CQ196" s="405"/>
      <c r="CR196" s="405"/>
      <c r="CT196"/>
      <c r="CV196"/>
      <c r="CW196"/>
      <c r="CX196"/>
    </row>
    <row r="197" spans="1:102" ht="15.6" customHeight="1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Q197"/>
      <c r="BS197"/>
      <c r="BU197"/>
      <c r="BV197"/>
      <c r="BW197"/>
      <c r="BX197"/>
      <c r="BY197"/>
      <c r="BZ197"/>
      <c r="CA197"/>
      <c r="CB197"/>
      <c r="CC197"/>
      <c r="CE197"/>
      <c r="CF197"/>
      <c r="CG197" s="405"/>
      <c r="CH197" s="405"/>
      <c r="CI197" s="405"/>
      <c r="CJ197" s="405"/>
      <c r="CK197" s="405"/>
      <c r="CL197" s="405"/>
      <c r="CM197" s="405"/>
      <c r="CN197" s="405"/>
      <c r="CO197" s="405"/>
      <c r="CP197" s="405"/>
      <c r="CQ197" s="405"/>
      <c r="CR197" s="405"/>
      <c r="CT197"/>
      <c r="CV197"/>
      <c r="CW197"/>
      <c r="CX197"/>
    </row>
    <row r="198" spans="1:102" ht="15.6" customHeight="1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Q198"/>
      <c r="BS198"/>
      <c r="BU198"/>
      <c r="BV198"/>
      <c r="BW198"/>
      <c r="BX198"/>
      <c r="BY198"/>
      <c r="BZ198"/>
      <c r="CA198"/>
      <c r="CB198"/>
      <c r="CC198"/>
      <c r="CE198"/>
      <c r="CF198"/>
      <c r="CG198" s="405"/>
      <c r="CH198" s="405"/>
      <c r="CI198" s="405"/>
      <c r="CJ198" s="405"/>
      <c r="CK198" s="405"/>
      <c r="CL198" s="405"/>
      <c r="CM198" s="405"/>
      <c r="CN198" s="405"/>
      <c r="CO198" s="405"/>
      <c r="CP198" s="405"/>
      <c r="CQ198" s="405"/>
      <c r="CR198" s="405"/>
      <c r="CT198"/>
      <c r="CV198"/>
      <c r="CW198"/>
      <c r="CX198"/>
    </row>
    <row r="199" spans="1:102" ht="15.6" customHeight="1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Q199"/>
      <c r="BS199"/>
      <c r="BU199"/>
      <c r="BV199"/>
      <c r="BW199"/>
      <c r="BX199"/>
      <c r="BY199"/>
      <c r="BZ199"/>
      <c r="CA199"/>
      <c r="CB199"/>
      <c r="CC199"/>
      <c r="CE199"/>
      <c r="CF199"/>
      <c r="CG199" s="405"/>
      <c r="CH199" s="405"/>
      <c r="CI199" s="405"/>
      <c r="CJ199" s="405"/>
      <c r="CK199" s="405"/>
      <c r="CL199" s="405"/>
      <c r="CM199" s="405"/>
      <c r="CN199" s="405"/>
      <c r="CO199" s="405"/>
      <c r="CP199" s="405"/>
      <c r="CQ199" s="405"/>
      <c r="CR199" s="405"/>
      <c r="CT199"/>
      <c r="CV199"/>
      <c r="CW199"/>
      <c r="CX199"/>
    </row>
    <row r="200" spans="1:102" ht="15.6" customHeight="1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Q200"/>
      <c r="BS200"/>
      <c r="BU200"/>
      <c r="BV200"/>
      <c r="BW200"/>
      <c r="BX200"/>
      <c r="BY200"/>
      <c r="BZ200"/>
      <c r="CA200"/>
      <c r="CB200"/>
      <c r="CC200"/>
      <c r="CE200"/>
      <c r="CF200"/>
      <c r="CG200" s="405"/>
      <c r="CH200" s="405"/>
      <c r="CI200" s="405"/>
      <c r="CJ200" s="405"/>
      <c r="CK200" s="405"/>
      <c r="CL200" s="405"/>
      <c r="CM200" s="405"/>
      <c r="CN200" s="405"/>
      <c r="CO200" s="405"/>
      <c r="CP200" s="405"/>
      <c r="CQ200" s="405"/>
      <c r="CR200" s="405"/>
      <c r="CT200"/>
      <c r="CV200"/>
      <c r="CW200"/>
      <c r="CX200"/>
    </row>
    <row r="201" spans="1:102" ht="15.6" customHeight="1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Q201"/>
      <c r="BS201"/>
      <c r="BU201"/>
      <c r="BV201"/>
      <c r="BW201"/>
      <c r="BX201"/>
      <c r="BY201"/>
      <c r="BZ201"/>
      <c r="CA201"/>
      <c r="CB201"/>
      <c r="CC201"/>
      <c r="CE201"/>
      <c r="CF201"/>
      <c r="CG201" s="405"/>
      <c r="CH201" s="405"/>
      <c r="CI201" s="405"/>
      <c r="CJ201" s="405"/>
      <c r="CK201" s="405"/>
      <c r="CL201" s="405"/>
      <c r="CM201" s="405"/>
      <c r="CN201" s="405"/>
      <c r="CO201" s="405"/>
      <c r="CP201" s="405"/>
      <c r="CQ201" s="405"/>
      <c r="CR201" s="405"/>
      <c r="CT201"/>
      <c r="CV201"/>
      <c r="CW201"/>
      <c r="CX201"/>
    </row>
    <row r="202" spans="1:102" ht="15.6" customHeight="1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Q202"/>
      <c r="BS202"/>
      <c r="BU202"/>
      <c r="BV202"/>
      <c r="BW202"/>
      <c r="BX202"/>
      <c r="BY202"/>
      <c r="BZ202"/>
      <c r="CA202"/>
      <c r="CB202"/>
      <c r="CC202"/>
      <c r="CE202"/>
      <c r="CF202"/>
      <c r="CG202" s="405"/>
      <c r="CH202" s="405"/>
      <c r="CI202" s="405"/>
      <c r="CJ202" s="405"/>
      <c r="CK202" s="405"/>
      <c r="CL202" s="405"/>
      <c r="CM202" s="405"/>
      <c r="CN202" s="405"/>
      <c r="CO202" s="405"/>
      <c r="CP202" s="405"/>
      <c r="CQ202" s="405"/>
      <c r="CR202" s="405"/>
      <c r="CT202"/>
      <c r="CV202"/>
      <c r="CW202"/>
      <c r="CX202"/>
    </row>
    <row r="203" spans="1:102" ht="15.6" customHeight="1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Q203"/>
      <c r="BS203"/>
      <c r="BU203"/>
      <c r="BV203"/>
      <c r="BW203"/>
      <c r="BX203"/>
      <c r="BY203"/>
      <c r="BZ203"/>
      <c r="CA203"/>
      <c r="CB203"/>
      <c r="CC203"/>
      <c r="CE203"/>
      <c r="CF203"/>
      <c r="CG203" s="405"/>
      <c r="CH203" s="405"/>
      <c r="CI203" s="405"/>
      <c r="CJ203" s="405"/>
      <c r="CK203" s="405"/>
      <c r="CL203" s="405"/>
      <c r="CM203" s="405"/>
      <c r="CN203" s="405"/>
      <c r="CO203" s="405"/>
      <c r="CP203" s="405"/>
      <c r="CQ203" s="405"/>
      <c r="CR203" s="405"/>
      <c r="CT203"/>
      <c r="CV203"/>
      <c r="CW203"/>
      <c r="CX203"/>
    </row>
    <row r="204" spans="1:102" ht="15.6" customHeight="1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Q204"/>
      <c r="BS204"/>
      <c r="BU204"/>
      <c r="BV204"/>
      <c r="BW204"/>
      <c r="BX204"/>
      <c r="BY204"/>
      <c r="BZ204"/>
      <c r="CA204"/>
      <c r="CB204"/>
      <c r="CC204"/>
      <c r="CE204"/>
      <c r="CF204"/>
      <c r="CG204" s="405"/>
      <c r="CH204" s="405"/>
      <c r="CI204" s="405"/>
      <c r="CJ204" s="405"/>
      <c r="CK204" s="405"/>
      <c r="CL204" s="405"/>
      <c r="CM204" s="405"/>
      <c r="CN204" s="405"/>
      <c r="CO204" s="405"/>
      <c r="CP204" s="405"/>
      <c r="CQ204" s="405"/>
      <c r="CR204" s="405"/>
      <c r="CT204"/>
      <c r="CV204"/>
      <c r="CW204"/>
      <c r="CX204"/>
    </row>
    <row r="205" spans="1:102" ht="15.6" customHeight="1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Q205"/>
      <c r="BS205"/>
      <c r="BU205"/>
      <c r="BV205"/>
      <c r="BW205"/>
      <c r="BX205"/>
      <c r="BY205"/>
      <c r="BZ205"/>
      <c r="CA205"/>
      <c r="CB205"/>
      <c r="CC205"/>
      <c r="CE205"/>
      <c r="CF205"/>
      <c r="CG205" s="405"/>
      <c r="CH205" s="405"/>
      <c r="CI205" s="405"/>
      <c r="CJ205" s="405"/>
      <c r="CK205" s="405"/>
      <c r="CL205" s="405"/>
      <c r="CM205" s="405"/>
      <c r="CN205" s="405"/>
      <c r="CO205" s="405"/>
      <c r="CP205" s="405"/>
      <c r="CQ205" s="405"/>
      <c r="CR205" s="405"/>
      <c r="CT205"/>
      <c r="CV205"/>
      <c r="CW205"/>
      <c r="CX205"/>
    </row>
    <row r="206" spans="1:102" ht="15.6" customHeight="1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Q206"/>
      <c r="BS206"/>
      <c r="BU206"/>
      <c r="BV206"/>
      <c r="BW206"/>
      <c r="BX206"/>
      <c r="BY206"/>
      <c r="BZ206"/>
      <c r="CA206"/>
      <c r="CB206"/>
      <c r="CC206"/>
      <c r="CE206"/>
      <c r="CF206"/>
      <c r="CG206" s="405"/>
      <c r="CH206" s="405"/>
      <c r="CI206" s="405"/>
      <c r="CJ206" s="405"/>
      <c r="CK206" s="405"/>
      <c r="CL206" s="405"/>
      <c r="CM206" s="405"/>
      <c r="CN206" s="405"/>
      <c r="CO206" s="405"/>
      <c r="CP206" s="405"/>
      <c r="CQ206" s="405"/>
      <c r="CR206" s="405"/>
      <c r="CT206"/>
      <c r="CV206"/>
      <c r="CW206"/>
      <c r="CX206"/>
    </row>
    <row r="207" spans="1:102" ht="15.6" customHeight="1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Q207"/>
      <c r="BS207"/>
      <c r="BU207"/>
      <c r="BV207"/>
      <c r="BW207"/>
      <c r="BX207"/>
      <c r="BY207"/>
      <c r="BZ207"/>
      <c r="CA207"/>
      <c r="CB207"/>
      <c r="CC207"/>
      <c r="CE207"/>
      <c r="CF207"/>
      <c r="CG207" s="405"/>
      <c r="CH207" s="405"/>
      <c r="CI207" s="405"/>
      <c r="CJ207" s="405"/>
      <c r="CK207" s="405"/>
      <c r="CL207" s="405"/>
      <c r="CM207" s="405"/>
      <c r="CN207" s="405"/>
      <c r="CO207" s="405"/>
      <c r="CP207" s="405"/>
      <c r="CQ207" s="405"/>
      <c r="CR207" s="405"/>
      <c r="CT207"/>
      <c r="CV207"/>
      <c r="CW207"/>
      <c r="CX207"/>
    </row>
    <row r="208" spans="1:102" ht="15.6" customHeight="1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Q208"/>
      <c r="BS208"/>
      <c r="BU208"/>
      <c r="BV208"/>
      <c r="BW208"/>
      <c r="BX208"/>
      <c r="BY208"/>
      <c r="BZ208"/>
      <c r="CA208"/>
      <c r="CB208"/>
      <c r="CC208"/>
      <c r="CE208"/>
      <c r="CF208"/>
      <c r="CG208" s="405"/>
      <c r="CH208" s="405"/>
      <c r="CI208" s="405"/>
      <c r="CJ208" s="405"/>
      <c r="CK208" s="405"/>
      <c r="CL208" s="405"/>
      <c r="CM208" s="405"/>
      <c r="CN208" s="405"/>
      <c r="CO208" s="405"/>
      <c r="CP208" s="405"/>
      <c r="CQ208" s="405"/>
      <c r="CR208" s="405"/>
      <c r="CT208"/>
      <c r="CV208"/>
      <c r="CW208"/>
      <c r="CX208"/>
    </row>
    <row r="209" spans="1:102" ht="15.6" customHeight="1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Q209"/>
      <c r="BS209"/>
      <c r="BU209"/>
      <c r="BV209"/>
      <c r="BW209"/>
      <c r="BX209"/>
      <c r="BY209"/>
      <c r="BZ209"/>
      <c r="CA209"/>
      <c r="CB209"/>
      <c r="CC209"/>
      <c r="CE209"/>
      <c r="CF209"/>
      <c r="CG209" s="405"/>
      <c r="CH209" s="405"/>
      <c r="CI209" s="405"/>
      <c r="CJ209" s="405"/>
      <c r="CK209" s="405"/>
      <c r="CL209" s="405"/>
      <c r="CM209" s="405"/>
      <c r="CN209" s="405"/>
      <c r="CO209" s="405"/>
      <c r="CP209" s="405"/>
      <c r="CQ209" s="405"/>
      <c r="CR209" s="405"/>
      <c r="CT209"/>
      <c r="CV209"/>
      <c r="CW209"/>
      <c r="CX209"/>
    </row>
    <row r="210" spans="1:102" ht="15.6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Q210"/>
      <c r="BS210"/>
      <c r="BU210"/>
      <c r="BV210"/>
      <c r="BW210"/>
      <c r="BX210"/>
      <c r="BY210"/>
      <c r="BZ210"/>
      <c r="CA210"/>
      <c r="CB210"/>
      <c r="CC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T210"/>
      <c r="CV210"/>
      <c r="CW210"/>
      <c r="CX210"/>
    </row>
    <row r="211" spans="1:102" ht="15.6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Q211"/>
      <c r="BS211"/>
      <c r="BU211"/>
      <c r="BV211"/>
      <c r="BW211"/>
      <c r="BX211"/>
      <c r="BY211"/>
      <c r="BZ211"/>
      <c r="CA211"/>
      <c r="CB211"/>
      <c r="CC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T211"/>
      <c r="CV211"/>
      <c r="CW211"/>
      <c r="CX211"/>
    </row>
    <row r="212" spans="1:102" ht="15.6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Q212"/>
      <c r="BS212"/>
      <c r="BU212"/>
      <c r="BV212"/>
      <c r="BW212"/>
      <c r="BX212"/>
      <c r="BY212"/>
      <c r="BZ212"/>
      <c r="CA212"/>
      <c r="CB212"/>
      <c r="CC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T212"/>
      <c r="CV212"/>
      <c r="CW212"/>
      <c r="CX212"/>
    </row>
    <row r="213" spans="1:102" ht="15.6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Q213"/>
      <c r="BS213"/>
      <c r="BU213"/>
      <c r="BV213"/>
      <c r="BW213"/>
      <c r="BX213"/>
      <c r="BY213"/>
      <c r="BZ213"/>
      <c r="CA213"/>
      <c r="CB213"/>
      <c r="CC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T213"/>
      <c r="CV213"/>
      <c r="CW213"/>
      <c r="CX213"/>
    </row>
    <row r="214" spans="1:102" ht="15.6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Q214"/>
      <c r="BS214"/>
      <c r="BU214"/>
      <c r="BV214"/>
      <c r="BW214"/>
      <c r="BX214"/>
      <c r="BY214"/>
      <c r="BZ214"/>
      <c r="CA214"/>
      <c r="CB214"/>
      <c r="CC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T214"/>
      <c r="CV214"/>
      <c r="CW214"/>
      <c r="CX214"/>
    </row>
    <row r="215" spans="1:102" ht="15.6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Q215"/>
      <c r="BS215"/>
      <c r="BU215"/>
      <c r="BV215"/>
      <c r="BW215"/>
      <c r="BX215"/>
      <c r="BY215"/>
      <c r="BZ215"/>
      <c r="CA215"/>
      <c r="CB215"/>
      <c r="CC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T215"/>
      <c r="CV215"/>
      <c r="CW215"/>
      <c r="CX215"/>
    </row>
    <row r="216" spans="1:102" ht="15.6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Q216"/>
      <c r="BS216"/>
      <c r="BU216"/>
      <c r="BV216"/>
      <c r="BW216"/>
      <c r="BX216"/>
      <c r="BY216"/>
      <c r="BZ216"/>
      <c r="CA216"/>
      <c r="CB216"/>
      <c r="CC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T216"/>
      <c r="CV216"/>
      <c r="CW216"/>
      <c r="CX216"/>
    </row>
    <row r="217" spans="1:102" ht="15.6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Q217"/>
      <c r="BS217"/>
      <c r="BU217"/>
      <c r="BV217"/>
      <c r="BW217"/>
      <c r="BX217"/>
      <c r="BY217"/>
      <c r="BZ217"/>
      <c r="CA217"/>
      <c r="CB217"/>
      <c r="CC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T217"/>
      <c r="CV217"/>
      <c r="CW217"/>
      <c r="CX217"/>
    </row>
    <row r="218" spans="1:102" ht="15.6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Q218"/>
      <c r="BS218"/>
      <c r="BU218"/>
      <c r="BV218"/>
      <c r="BW218"/>
      <c r="BX218"/>
      <c r="BY218"/>
      <c r="BZ218"/>
      <c r="CA218"/>
      <c r="CB218"/>
      <c r="CC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T218"/>
      <c r="CV218"/>
      <c r="CW218"/>
      <c r="CX218"/>
    </row>
    <row r="219" spans="1:102" ht="15.6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Q219"/>
      <c r="BS219"/>
      <c r="BU219"/>
      <c r="BV219"/>
      <c r="BW219"/>
      <c r="BX219"/>
      <c r="BY219"/>
      <c r="BZ219"/>
      <c r="CA219"/>
      <c r="CB219"/>
      <c r="CC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T219"/>
      <c r="CV219"/>
      <c r="CW219"/>
      <c r="CX219"/>
    </row>
    <row r="220" spans="1:102" ht="15.6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Q220"/>
      <c r="BS220"/>
      <c r="BU220"/>
      <c r="BV220"/>
      <c r="BW220"/>
      <c r="BX220"/>
      <c r="BY220"/>
      <c r="BZ220"/>
      <c r="CA220"/>
      <c r="CB220"/>
      <c r="CC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T220"/>
      <c r="CV220"/>
      <c r="CW220"/>
      <c r="CX220"/>
    </row>
    <row r="221" spans="1:102" ht="15.6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Q221"/>
      <c r="BS221"/>
      <c r="BU221"/>
      <c r="BV221"/>
      <c r="BW221"/>
      <c r="BX221"/>
      <c r="BY221"/>
      <c r="BZ221"/>
      <c r="CA221"/>
      <c r="CB221"/>
      <c r="CC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T221"/>
      <c r="CV221"/>
      <c r="CW221"/>
      <c r="CX221"/>
    </row>
    <row r="222" spans="1:102" ht="15.6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Q222"/>
      <c r="BS222"/>
      <c r="BU222"/>
      <c r="BV222"/>
      <c r="BW222"/>
      <c r="BX222"/>
      <c r="BY222"/>
      <c r="BZ222"/>
      <c r="CA222"/>
      <c r="CB222"/>
      <c r="CC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T222"/>
      <c r="CV222"/>
      <c r="CW222"/>
      <c r="CX222"/>
    </row>
    <row r="223" spans="1:102" ht="15.6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Q223"/>
      <c r="BS223"/>
      <c r="BU223"/>
      <c r="BV223"/>
      <c r="BW223"/>
      <c r="BX223"/>
      <c r="BY223"/>
      <c r="BZ223"/>
      <c r="CA223"/>
      <c r="CB223"/>
      <c r="CC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T223"/>
      <c r="CV223"/>
      <c r="CW223"/>
      <c r="CX223"/>
    </row>
    <row r="224" spans="1:102" ht="15.6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Q224"/>
      <c r="BS224"/>
      <c r="BU224"/>
      <c r="BV224"/>
      <c r="BW224"/>
      <c r="BX224"/>
      <c r="BY224"/>
      <c r="BZ224"/>
      <c r="CA224"/>
      <c r="CB224"/>
      <c r="CC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T224"/>
      <c r="CV224"/>
      <c r="CW224"/>
      <c r="CX224"/>
    </row>
    <row r="225" spans="1:102" ht="15.6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Q225"/>
      <c r="BS225"/>
      <c r="BU225"/>
      <c r="BV225"/>
      <c r="BW225"/>
      <c r="BX225"/>
      <c r="BY225"/>
      <c r="BZ225"/>
      <c r="CA225"/>
      <c r="CB225"/>
      <c r="CC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T225"/>
      <c r="CV225"/>
      <c r="CW225"/>
      <c r="CX225"/>
    </row>
    <row r="226" spans="1:102" ht="15.6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Q226"/>
      <c r="BS226"/>
      <c r="BU226"/>
      <c r="BV226"/>
      <c r="BW226"/>
      <c r="BX226"/>
      <c r="BY226"/>
      <c r="BZ226"/>
      <c r="CA226"/>
      <c r="CB226"/>
      <c r="CC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T226"/>
      <c r="CV226"/>
      <c r="CW226"/>
      <c r="CX226"/>
    </row>
    <row r="227" spans="1:102" ht="15.6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Q227"/>
      <c r="BS227"/>
      <c r="BU227"/>
      <c r="BV227"/>
      <c r="BW227"/>
      <c r="BX227"/>
      <c r="BY227"/>
      <c r="BZ227"/>
      <c r="CA227"/>
      <c r="CB227"/>
      <c r="CC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T227"/>
      <c r="CV227"/>
      <c r="CW227"/>
      <c r="CX227"/>
    </row>
    <row r="228" spans="1:102" ht="15.6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Q228"/>
      <c r="BS228"/>
      <c r="BU228"/>
      <c r="BV228"/>
      <c r="BW228"/>
      <c r="BX228"/>
      <c r="BY228"/>
      <c r="BZ228"/>
      <c r="CA228"/>
      <c r="CB228"/>
      <c r="CC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T228"/>
      <c r="CV228"/>
      <c r="CW228"/>
      <c r="CX228"/>
    </row>
    <row r="229" spans="1:102" ht="15.6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Q229"/>
      <c r="BS229"/>
      <c r="BU229"/>
      <c r="BV229"/>
      <c r="BW229"/>
      <c r="BX229"/>
      <c r="BY229"/>
      <c r="BZ229"/>
      <c r="CA229"/>
      <c r="CB229"/>
      <c r="CC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T229"/>
      <c r="CV229"/>
      <c r="CW229"/>
      <c r="CX229"/>
    </row>
    <row r="230" spans="1:102" ht="15.6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Q230"/>
      <c r="BS230"/>
      <c r="BU230"/>
      <c r="BV230"/>
      <c r="BW230"/>
      <c r="BX230"/>
      <c r="BY230"/>
      <c r="BZ230"/>
      <c r="CA230"/>
      <c r="CB230"/>
      <c r="CC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T230"/>
      <c r="CV230"/>
      <c r="CW230"/>
      <c r="CX230"/>
    </row>
    <row r="231" spans="1:102" ht="15.6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Q231"/>
      <c r="BS231"/>
      <c r="BU231"/>
      <c r="BV231"/>
      <c r="BW231"/>
      <c r="BX231"/>
      <c r="BY231"/>
      <c r="BZ231"/>
      <c r="CA231"/>
      <c r="CB231"/>
      <c r="CC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T231"/>
      <c r="CV231"/>
      <c r="CW231"/>
      <c r="CX231"/>
    </row>
    <row r="232" spans="1:102" ht="15.6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Q232"/>
      <c r="BS232"/>
      <c r="BU232"/>
      <c r="BV232"/>
      <c r="BW232"/>
      <c r="BX232"/>
      <c r="BY232"/>
      <c r="BZ232"/>
      <c r="CA232"/>
      <c r="CB232"/>
      <c r="CC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T232"/>
      <c r="CV232"/>
      <c r="CW232"/>
      <c r="CX232"/>
    </row>
    <row r="233" spans="1:102" ht="15.6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Q233"/>
      <c r="BS233"/>
      <c r="BU233"/>
      <c r="BV233"/>
      <c r="BW233"/>
      <c r="BX233"/>
      <c r="BY233"/>
      <c r="BZ233"/>
      <c r="CA233"/>
      <c r="CB233"/>
      <c r="CC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T233"/>
      <c r="CV233"/>
      <c r="CW233"/>
      <c r="CX233"/>
    </row>
    <row r="234" spans="1:102" ht="15.6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Q234"/>
      <c r="BS234"/>
      <c r="BU234"/>
      <c r="BV234"/>
      <c r="BW234"/>
      <c r="BX234"/>
      <c r="BY234"/>
      <c r="BZ234"/>
      <c r="CA234"/>
      <c r="CB234"/>
      <c r="CC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T234"/>
      <c r="CV234"/>
      <c r="CW234"/>
      <c r="CX234"/>
    </row>
    <row r="235" spans="1:102" ht="15.6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Q235"/>
      <c r="BS235"/>
      <c r="BU235"/>
      <c r="BV235"/>
      <c r="BW235"/>
      <c r="BX235"/>
      <c r="BY235"/>
      <c r="BZ235"/>
      <c r="CA235"/>
      <c r="CB235"/>
      <c r="CC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T235"/>
      <c r="CV235"/>
      <c r="CW235"/>
      <c r="CX235"/>
    </row>
    <row r="236" spans="1:102" ht="15.6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Q236"/>
      <c r="BS236"/>
      <c r="BU236"/>
      <c r="BV236"/>
      <c r="BW236"/>
      <c r="BX236"/>
      <c r="BY236"/>
      <c r="BZ236"/>
      <c r="CA236"/>
      <c r="CB236"/>
      <c r="CC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T236"/>
      <c r="CV236"/>
      <c r="CW236"/>
      <c r="CX236"/>
    </row>
    <row r="237" spans="1:102" ht="15.6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Q237"/>
      <c r="BS237"/>
      <c r="BU237"/>
      <c r="BV237"/>
      <c r="BW237"/>
      <c r="BX237"/>
      <c r="BY237"/>
      <c r="BZ237"/>
      <c r="CA237"/>
      <c r="CB237"/>
      <c r="CC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T237"/>
      <c r="CV237"/>
      <c r="CW237"/>
      <c r="CX237"/>
    </row>
    <row r="238" spans="1:102" ht="15.6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Q238"/>
      <c r="BS238"/>
      <c r="BU238"/>
      <c r="BV238"/>
      <c r="BW238"/>
      <c r="BX238"/>
      <c r="BY238"/>
      <c r="BZ238"/>
      <c r="CA238"/>
      <c r="CB238"/>
      <c r="CC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T238"/>
      <c r="CV238"/>
      <c r="CW238"/>
      <c r="CX238"/>
    </row>
    <row r="239" spans="1:102" ht="15.6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Q239"/>
      <c r="BS239"/>
      <c r="BU239"/>
      <c r="BV239"/>
      <c r="BW239"/>
      <c r="BX239"/>
      <c r="BY239"/>
      <c r="BZ239"/>
      <c r="CA239"/>
      <c r="CB239"/>
      <c r="CC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T239"/>
      <c r="CV239"/>
      <c r="CW239"/>
      <c r="CX239"/>
    </row>
    <row r="240" spans="1:102" ht="15.6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Q240"/>
      <c r="BS240"/>
      <c r="BU240"/>
      <c r="BV240"/>
      <c r="BW240"/>
      <c r="BX240"/>
      <c r="BY240"/>
      <c r="BZ240"/>
      <c r="CA240"/>
      <c r="CB240"/>
      <c r="CC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T240"/>
      <c r="CV240"/>
      <c r="CW240"/>
      <c r="CX240"/>
    </row>
    <row r="241" spans="1:102" ht="15.6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Q241"/>
      <c r="BS241"/>
      <c r="BU241"/>
      <c r="BV241"/>
      <c r="BW241"/>
      <c r="BX241"/>
      <c r="BY241"/>
      <c r="BZ241"/>
      <c r="CA241"/>
      <c r="CB241"/>
      <c r="CC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T241"/>
      <c r="CV241"/>
      <c r="CW241"/>
      <c r="CX241"/>
    </row>
    <row r="242" spans="1:102" ht="15.6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Q242"/>
      <c r="BS242"/>
      <c r="BU242"/>
      <c r="BV242"/>
      <c r="BW242"/>
      <c r="BX242"/>
      <c r="BY242"/>
      <c r="BZ242"/>
      <c r="CA242"/>
      <c r="CB242"/>
      <c r="CC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T242"/>
      <c r="CV242"/>
      <c r="CW242"/>
      <c r="CX242"/>
    </row>
    <row r="243" spans="1:102" ht="15.6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Q243"/>
      <c r="BS243"/>
      <c r="BU243"/>
      <c r="BV243"/>
      <c r="BW243"/>
      <c r="BX243"/>
      <c r="BY243"/>
      <c r="BZ243"/>
      <c r="CA243"/>
      <c r="CB243"/>
      <c r="CC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T243"/>
      <c r="CV243"/>
      <c r="CW243"/>
      <c r="CX243"/>
    </row>
    <row r="244" spans="1:102" ht="15.6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Q244"/>
      <c r="BS244"/>
      <c r="BU244"/>
      <c r="BV244"/>
      <c r="BW244"/>
      <c r="BX244"/>
      <c r="BY244"/>
      <c r="BZ244"/>
      <c r="CA244"/>
      <c r="CB244"/>
      <c r="CC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T244"/>
      <c r="CV244"/>
      <c r="CW244"/>
      <c r="CX244"/>
    </row>
    <row r="245" spans="1:102" ht="15.6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Q245"/>
      <c r="BS245"/>
      <c r="BU245"/>
      <c r="BV245"/>
      <c r="BW245"/>
      <c r="BX245"/>
      <c r="BY245"/>
      <c r="BZ245"/>
      <c r="CA245"/>
      <c r="CB245"/>
      <c r="CC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T245"/>
      <c r="CV245"/>
      <c r="CW245"/>
      <c r="CX245"/>
    </row>
    <row r="246" spans="1:102" ht="15.6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Q246"/>
      <c r="BS246"/>
      <c r="BU246"/>
      <c r="BV246"/>
      <c r="BW246"/>
      <c r="BX246"/>
      <c r="BY246"/>
      <c r="BZ246"/>
      <c r="CA246"/>
      <c r="CB246"/>
      <c r="CC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T246"/>
      <c r="CV246"/>
      <c r="CW246"/>
      <c r="CX246"/>
    </row>
    <row r="247" spans="1:102" ht="15.6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Q247"/>
      <c r="BS247"/>
      <c r="BU247"/>
      <c r="BV247"/>
      <c r="BW247"/>
      <c r="BX247"/>
      <c r="BY247"/>
      <c r="BZ247"/>
      <c r="CA247"/>
      <c r="CB247"/>
      <c r="CC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T247"/>
      <c r="CV247"/>
      <c r="CW247"/>
      <c r="CX247"/>
    </row>
    <row r="248" spans="1:102" ht="15.6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Q248"/>
      <c r="BS248"/>
      <c r="BU248"/>
      <c r="BV248"/>
      <c r="BW248"/>
      <c r="BX248"/>
      <c r="BY248"/>
      <c r="BZ248"/>
      <c r="CA248"/>
      <c r="CB248"/>
      <c r="CC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T248"/>
      <c r="CV248"/>
      <c r="CW248"/>
      <c r="CX248"/>
    </row>
    <row r="249" spans="1:102" ht="15.6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Q249"/>
      <c r="BS249"/>
      <c r="BU249"/>
      <c r="BV249"/>
      <c r="BW249"/>
      <c r="BX249"/>
      <c r="BY249"/>
      <c r="BZ249"/>
      <c r="CA249"/>
      <c r="CB249"/>
      <c r="CC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T249"/>
      <c r="CV249"/>
      <c r="CW249"/>
      <c r="CX249"/>
    </row>
    <row r="250" spans="1:102" ht="15.6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Q250"/>
      <c r="BS250"/>
      <c r="BU250"/>
      <c r="BV250"/>
      <c r="BW250"/>
      <c r="BX250"/>
      <c r="BY250"/>
      <c r="BZ250"/>
      <c r="CA250"/>
      <c r="CB250"/>
      <c r="CC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T250"/>
      <c r="CV250"/>
      <c r="CW250"/>
      <c r="CX250"/>
    </row>
    <row r="251" spans="1:102" ht="15.6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Q251"/>
      <c r="BS251"/>
      <c r="BU251"/>
      <c r="BV251"/>
      <c r="BW251"/>
      <c r="BX251"/>
      <c r="BY251"/>
      <c r="BZ251"/>
      <c r="CA251"/>
      <c r="CB251"/>
      <c r="CC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T251"/>
      <c r="CV251"/>
      <c r="CW251"/>
      <c r="CX251"/>
    </row>
    <row r="252" spans="1:102" ht="15.6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Q252"/>
      <c r="BS252"/>
      <c r="BU252"/>
      <c r="BV252"/>
      <c r="BW252"/>
      <c r="BX252"/>
      <c r="BY252"/>
      <c r="BZ252"/>
      <c r="CA252"/>
      <c r="CB252"/>
      <c r="CC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T252"/>
      <c r="CV252"/>
      <c r="CW252"/>
      <c r="CX252"/>
    </row>
    <row r="253" spans="1:102" ht="15.6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Q253"/>
      <c r="BS253"/>
      <c r="BU253"/>
      <c r="BV253"/>
      <c r="BW253"/>
      <c r="BX253"/>
      <c r="BY253"/>
      <c r="BZ253"/>
      <c r="CA253"/>
      <c r="CB253"/>
      <c r="CC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T253"/>
      <c r="CV253"/>
      <c r="CW253"/>
      <c r="CX253"/>
    </row>
    <row r="254" spans="1:102" ht="15.6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Q254"/>
      <c r="BS254"/>
      <c r="BU254"/>
      <c r="BV254"/>
      <c r="BW254"/>
      <c r="BX254"/>
      <c r="BY254"/>
      <c r="BZ254"/>
      <c r="CA254"/>
      <c r="CB254"/>
      <c r="CC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T254"/>
      <c r="CV254"/>
      <c r="CW254"/>
      <c r="CX254"/>
    </row>
    <row r="255" spans="1:102" ht="15.6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Q255"/>
      <c r="BS255"/>
      <c r="BU255"/>
      <c r="BV255"/>
      <c r="BW255"/>
      <c r="BX255"/>
      <c r="BY255"/>
      <c r="BZ255"/>
      <c r="CA255"/>
      <c r="CB255"/>
      <c r="CC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T255"/>
      <c r="CV255"/>
      <c r="CW255"/>
      <c r="CX255"/>
    </row>
    <row r="256" spans="1:102" ht="15.6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Q256"/>
      <c r="BS256"/>
      <c r="BU256"/>
      <c r="BV256"/>
      <c r="BW256"/>
      <c r="BX256"/>
      <c r="BY256"/>
      <c r="BZ256"/>
      <c r="CA256"/>
      <c r="CB256"/>
      <c r="CC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T256"/>
      <c r="CV256"/>
      <c r="CW256"/>
      <c r="CX256"/>
    </row>
    <row r="257" spans="1:102" ht="15.6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Q257"/>
      <c r="BS257"/>
      <c r="BU257"/>
      <c r="BV257"/>
      <c r="BW257"/>
      <c r="BX257"/>
      <c r="BY257"/>
      <c r="BZ257"/>
      <c r="CA257"/>
      <c r="CB257"/>
      <c r="CC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T257"/>
      <c r="CV257"/>
      <c r="CW257"/>
      <c r="CX257"/>
    </row>
    <row r="258" spans="1:102" ht="15.6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Q258"/>
      <c r="BS258"/>
      <c r="BU258"/>
      <c r="BV258"/>
      <c r="BW258"/>
      <c r="BX258"/>
      <c r="BY258"/>
      <c r="BZ258"/>
      <c r="CA258"/>
      <c r="CB258"/>
      <c r="CC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T258"/>
      <c r="CV258"/>
      <c r="CW258"/>
      <c r="CX258"/>
    </row>
    <row r="259" spans="1:102" ht="15.6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Q259"/>
      <c r="BS259"/>
      <c r="BU259"/>
      <c r="BV259"/>
      <c r="BW259"/>
      <c r="BX259"/>
      <c r="BY259"/>
      <c r="BZ259"/>
      <c r="CA259"/>
      <c r="CB259"/>
      <c r="CC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T259"/>
      <c r="CV259"/>
      <c r="CW259"/>
      <c r="CX259"/>
    </row>
    <row r="260" spans="1:102" ht="15.6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Q260"/>
      <c r="BS260"/>
      <c r="BU260"/>
      <c r="BV260"/>
      <c r="BW260"/>
      <c r="BX260"/>
      <c r="BY260"/>
      <c r="BZ260"/>
      <c r="CA260"/>
      <c r="CB260"/>
      <c r="CC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T260"/>
      <c r="CV260"/>
      <c r="CW260"/>
      <c r="CX260"/>
    </row>
    <row r="261" spans="1:102" ht="15.6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Q261"/>
      <c r="BS261"/>
      <c r="BU261"/>
      <c r="BV261"/>
      <c r="BW261"/>
      <c r="BX261"/>
      <c r="BY261"/>
      <c r="BZ261"/>
      <c r="CA261"/>
      <c r="CB261"/>
      <c r="CC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T261"/>
      <c r="CV261"/>
      <c r="CW261"/>
      <c r="CX261"/>
    </row>
    <row r="262" spans="1:102" ht="15.6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Q262"/>
      <c r="BS262"/>
      <c r="BU262"/>
      <c r="BV262"/>
      <c r="BW262"/>
      <c r="BX262"/>
      <c r="BY262"/>
      <c r="BZ262"/>
      <c r="CA262"/>
      <c r="CB262"/>
      <c r="CC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T262"/>
      <c r="CV262"/>
      <c r="CW262"/>
      <c r="CX262"/>
    </row>
    <row r="263" spans="1:102" ht="15.6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Q263"/>
      <c r="BS263"/>
      <c r="BU263"/>
      <c r="BV263"/>
      <c r="BW263"/>
      <c r="BX263"/>
      <c r="BY263"/>
      <c r="BZ263"/>
      <c r="CA263"/>
      <c r="CB263"/>
      <c r="CC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V263"/>
      <c r="CW263"/>
      <c r="CX263"/>
    </row>
    <row r="264" spans="1:102" ht="15.6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Q264"/>
      <c r="BS264"/>
      <c r="BU264"/>
      <c r="BV264"/>
      <c r="BW264"/>
      <c r="BX264"/>
      <c r="BY264"/>
      <c r="BZ264"/>
      <c r="CA264"/>
      <c r="CB264"/>
      <c r="CC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T264"/>
      <c r="CV264"/>
      <c r="CW264"/>
      <c r="CX264"/>
    </row>
    <row r="265" spans="1:102" ht="15.6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Q265"/>
      <c r="BS265"/>
      <c r="BU265"/>
      <c r="BV265"/>
      <c r="BW265"/>
      <c r="BX265"/>
      <c r="BY265"/>
      <c r="BZ265"/>
      <c r="CA265"/>
      <c r="CB265"/>
      <c r="CC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T265"/>
      <c r="CV265"/>
      <c r="CW265"/>
      <c r="CX265"/>
    </row>
    <row r="266" spans="1:102" ht="15.6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Q266"/>
      <c r="BS266"/>
      <c r="BU266"/>
      <c r="BV266"/>
      <c r="BW266"/>
      <c r="BX266"/>
      <c r="BY266"/>
      <c r="BZ266"/>
      <c r="CA266"/>
      <c r="CB266"/>
      <c r="CC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T266"/>
      <c r="CV266"/>
      <c r="CW266"/>
      <c r="CX266"/>
    </row>
    <row r="267" spans="1:102" ht="15.6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Q267"/>
      <c r="BS267"/>
      <c r="BU267"/>
      <c r="BV267"/>
      <c r="BW267"/>
      <c r="BX267"/>
      <c r="BY267"/>
      <c r="BZ267"/>
      <c r="CA267"/>
      <c r="CB267"/>
      <c r="CC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T267"/>
      <c r="CV267"/>
      <c r="CW267"/>
      <c r="CX267"/>
    </row>
    <row r="268" spans="1:102" ht="15.6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Q268"/>
      <c r="BS268"/>
      <c r="BU268"/>
      <c r="BV268"/>
      <c r="BW268"/>
      <c r="BX268"/>
      <c r="BY268"/>
      <c r="BZ268"/>
      <c r="CA268"/>
      <c r="CB268"/>
      <c r="CC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V268"/>
      <c r="CW268"/>
      <c r="CX268"/>
    </row>
    <row r="269" spans="1:102" ht="15.6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Q269"/>
      <c r="BS269"/>
      <c r="BU269"/>
      <c r="BV269"/>
      <c r="BW269"/>
      <c r="BX269"/>
      <c r="BY269"/>
      <c r="BZ269"/>
      <c r="CA269"/>
      <c r="CB269"/>
      <c r="CC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V269"/>
      <c r="CW269"/>
      <c r="CX269"/>
    </row>
    <row r="270" spans="1:102" ht="15.6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Q270"/>
      <c r="BS270"/>
      <c r="BU270"/>
      <c r="BV270"/>
      <c r="BW270"/>
      <c r="BX270"/>
      <c r="BY270"/>
      <c r="BZ270"/>
      <c r="CA270"/>
      <c r="CB270"/>
      <c r="CC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T270"/>
      <c r="CV270"/>
      <c r="CW270"/>
      <c r="CX270"/>
    </row>
    <row r="271" spans="1:102" ht="15.6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Q271"/>
      <c r="BS271"/>
      <c r="BU271"/>
      <c r="BV271"/>
      <c r="BW271"/>
      <c r="BX271"/>
      <c r="BY271"/>
      <c r="BZ271"/>
      <c r="CA271"/>
      <c r="CB271"/>
      <c r="CC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T271"/>
      <c r="CV271"/>
      <c r="CW271"/>
      <c r="CX271"/>
    </row>
    <row r="272" spans="1:102" ht="15.6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Q272"/>
      <c r="BS272"/>
      <c r="BU272"/>
      <c r="BV272"/>
      <c r="BW272"/>
      <c r="BX272"/>
      <c r="BY272"/>
      <c r="BZ272"/>
      <c r="CA272"/>
      <c r="CB272"/>
      <c r="CC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T272"/>
      <c r="CV272"/>
      <c r="CW272"/>
      <c r="CX272"/>
    </row>
    <row r="273" spans="1:102" ht="15.6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Q273"/>
      <c r="BS273"/>
      <c r="BU273"/>
      <c r="BV273"/>
      <c r="BW273"/>
      <c r="BX273"/>
      <c r="BY273"/>
      <c r="BZ273"/>
      <c r="CA273"/>
      <c r="CB273"/>
      <c r="CC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T273"/>
      <c r="CV273"/>
      <c r="CW273"/>
      <c r="CX273"/>
    </row>
    <row r="274" spans="1:102" ht="15.6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Q274"/>
      <c r="BS274"/>
      <c r="BU274"/>
      <c r="BV274"/>
      <c r="BW274"/>
      <c r="BX274"/>
      <c r="BY274"/>
      <c r="BZ274"/>
      <c r="CA274"/>
      <c r="CB274"/>
      <c r="CC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T274"/>
      <c r="CV274"/>
      <c r="CW274"/>
      <c r="CX274"/>
    </row>
    <row r="275" spans="1:102" ht="15.6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Q275"/>
      <c r="BS275"/>
      <c r="BU275"/>
      <c r="BV275"/>
      <c r="BW275"/>
      <c r="BX275"/>
      <c r="BY275"/>
      <c r="BZ275"/>
      <c r="CA275"/>
      <c r="CB275"/>
      <c r="CC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T275"/>
      <c r="CV275"/>
      <c r="CW275"/>
      <c r="CX275"/>
    </row>
    <row r="276" spans="1:102" ht="15.6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Q276"/>
      <c r="BS276"/>
      <c r="BU276"/>
      <c r="BV276"/>
      <c r="BW276"/>
      <c r="BX276"/>
      <c r="BY276"/>
      <c r="BZ276"/>
      <c r="CA276"/>
      <c r="CB276"/>
      <c r="CC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T276"/>
      <c r="CV276"/>
      <c r="CW276"/>
      <c r="CX276"/>
    </row>
    <row r="277" spans="1:102" ht="15.6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Q277"/>
      <c r="BS277"/>
      <c r="BU277"/>
      <c r="BV277"/>
      <c r="BW277"/>
      <c r="BX277"/>
      <c r="BY277"/>
      <c r="BZ277"/>
      <c r="CA277"/>
      <c r="CB277"/>
      <c r="CC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V277"/>
      <c r="CW277"/>
      <c r="CX277"/>
    </row>
    <row r="278" spans="1:102" ht="15.6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Q278"/>
      <c r="BS278"/>
      <c r="BU278"/>
      <c r="BV278"/>
      <c r="BW278"/>
      <c r="BX278"/>
      <c r="BY278"/>
      <c r="BZ278"/>
      <c r="CA278"/>
      <c r="CB278"/>
      <c r="CC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T278"/>
      <c r="CV278"/>
      <c r="CW278"/>
      <c r="CX278"/>
    </row>
    <row r="279" spans="1:102" ht="15.6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Q279"/>
      <c r="BS279"/>
      <c r="BU279"/>
      <c r="BV279"/>
      <c r="BW279"/>
      <c r="BX279"/>
      <c r="BY279"/>
      <c r="BZ279"/>
      <c r="CA279"/>
      <c r="CB279"/>
      <c r="CC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T279"/>
      <c r="CV279"/>
      <c r="CW279"/>
      <c r="CX279"/>
    </row>
    <row r="280" spans="1:102" ht="15.6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Q280"/>
      <c r="BS280"/>
      <c r="BU280"/>
      <c r="BV280"/>
      <c r="BW280"/>
      <c r="BX280"/>
      <c r="BY280"/>
      <c r="BZ280"/>
      <c r="CA280"/>
      <c r="CB280"/>
      <c r="CC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T280"/>
      <c r="CV280"/>
      <c r="CW280"/>
      <c r="CX280"/>
    </row>
    <row r="281" spans="1:102" ht="15.6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Q281"/>
      <c r="BS281"/>
      <c r="BU281"/>
      <c r="BV281"/>
      <c r="BW281"/>
      <c r="BX281"/>
      <c r="BY281"/>
      <c r="BZ281"/>
      <c r="CA281"/>
      <c r="CB281"/>
      <c r="CC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T281"/>
      <c r="CV281"/>
      <c r="CW281"/>
      <c r="CX281"/>
    </row>
    <row r="282" spans="1:102" ht="15.6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Q282"/>
      <c r="BS282"/>
      <c r="BU282"/>
      <c r="BV282"/>
      <c r="BW282"/>
      <c r="BX282"/>
      <c r="BY282"/>
      <c r="BZ282"/>
      <c r="CA282"/>
      <c r="CB282"/>
      <c r="CC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T282"/>
      <c r="CV282"/>
      <c r="CW282"/>
      <c r="CX282"/>
    </row>
    <row r="283" spans="1:102" ht="15.6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Q283"/>
      <c r="BS283"/>
      <c r="BU283"/>
      <c r="BV283"/>
      <c r="BW283"/>
      <c r="BX283"/>
      <c r="BY283"/>
      <c r="BZ283"/>
      <c r="CA283"/>
      <c r="CB283"/>
      <c r="CC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T283"/>
      <c r="CV283"/>
      <c r="CW283"/>
      <c r="CX283"/>
    </row>
    <row r="284" spans="1:102" ht="15.6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Q284"/>
      <c r="BS284"/>
      <c r="BU284"/>
      <c r="BV284"/>
      <c r="BW284"/>
      <c r="BX284"/>
      <c r="BY284"/>
      <c r="BZ284"/>
      <c r="CA284"/>
      <c r="CB284"/>
      <c r="CC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T284"/>
      <c r="CV284"/>
      <c r="CW284"/>
      <c r="CX284"/>
    </row>
    <row r="285" spans="1:102" ht="15.6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Q285"/>
      <c r="BS285"/>
      <c r="BU285"/>
      <c r="BV285"/>
      <c r="BW285"/>
      <c r="BX285"/>
      <c r="BY285"/>
      <c r="BZ285"/>
      <c r="CA285"/>
      <c r="CB285"/>
      <c r="CC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T285"/>
      <c r="CV285"/>
      <c r="CW285"/>
      <c r="CX285"/>
    </row>
    <row r="286" spans="1:102" ht="15.6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Q286"/>
      <c r="BS286"/>
      <c r="BU286"/>
      <c r="BV286"/>
      <c r="BW286"/>
      <c r="BX286"/>
      <c r="BY286"/>
      <c r="BZ286"/>
      <c r="CA286"/>
      <c r="CB286"/>
      <c r="CC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T286"/>
      <c r="CV286"/>
      <c r="CW286"/>
      <c r="CX286"/>
    </row>
    <row r="287" spans="1:102" ht="15.6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Q287"/>
      <c r="BS287"/>
      <c r="BU287"/>
      <c r="BV287"/>
      <c r="BW287"/>
      <c r="BX287"/>
      <c r="BY287"/>
      <c r="BZ287"/>
      <c r="CA287"/>
      <c r="CB287"/>
      <c r="CC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T287"/>
      <c r="CV287"/>
      <c r="CW287"/>
      <c r="CX287"/>
    </row>
    <row r="288" spans="1:102" ht="15.6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Q288"/>
      <c r="BS288"/>
      <c r="BU288"/>
      <c r="BV288"/>
      <c r="BW288"/>
      <c r="BX288"/>
      <c r="BY288"/>
      <c r="BZ288"/>
      <c r="CA288"/>
      <c r="CB288"/>
      <c r="CC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T288"/>
      <c r="CV288"/>
      <c r="CW288"/>
      <c r="CX288"/>
    </row>
    <row r="289" spans="1:102" ht="15.6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Q289"/>
      <c r="BS289"/>
      <c r="BU289"/>
      <c r="BV289"/>
      <c r="BW289"/>
      <c r="BX289"/>
      <c r="BY289"/>
      <c r="BZ289"/>
      <c r="CA289"/>
      <c r="CB289"/>
      <c r="CC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T289"/>
      <c r="CV289"/>
      <c r="CW289"/>
      <c r="CX289"/>
    </row>
    <row r="290" spans="1:102" ht="15.6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Q290"/>
      <c r="BS290"/>
      <c r="BU290"/>
      <c r="BV290"/>
      <c r="BW290"/>
      <c r="BX290"/>
      <c r="BY290"/>
      <c r="BZ290"/>
      <c r="CA290"/>
      <c r="CB290"/>
      <c r="CC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T290"/>
      <c r="CV290"/>
      <c r="CW290"/>
      <c r="CX290"/>
    </row>
    <row r="291" spans="1:102" ht="15.6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Q291"/>
      <c r="BS291"/>
      <c r="BU291"/>
      <c r="BV291"/>
      <c r="BW291"/>
      <c r="BX291"/>
      <c r="BY291"/>
      <c r="BZ291"/>
      <c r="CA291"/>
      <c r="CB291"/>
      <c r="CC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T291"/>
      <c r="CV291"/>
      <c r="CW291"/>
      <c r="CX291"/>
    </row>
    <row r="292" spans="1:102" ht="15.6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Q292"/>
      <c r="BS292"/>
      <c r="BU292"/>
      <c r="BV292"/>
      <c r="BW292"/>
      <c r="BX292"/>
      <c r="BY292"/>
      <c r="BZ292"/>
      <c r="CA292"/>
      <c r="CB292"/>
      <c r="CC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T292"/>
      <c r="CV292"/>
      <c r="CW292"/>
      <c r="CX292"/>
    </row>
    <row r="293" spans="1:102" ht="15.6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Q293"/>
      <c r="BS293"/>
      <c r="BU293"/>
      <c r="BV293"/>
      <c r="BW293"/>
      <c r="BX293"/>
      <c r="BY293"/>
      <c r="BZ293"/>
      <c r="CA293"/>
      <c r="CB293"/>
      <c r="CC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T293"/>
      <c r="CV293"/>
      <c r="CW293"/>
      <c r="CX293"/>
    </row>
    <row r="294" spans="1:102" ht="15.6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Q294"/>
      <c r="BS294"/>
      <c r="BU294"/>
      <c r="BV294"/>
      <c r="BW294"/>
      <c r="BX294"/>
      <c r="BY294"/>
      <c r="BZ294"/>
      <c r="CA294"/>
      <c r="CB294"/>
      <c r="CC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T294"/>
      <c r="CV294"/>
      <c r="CW294"/>
      <c r="CX294"/>
    </row>
    <row r="295" spans="1:102" ht="15.6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Q295"/>
      <c r="BS295"/>
      <c r="BU295"/>
      <c r="BV295"/>
      <c r="BW295"/>
      <c r="BX295"/>
      <c r="BY295"/>
      <c r="BZ295"/>
      <c r="CA295"/>
      <c r="CB295"/>
      <c r="CC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T295"/>
      <c r="CV295"/>
      <c r="CW295"/>
      <c r="CX295"/>
    </row>
    <row r="296" spans="1:102" ht="15.6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Q296"/>
      <c r="BS296"/>
      <c r="BU296"/>
      <c r="BV296"/>
      <c r="BW296"/>
      <c r="BX296"/>
      <c r="BY296"/>
      <c r="BZ296"/>
      <c r="CA296"/>
      <c r="CB296"/>
      <c r="CC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T296"/>
      <c r="CV296"/>
      <c r="CW296"/>
      <c r="CX296"/>
    </row>
    <row r="297" spans="1:102" ht="15.6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Q297"/>
      <c r="BS297"/>
      <c r="BU297"/>
      <c r="BV297"/>
      <c r="BW297"/>
      <c r="BX297"/>
      <c r="BY297"/>
      <c r="BZ297"/>
      <c r="CA297"/>
      <c r="CB297"/>
      <c r="CC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T297"/>
      <c r="CV297"/>
      <c r="CW297"/>
      <c r="CX297"/>
    </row>
    <row r="298" spans="1:102" ht="15.6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Q298"/>
      <c r="BS298"/>
      <c r="BU298"/>
      <c r="BV298"/>
      <c r="BW298"/>
      <c r="BX298"/>
      <c r="BY298"/>
      <c r="BZ298"/>
      <c r="CA298"/>
      <c r="CB298"/>
      <c r="CC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T298"/>
      <c r="CV298"/>
      <c r="CW298"/>
      <c r="CX298"/>
    </row>
    <row r="299" spans="1:102" ht="15.6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Q299"/>
      <c r="BS299"/>
      <c r="BU299"/>
      <c r="BV299"/>
      <c r="BW299"/>
      <c r="BX299"/>
      <c r="BY299"/>
      <c r="BZ299"/>
      <c r="CA299"/>
      <c r="CB299"/>
      <c r="CC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T299"/>
      <c r="CV299"/>
      <c r="CW299"/>
      <c r="CX299"/>
    </row>
    <row r="300" spans="1:102" ht="15.6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Q300"/>
      <c r="BS300"/>
      <c r="BU300"/>
      <c r="BV300"/>
      <c r="BW300"/>
      <c r="BX300"/>
      <c r="BY300"/>
      <c r="BZ300"/>
      <c r="CA300"/>
      <c r="CB300"/>
      <c r="CC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T300"/>
      <c r="CV300"/>
      <c r="CW300"/>
      <c r="CX300"/>
    </row>
    <row r="301" spans="1:102" ht="15.6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Q301"/>
      <c r="BS301"/>
      <c r="BU301"/>
      <c r="BV301"/>
      <c r="BW301"/>
      <c r="BX301"/>
      <c r="BY301"/>
      <c r="BZ301"/>
      <c r="CA301"/>
      <c r="CB301"/>
      <c r="CC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T301"/>
      <c r="CV301"/>
      <c r="CW301"/>
      <c r="CX301"/>
    </row>
    <row r="302" spans="1:102" ht="15.6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Q302"/>
      <c r="BS302"/>
      <c r="BU302"/>
      <c r="BV302"/>
      <c r="BW302"/>
      <c r="BX302"/>
      <c r="BY302"/>
      <c r="BZ302"/>
      <c r="CA302"/>
      <c r="CB302"/>
      <c r="CC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T302"/>
      <c r="CV302"/>
      <c r="CW302"/>
      <c r="CX302"/>
    </row>
    <row r="303" spans="1:102" ht="15.6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Q303"/>
      <c r="BS303"/>
      <c r="BU303"/>
      <c r="BV303"/>
      <c r="BW303"/>
      <c r="BX303"/>
      <c r="BY303"/>
      <c r="BZ303"/>
      <c r="CA303"/>
      <c r="CB303"/>
      <c r="CC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T303"/>
      <c r="CV303"/>
      <c r="CW303"/>
      <c r="CX303"/>
    </row>
    <row r="304" spans="1:102" ht="15.6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Q304"/>
      <c r="BS304"/>
      <c r="BU304"/>
      <c r="BV304"/>
      <c r="BW304"/>
      <c r="BX304"/>
      <c r="BY304"/>
      <c r="BZ304"/>
      <c r="CA304"/>
      <c r="CB304"/>
      <c r="CC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T304"/>
      <c r="CV304"/>
      <c r="CW304"/>
      <c r="CX304"/>
    </row>
    <row r="305" spans="1:102" ht="15.6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Q305"/>
      <c r="BS305"/>
      <c r="BU305"/>
      <c r="BV305"/>
      <c r="BW305"/>
      <c r="BX305"/>
      <c r="BY305"/>
      <c r="BZ305"/>
      <c r="CA305"/>
      <c r="CB305"/>
      <c r="CC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T305"/>
      <c r="CV305"/>
      <c r="CW305"/>
      <c r="CX305"/>
    </row>
    <row r="306" spans="1:102" ht="15.6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Q306"/>
      <c r="BS306"/>
      <c r="BU306"/>
      <c r="BV306"/>
      <c r="BW306"/>
      <c r="BX306"/>
      <c r="BY306"/>
      <c r="BZ306"/>
      <c r="CA306"/>
      <c r="CB306"/>
      <c r="CC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T306"/>
      <c r="CV306"/>
      <c r="CW306"/>
      <c r="CX306"/>
    </row>
    <row r="307" spans="1:102" ht="15.6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Q307"/>
      <c r="BS307"/>
      <c r="BU307"/>
      <c r="BV307"/>
      <c r="BW307"/>
      <c r="BX307"/>
      <c r="BY307"/>
      <c r="BZ307"/>
      <c r="CA307"/>
      <c r="CB307"/>
      <c r="CC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T307"/>
      <c r="CV307"/>
      <c r="CW307"/>
      <c r="CX307"/>
    </row>
    <row r="308" spans="1:102" ht="15.6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Q308"/>
      <c r="BS308"/>
      <c r="BU308"/>
      <c r="BV308"/>
      <c r="BW308"/>
      <c r="BX308"/>
      <c r="BY308"/>
      <c r="BZ308"/>
      <c r="CA308"/>
      <c r="CB308"/>
      <c r="CC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T308"/>
      <c r="CV308"/>
      <c r="CW308"/>
      <c r="CX308"/>
    </row>
    <row r="309" spans="1:102" ht="15.6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Q309"/>
      <c r="BS309"/>
      <c r="BU309"/>
      <c r="BV309"/>
      <c r="BW309"/>
      <c r="BX309"/>
      <c r="BY309"/>
      <c r="BZ309"/>
      <c r="CA309"/>
      <c r="CB309"/>
      <c r="CC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T309"/>
      <c r="CV309"/>
      <c r="CW309"/>
      <c r="CX309"/>
    </row>
    <row r="310" spans="1:102" ht="15.6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Q310"/>
      <c r="BS310"/>
      <c r="BU310"/>
      <c r="BV310"/>
      <c r="BW310"/>
      <c r="BX310"/>
      <c r="BY310"/>
      <c r="BZ310"/>
      <c r="CA310"/>
      <c r="CB310"/>
      <c r="CC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T310"/>
      <c r="CV310"/>
      <c r="CW310"/>
      <c r="CX310"/>
    </row>
    <row r="311" spans="1:102" ht="15.6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Q311"/>
      <c r="BS311"/>
      <c r="BU311"/>
      <c r="BV311"/>
      <c r="BW311"/>
      <c r="BX311"/>
      <c r="BY311"/>
      <c r="BZ311"/>
      <c r="CA311"/>
      <c r="CB311"/>
      <c r="CC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T311"/>
      <c r="CV311"/>
      <c r="CW311"/>
      <c r="CX311"/>
    </row>
    <row r="312" spans="1:102" ht="15.6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Q312"/>
      <c r="BS312"/>
      <c r="BU312"/>
      <c r="BV312"/>
      <c r="BW312"/>
      <c r="BX312"/>
      <c r="BY312"/>
      <c r="BZ312"/>
      <c r="CA312"/>
      <c r="CB312"/>
      <c r="CC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T312"/>
      <c r="CV312"/>
      <c r="CW312"/>
      <c r="CX312"/>
    </row>
    <row r="313" spans="1:102" ht="15.6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Q313"/>
      <c r="BS313"/>
      <c r="BU313"/>
      <c r="BV313"/>
      <c r="BW313"/>
      <c r="BX313"/>
      <c r="BY313"/>
      <c r="BZ313"/>
      <c r="CA313"/>
      <c r="CB313"/>
      <c r="CC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T313"/>
      <c r="CV313"/>
      <c r="CW313"/>
      <c r="CX313"/>
    </row>
    <row r="314" spans="1:102" ht="15.6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Q314"/>
      <c r="BS314"/>
      <c r="BU314"/>
      <c r="BV314"/>
      <c r="BW314"/>
      <c r="BX314"/>
      <c r="BY314"/>
      <c r="BZ314"/>
      <c r="CA314"/>
      <c r="CB314"/>
      <c r="CC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T314"/>
      <c r="CV314"/>
      <c r="CW314"/>
      <c r="CX314"/>
    </row>
    <row r="315" spans="1:102" ht="15.6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Q315"/>
      <c r="BS315"/>
      <c r="BU315"/>
      <c r="BV315"/>
      <c r="BW315"/>
      <c r="BX315"/>
      <c r="BY315"/>
      <c r="BZ315"/>
      <c r="CA315"/>
      <c r="CB315"/>
      <c r="CC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T315"/>
      <c r="CV315"/>
      <c r="CW315"/>
      <c r="CX315"/>
    </row>
    <row r="316" spans="1:102" ht="15.6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Q316"/>
      <c r="BS316"/>
      <c r="BU316"/>
      <c r="BV316"/>
      <c r="BW316"/>
      <c r="BX316"/>
      <c r="BY316"/>
      <c r="BZ316"/>
      <c r="CA316"/>
      <c r="CB316"/>
      <c r="CC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T316"/>
      <c r="CV316"/>
      <c r="CW316"/>
      <c r="CX316"/>
    </row>
    <row r="317" spans="1:102" ht="15.6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Q317"/>
      <c r="BS317"/>
      <c r="BU317"/>
      <c r="BV317"/>
      <c r="BW317"/>
      <c r="BX317"/>
      <c r="BY317"/>
      <c r="BZ317"/>
      <c r="CA317"/>
      <c r="CB317"/>
      <c r="CC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T317"/>
      <c r="CV317"/>
      <c r="CW317"/>
      <c r="CX317"/>
    </row>
    <row r="318" spans="1:102" ht="15.6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Q318"/>
      <c r="BS318"/>
      <c r="BU318"/>
      <c r="BV318"/>
      <c r="BW318"/>
      <c r="BX318"/>
      <c r="BY318"/>
      <c r="BZ318"/>
      <c r="CA318"/>
      <c r="CB318"/>
      <c r="CC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T318"/>
      <c r="CV318"/>
      <c r="CW318"/>
      <c r="CX318"/>
    </row>
    <row r="319" spans="1:102" ht="15.6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Q319"/>
      <c r="BS319"/>
      <c r="BU319"/>
      <c r="BV319"/>
      <c r="BW319"/>
      <c r="BX319"/>
      <c r="BY319"/>
      <c r="BZ319"/>
      <c r="CA319"/>
      <c r="CB319"/>
      <c r="CC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T319"/>
      <c r="CV319"/>
      <c r="CW319"/>
      <c r="CX319"/>
    </row>
    <row r="320" spans="1:102" ht="15.6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Q320"/>
      <c r="BS320"/>
      <c r="BU320"/>
      <c r="BV320"/>
      <c r="BW320"/>
      <c r="BX320"/>
      <c r="BY320"/>
      <c r="BZ320"/>
      <c r="CA320"/>
      <c r="CB320"/>
      <c r="CC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T320"/>
      <c r="CV320"/>
      <c r="CW320"/>
      <c r="CX320"/>
    </row>
    <row r="321" spans="1:102" ht="15.6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Q321"/>
      <c r="BS321"/>
      <c r="BU321"/>
      <c r="BV321"/>
      <c r="BW321"/>
      <c r="BX321"/>
      <c r="BY321"/>
      <c r="BZ321"/>
      <c r="CA321"/>
      <c r="CB321"/>
      <c r="CC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T321"/>
      <c r="CV321"/>
      <c r="CW321"/>
      <c r="CX321"/>
    </row>
    <row r="322" spans="1:102" ht="15.6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Q322"/>
      <c r="BS322"/>
      <c r="BU322"/>
      <c r="BV322"/>
      <c r="BW322"/>
      <c r="BX322"/>
      <c r="BY322"/>
      <c r="BZ322"/>
      <c r="CA322"/>
      <c r="CB322"/>
      <c r="CC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T322"/>
      <c r="CV322"/>
      <c r="CW322"/>
      <c r="CX322"/>
    </row>
    <row r="323" spans="1:102" ht="15.6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Q323"/>
      <c r="BS323"/>
      <c r="BU323"/>
      <c r="BV323"/>
      <c r="BW323"/>
      <c r="BX323"/>
      <c r="BY323"/>
      <c r="BZ323"/>
      <c r="CA323"/>
      <c r="CB323"/>
      <c r="CC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T323"/>
      <c r="CV323"/>
      <c r="CW323"/>
      <c r="CX323"/>
    </row>
    <row r="324" spans="1:102" ht="15.6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Q324"/>
      <c r="BS324"/>
      <c r="BU324"/>
      <c r="BV324"/>
      <c r="BW324"/>
      <c r="BX324"/>
      <c r="BY324"/>
      <c r="BZ324"/>
      <c r="CA324"/>
      <c r="CB324"/>
      <c r="CC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T324"/>
      <c r="CV324"/>
      <c r="CW324"/>
      <c r="CX324"/>
    </row>
    <row r="325" spans="1:102" ht="15.6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Q325"/>
      <c r="BS325"/>
      <c r="BU325"/>
      <c r="BV325"/>
      <c r="BW325"/>
      <c r="BX325"/>
      <c r="BY325"/>
      <c r="BZ325"/>
      <c r="CA325"/>
      <c r="CB325"/>
      <c r="CC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T325"/>
      <c r="CV325"/>
      <c r="CW325"/>
      <c r="CX325"/>
    </row>
    <row r="326" spans="1:102" ht="15.6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Q326"/>
      <c r="BS326"/>
      <c r="BU326"/>
      <c r="BV326"/>
      <c r="BW326"/>
      <c r="BX326"/>
      <c r="BY326"/>
      <c r="BZ326"/>
      <c r="CA326"/>
      <c r="CB326"/>
      <c r="CC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T326"/>
      <c r="CV326"/>
      <c r="CW326"/>
      <c r="CX326"/>
    </row>
    <row r="327" spans="1:102" ht="15.6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Q327"/>
      <c r="BS327"/>
      <c r="BU327"/>
      <c r="BV327"/>
      <c r="BW327"/>
      <c r="BX327"/>
      <c r="BY327"/>
      <c r="BZ327"/>
      <c r="CA327"/>
      <c r="CB327"/>
      <c r="CC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T327"/>
      <c r="CV327"/>
      <c r="CW327"/>
      <c r="CX327"/>
    </row>
    <row r="328" spans="1:102" ht="15.6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Q328"/>
      <c r="BS328"/>
      <c r="BU328"/>
      <c r="BV328"/>
      <c r="BW328"/>
      <c r="BX328"/>
      <c r="BY328"/>
      <c r="BZ328"/>
      <c r="CA328"/>
      <c r="CB328"/>
      <c r="CC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T328"/>
      <c r="CV328"/>
      <c r="CW328"/>
      <c r="CX328"/>
    </row>
    <row r="329" spans="1:102" ht="15.6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Q329"/>
      <c r="BS329"/>
      <c r="BU329"/>
      <c r="BV329"/>
      <c r="BW329"/>
      <c r="BX329"/>
      <c r="BY329"/>
      <c r="BZ329"/>
      <c r="CA329"/>
      <c r="CB329"/>
      <c r="CC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T329"/>
      <c r="CV329"/>
      <c r="CW329"/>
      <c r="CX329"/>
    </row>
    <row r="330" spans="1:102" ht="15.6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Q330"/>
      <c r="BS330"/>
      <c r="BU330"/>
      <c r="BV330"/>
      <c r="BW330"/>
      <c r="BX330"/>
      <c r="BY330"/>
      <c r="BZ330"/>
      <c r="CA330"/>
      <c r="CB330"/>
      <c r="CC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T330"/>
      <c r="CV330"/>
      <c r="CW330"/>
      <c r="CX330"/>
    </row>
    <row r="331" spans="1:102" ht="15.6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Q331"/>
      <c r="BS331"/>
      <c r="BU331"/>
      <c r="BV331"/>
      <c r="BW331"/>
      <c r="BX331"/>
      <c r="BY331"/>
      <c r="BZ331"/>
      <c r="CA331"/>
      <c r="CB331"/>
      <c r="CC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T331"/>
      <c r="CV331"/>
      <c r="CW331"/>
      <c r="CX331"/>
    </row>
    <row r="332" spans="1:102" ht="15.6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Q332"/>
      <c r="BS332"/>
      <c r="BU332"/>
      <c r="BV332"/>
      <c r="BW332"/>
      <c r="BX332"/>
      <c r="BY332"/>
      <c r="BZ332"/>
      <c r="CA332"/>
      <c r="CB332"/>
      <c r="CC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T332"/>
      <c r="CV332"/>
      <c r="CW332"/>
      <c r="CX332"/>
    </row>
    <row r="333" spans="1:102" ht="15.6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Q333"/>
      <c r="BS333"/>
      <c r="BU333"/>
      <c r="BV333"/>
      <c r="BW333"/>
      <c r="BX333"/>
      <c r="BY333"/>
      <c r="BZ333"/>
      <c r="CA333"/>
      <c r="CB333"/>
      <c r="CC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T333"/>
      <c r="CV333"/>
      <c r="CW333"/>
      <c r="CX333"/>
    </row>
    <row r="334" spans="1:102" ht="15.6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Q334"/>
      <c r="BS334"/>
      <c r="BU334"/>
      <c r="BV334"/>
      <c r="BW334"/>
      <c r="BX334"/>
      <c r="BY334"/>
      <c r="BZ334"/>
      <c r="CA334"/>
      <c r="CB334"/>
      <c r="CC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T334"/>
      <c r="CV334"/>
      <c r="CW334"/>
      <c r="CX334"/>
    </row>
    <row r="335" spans="1:102" ht="15.6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Q335"/>
      <c r="BS335"/>
      <c r="BU335"/>
      <c r="BV335"/>
      <c r="BW335"/>
      <c r="BX335"/>
      <c r="BY335"/>
      <c r="BZ335"/>
      <c r="CA335"/>
      <c r="CB335"/>
      <c r="CC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T335"/>
      <c r="CV335"/>
      <c r="CW335"/>
      <c r="CX335"/>
    </row>
    <row r="336" spans="1:102" ht="15.6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Q336"/>
      <c r="BS336"/>
      <c r="BU336"/>
      <c r="BV336"/>
      <c r="BW336"/>
      <c r="BX336"/>
      <c r="BY336"/>
      <c r="BZ336"/>
      <c r="CA336"/>
      <c r="CB336"/>
      <c r="CC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T336"/>
      <c r="CV336"/>
      <c r="CW336"/>
      <c r="CX336"/>
    </row>
    <row r="337" spans="1:102" ht="15.6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Q337"/>
      <c r="BS337"/>
      <c r="BU337"/>
      <c r="BV337"/>
      <c r="BW337"/>
      <c r="BX337"/>
      <c r="BY337"/>
      <c r="BZ337"/>
      <c r="CA337"/>
      <c r="CB337"/>
      <c r="CC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T337"/>
      <c r="CV337"/>
      <c r="CW337"/>
      <c r="CX337"/>
    </row>
    <row r="338" spans="1:102" ht="15.6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Q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T338"/>
      <c r="CV338"/>
      <c r="CW338"/>
      <c r="CX338"/>
    </row>
    <row r="339" spans="1:102" ht="15.6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Q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T339"/>
      <c r="CV339"/>
      <c r="CW339"/>
      <c r="CX339"/>
    </row>
    <row r="340" spans="1:102" ht="15.6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Q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T340"/>
      <c r="CV340"/>
      <c r="CW340"/>
      <c r="CX340"/>
    </row>
    <row r="341" spans="1:10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Q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T341"/>
      <c r="CV341"/>
      <c r="CW341"/>
      <c r="CX341"/>
    </row>
    <row r="342" spans="1:10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Q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T342"/>
      <c r="CV342"/>
      <c r="CW342"/>
      <c r="CX342"/>
    </row>
    <row r="343" spans="1:10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Q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T343"/>
      <c r="CV343"/>
      <c r="CW343"/>
      <c r="CX343"/>
    </row>
    <row r="344" spans="1:10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Q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T344"/>
      <c r="CV344"/>
      <c r="CW344"/>
      <c r="CX344"/>
    </row>
    <row r="345" spans="1:10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Q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T345"/>
      <c r="CV345"/>
      <c r="CW345"/>
      <c r="CX345"/>
    </row>
    <row r="346" spans="1:10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Q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T346"/>
      <c r="CV346"/>
      <c r="CW346"/>
      <c r="CX346"/>
    </row>
    <row r="347" spans="1:10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Q347"/>
      <c r="BS347"/>
      <c r="BU347"/>
      <c r="BV347"/>
      <c r="BW347"/>
      <c r="BX347"/>
      <c r="BY347"/>
      <c r="BZ347"/>
      <c r="CA347"/>
      <c r="CB347"/>
      <c r="CC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T347"/>
      <c r="CV347"/>
      <c r="CW347"/>
      <c r="CX347"/>
    </row>
    <row r="348" spans="1:10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Q348"/>
      <c r="BS348"/>
      <c r="BU348"/>
      <c r="BV348"/>
      <c r="BW348"/>
      <c r="BX348"/>
      <c r="BY348"/>
      <c r="BZ348"/>
      <c r="CA348"/>
      <c r="CB348"/>
      <c r="CC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T348"/>
      <c r="CV348"/>
      <c r="CW348"/>
      <c r="CX348"/>
    </row>
    <row r="349" spans="1:10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Q349"/>
      <c r="BS349"/>
      <c r="BU349"/>
      <c r="BV349"/>
      <c r="BW349"/>
      <c r="BX349"/>
      <c r="BY349"/>
      <c r="BZ349"/>
      <c r="CA349"/>
      <c r="CB349"/>
      <c r="CC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T349"/>
      <c r="CV349"/>
      <c r="CW349"/>
      <c r="CX349"/>
    </row>
    <row r="350" spans="1:10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Q350"/>
      <c r="BS350"/>
      <c r="BU350"/>
      <c r="BV350"/>
      <c r="BW350"/>
      <c r="BX350"/>
      <c r="BY350"/>
      <c r="BZ350"/>
      <c r="CA350"/>
      <c r="CB350"/>
      <c r="CC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T350"/>
      <c r="CV350"/>
      <c r="CW350"/>
      <c r="CX350"/>
    </row>
    <row r="351" spans="1:10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Q351"/>
      <c r="BS351"/>
      <c r="BU351"/>
      <c r="BV351"/>
      <c r="BW351"/>
      <c r="BX351"/>
      <c r="BY351"/>
      <c r="BZ351"/>
      <c r="CA351"/>
      <c r="CB351"/>
      <c r="CC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T351"/>
      <c r="CV351"/>
      <c r="CW351"/>
      <c r="CX351"/>
    </row>
    <row r="352" spans="1:10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Q352"/>
      <c r="BS352"/>
      <c r="BU352"/>
      <c r="BV352"/>
      <c r="BW352"/>
      <c r="BX352"/>
      <c r="BY352"/>
      <c r="BZ352"/>
      <c r="CA352"/>
      <c r="CB352"/>
      <c r="CC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T352"/>
      <c r="CV352"/>
      <c r="CW352"/>
      <c r="CX352"/>
    </row>
    <row r="353" spans="1:10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Q353"/>
      <c r="BS353"/>
      <c r="BU353"/>
      <c r="BV353"/>
      <c r="BW353"/>
      <c r="BX353"/>
      <c r="BY353"/>
      <c r="BZ353"/>
      <c r="CA353"/>
      <c r="CB353"/>
      <c r="CC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T353"/>
      <c r="CV353"/>
      <c r="CW353"/>
      <c r="CX353"/>
    </row>
    <row r="354" spans="1:10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Q354"/>
      <c r="BS354"/>
      <c r="BU354"/>
      <c r="BV354"/>
      <c r="BW354"/>
      <c r="BX354"/>
      <c r="BY354"/>
      <c r="BZ354"/>
      <c r="CA354"/>
      <c r="CB354"/>
      <c r="CC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T354"/>
      <c r="CV354"/>
      <c r="CW354"/>
      <c r="CX354"/>
    </row>
    <row r="355" spans="1:10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Q355"/>
      <c r="BS355"/>
      <c r="BU355"/>
      <c r="BV355"/>
      <c r="BW355"/>
      <c r="BX355"/>
      <c r="BY355"/>
      <c r="BZ355"/>
      <c r="CA355"/>
      <c r="CB355"/>
      <c r="CC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T355"/>
      <c r="CV355"/>
      <c r="CW355"/>
      <c r="CX355"/>
    </row>
    <row r="356" spans="1:10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Q356"/>
      <c r="BS356"/>
      <c r="BU356"/>
      <c r="BV356"/>
      <c r="BW356"/>
      <c r="BX356"/>
      <c r="BY356"/>
      <c r="BZ356"/>
      <c r="CA356"/>
      <c r="CB356"/>
      <c r="CC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T356"/>
      <c r="CV356"/>
      <c r="CW356"/>
      <c r="CX356"/>
    </row>
    <row r="357" spans="1:10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Q357"/>
      <c r="BS357"/>
      <c r="BU357"/>
      <c r="BV357"/>
      <c r="BW357"/>
      <c r="BX357"/>
      <c r="BY357"/>
      <c r="BZ357"/>
      <c r="CA357"/>
      <c r="CB357"/>
      <c r="CC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T357"/>
      <c r="CV357"/>
      <c r="CW357"/>
      <c r="CX357"/>
    </row>
    <row r="358" spans="1:10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Q358"/>
      <c r="BS358"/>
      <c r="BU358"/>
      <c r="BV358"/>
      <c r="BW358"/>
      <c r="BX358"/>
      <c r="BY358"/>
      <c r="BZ358"/>
      <c r="CA358"/>
      <c r="CB358"/>
      <c r="CC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T358"/>
      <c r="CV358"/>
      <c r="CW358"/>
      <c r="CX358"/>
    </row>
    <row r="359" spans="1:10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Q359"/>
      <c r="BS359"/>
      <c r="BU359"/>
      <c r="BV359"/>
      <c r="BW359"/>
      <c r="BX359"/>
      <c r="BY359"/>
      <c r="BZ359"/>
      <c r="CA359"/>
      <c r="CB359"/>
      <c r="CC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T359"/>
      <c r="CV359"/>
      <c r="CW359"/>
      <c r="CX359"/>
    </row>
    <row r="360" spans="1:10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Q360"/>
      <c r="BS360"/>
      <c r="BU360"/>
      <c r="BV360"/>
      <c r="BW360"/>
      <c r="BX360"/>
      <c r="BY360"/>
      <c r="BZ360"/>
      <c r="CA360"/>
      <c r="CB360"/>
      <c r="CC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T360"/>
      <c r="CV360"/>
      <c r="CW360"/>
      <c r="CX360"/>
    </row>
    <row r="361" spans="1:10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Q361"/>
      <c r="BS361"/>
      <c r="BU361"/>
      <c r="BV361"/>
      <c r="BW361"/>
      <c r="BX361"/>
      <c r="BY361"/>
      <c r="BZ361"/>
      <c r="CA361"/>
      <c r="CB361"/>
      <c r="CC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T361"/>
      <c r="CV361"/>
      <c r="CW361"/>
      <c r="CX361"/>
    </row>
    <row r="362" spans="1:10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Q362"/>
      <c r="BS362"/>
      <c r="BU362"/>
      <c r="BV362"/>
      <c r="BW362"/>
      <c r="BX362"/>
      <c r="BY362"/>
      <c r="BZ362"/>
      <c r="CA362"/>
      <c r="CB362"/>
      <c r="CC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T362"/>
      <c r="CV362"/>
      <c r="CW362"/>
      <c r="CX362"/>
    </row>
    <row r="363" spans="1:10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Q363"/>
      <c r="BS363"/>
      <c r="BU363"/>
      <c r="BV363"/>
      <c r="BW363"/>
      <c r="BX363"/>
      <c r="BY363"/>
      <c r="BZ363"/>
      <c r="CA363"/>
      <c r="CB363"/>
      <c r="CC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T363"/>
      <c r="CV363"/>
      <c r="CW363"/>
      <c r="CX363"/>
    </row>
    <row r="364" spans="1:10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Q364"/>
      <c r="BS364"/>
      <c r="BU364"/>
      <c r="BV364"/>
      <c r="BW364"/>
      <c r="BX364"/>
      <c r="BY364"/>
      <c r="BZ364"/>
      <c r="CA364"/>
      <c r="CB364"/>
      <c r="CC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T364"/>
      <c r="CV364"/>
      <c r="CW364"/>
      <c r="CX364"/>
    </row>
    <row r="365" spans="1:10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Q365"/>
      <c r="BS365"/>
      <c r="BU365"/>
      <c r="BV365"/>
      <c r="BW365"/>
      <c r="BX365"/>
      <c r="BY365"/>
      <c r="BZ365"/>
      <c r="CA365"/>
      <c r="CB365"/>
      <c r="CC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T365"/>
      <c r="CV365"/>
      <c r="CW365"/>
      <c r="CX365"/>
    </row>
    <row r="366" spans="1:10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Q366"/>
      <c r="BS366"/>
      <c r="BU366"/>
      <c r="BV366"/>
      <c r="BW366"/>
      <c r="BX366"/>
      <c r="BY366"/>
      <c r="BZ366"/>
      <c r="CA366"/>
      <c r="CB366"/>
      <c r="CC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T366"/>
      <c r="CV366"/>
      <c r="CW366"/>
      <c r="CX366"/>
    </row>
    <row r="367" spans="1:10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Q367"/>
      <c r="BS367"/>
      <c r="BU367"/>
      <c r="BV367"/>
      <c r="BW367"/>
      <c r="BX367"/>
      <c r="BY367"/>
      <c r="BZ367"/>
      <c r="CA367"/>
      <c r="CB367"/>
      <c r="CC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T367"/>
      <c r="CV367"/>
      <c r="CW367"/>
      <c r="CX367"/>
    </row>
    <row r="368" spans="1:10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Q368"/>
      <c r="BS368"/>
      <c r="BU368"/>
      <c r="BV368"/>
      <c r="BW368"/>
      <c r="BX368"/>
      <c r="BY368"/>
      <c r="BZ368"/>
      <c r="CA368"/>
      <c r="CB368"/>
      <c r="CC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T368"/>
      <c r="CV368"/>
      <c r="CW368"/>
      <c r="CX368"/>
    </row>
    <row r="369" spans="1:10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Q369"/>
      <c r="BS369"/>
      <c r="BU369"/>
      <c r="BV369"/>
      <c r="BW369"/>
      <c r="BX369"/>
      <c r="BY369"/>
      <c r="BZ369"/>
      <c r="CA369"/>
      <c r="CB369"/>
      <c r="CC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T369"/>
      <c r="CV369"/>
      <c r="CW369"/>
      <c r="CX369"/>
    </row>
    <row r="370" spans="1:10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Q370"/>
      <c r="BS370"/>
      <c r="BU370"/>
      <c r="BV370"/>
      <c r="BW370"/>
      <c r="BX370"/>
      <c r="BY370"/>
      <c r="BZ370"/>
      <c r="CA370"/>
      <c r="CB370"/>
      <c r="CC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T370"/>
      <c r="CV370"/>
      <c r="CW370"/>
      <c r="CX370"/>
    </row>
    <row r="371" spans="1:10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Q371"/>
      <c r="BS371"/>
      <c r="BU371"/>
      <c r="BV371"/>
      <c r="BW371"/>
      <c r="BX371"/>
      <c r="BY371"/>
      <c r="BZ371"/>
      <c r="CA371"/>
      <c r="CB371"/>
      <c r="CC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T371"/>
      <c r="CV371"/>
      <c r="CW371"/>
      <c r="CX371"/>
    </row>
    <row r="372" spans="1:10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Q372"/>
      <c r="BS372"/>
      <c r="BU372"/>
      <c r="BV372"/>
      <c r="BW372"/>
      <c r="BX372"/>
      <c r="BY372"/>
      <c r="BZ372"/>
      <c r="CA372"/>
      <c r="CB372"/>
      <c r="CC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T372"/>
      <c r="CV372"/>
      <c r="CW372"/>
      <c r="CX372"/>
    </row>
    <row r="373" spans="1:10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Q373"/>
      <c r="BS373"/>
      <c r="BU373"/>
      <c r="BV373"/>
      <c r="BW373"/>
      <c r="BX373"/>
      <c r="BY373"/>
      <c r="BZ373"/>
      <c r="CA373"/>
      <c r="CB373"/>
      <c r="CC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T373"/>
      <c r="CV373"/>
      <c r="CW373"/>
      <c r="CX373"/>
    </row>
    <row r="374" spans="1:10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Q374"/>
      <c r="BS374"/>
      <c r="BU374"/>
      <c r="BV374"/>
      <c r="BW374"/>
      <c r="BX374"/>
      <c r="BY374"/>
      <c r="BZ374"/>
      <c r="CA374"/>
      <c r="CB374"/>
      <c r="CC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T374"/>
      <c r="CV374"/>
      <c r="CW374"/>
      <c r="CX374"/>
    </row>
    <row r="375" spans="1:10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Q375"/>
      <c r="BS375"/>
      <c r="BU375"/>
      <c r="BV375"/>
      <c r="BW375"/>
      <c r="BX375"/>
      <c r="BY375"/>
      <c r="BZ375"/>
      <c r="CA375"/>
      <c r="CB375"/>
      <c r="CC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T375"/>
      <c r="CV375"/>
      <c r="CW375"/>
      <c r="CX375"/>
    </row>
    <row r="376" spans="1:10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Q376"/>
      <c r="BS376"/>
      <c r="BU376"/>
      <c r="BV376"/>
      <c r="BW376"/>
      <c r="BX376"/>
      <c r="BY376"/>
      <c r="BZ376"/>
      <c r="CA376"/>
      <c r="CB376"/>
      <c r="CC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T376"/>
      <c r="CV376"/>
      <c r="CW376"/>
      <c r="CX376"/>
    </row>
    <row r="377" spans="1:10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Q377"/>
      <c r="BS377"/>
      <c r="BU377"/>
      <c r="BV377"/>
      <c r="BW377"/>
      <c r="BX377"/>
      <c r="BY377"/>
      <c r="BZ377"/>
      <c r="CA377"/>
      <c r="CB377"/>
      <c r="CC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T377"/>
      <c r="CV377"/>
      <c r="CW377"/>
      <c r="CX377"/>
    </row>
    <row r="378" spans="1:10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Q378"/>
      <c r="BS378"/>
      <c r="BU378"/>
      <c r="BV378"/>
      <c r="BW378"/>
      <c r="BX378"/>
      <c r="BY378"/>
      <c r="BZ378"/>
      <c r="CA378"/>
      <c r="CB378"/>
      <c r="CC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T378"/>
      <c r="CV378"/>
      <c r="CW378"/>
      <c r="CX378"/>
    </row>
    <row r="379" spans="1:10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Q379"/>
      <c r="BS379"/>
      <c r="BU379"/>
      <c r="BV379"/>
      <c r="BW379"/>
      <c r="BX379"/>
      <c r="BY379"/>
      <c r="BZ379"/>
      <c r="CA379"/>
      <c r="CB379"/>
      <c r="CC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T379"/>
      <c r="CV379"/>
      <c r="CW379"/>
      <c r="CX379"/>
    </row>
    <row r="380" spans="1:10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Q380"/>
      <c r="BS380"/>
      <c r="BU380"/>
      <c r="BV380"/>
      <c r="BW380"/>
      <c r="BX380"/>
      <c r="BY380"/>
      <c r="BZ380"/>
      <c r="CA380"/>
      <c r="CB380"/>
      <c r="CC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T380"/>
      <c r="CV380"/>
      <c r="CW380"/>
      <c r="CX380"/>
    </row>
    <row r="381" spans="1:10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Q381"/>
      <c r="BS381"/>
      <c r="BU381"/>
      <c r="BV381"/>
      <c r="BW381"/>
      <c r="BX381"/>
      <c r="BY381"/>
      <c r="BZ381"/>
      <c r="CA381"/>
      <c r="CB381"/>
      <c r="CC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T381"/>
      <c r="CV381"/>
      <c r="CW381"/>
      <c r="CX381"/>
    </row>
    <row r="382" spans="1:10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Q382"/>
      <c r="BS382"/>
      <c r="BU382"/>
      <c r="BV382"/>
      <c r="BW382"/>
      <c r="BX382"/>
      <c r="BY382"/>
      <c r="BZ382"/>
      <c r="CA382"/>
      <c r="CB382"/>
      <c r="CC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T382"/>
      <c r="CV382"/>
      <c r="CW382"/>
      <c r="CX382"/>
    </row>
    <row r="383" spans="1:10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Q383"/>
      <c r="BS383"/>
      <c r="BU383"/>
      <c r="BV383"/>
      <c r="BW383"/>
      <c r="BX383"/>
      <c r="BY383"/>
      <c r="BZ383"/>
      <c r="CA383"/>
      <c r="CB383"/>
      <c r="CC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T383"/>
      <c r="CV383"/>
      <c r="CW383"/>
      <c r="CX383"/>
    </row>
    <row r="384" spans="1:10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Q384"/>
      <c r="BS384"/>
      <c r="BU384"/>
      <c r="BV384"/>
      <c r="BW384"/>
      <c r="BX384"/>
      <c r="BY384"/>
      <c r="BZ384"/>
      <c r="CA384"/>
      <c r="CB384"/>
      <c r="CC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T384"/>
      <c r="CV384"/>
      <c r="CW384"/>
      <c r="CX384"/>
    </row>
    <row r="385" spans="1:10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Q385"/>
      <c r="BS385"/>
      <c r="BU385"/>
      <c r="BV385"/>
      <c r="BW385"/>
      <c r="BX385"/>
      <c r="BY385"/>
      <c r="BZ385"/>
      <c r="CA385"/>
      <c r="CB385"/>
      <c r="CC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T385"/>
      <c r="CV385"/>
      <c r="CW385"/>
      <c r="CX385"/>
    </row>
    <row r="386" spans="1:10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Q386"/>
      <c r="BS386"/>
      <c r="BU386"/>
      <c r="BV386"/>
      <c r="BW386"/>
      <c r="BX386"/>
      <c r="BY386"/>
      <c r="BZ386"/>
      <c r="CA386"/>
      <c r="CB386"/>
      <c r="CC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T386"/>
      <c r="CV386"/>
      <c r="CW386"/>
      <c r="CX386"/>
    </row>
    <row r="387" spans="1:10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Q387"/>
      <c r="BS387"/>
      <c r="BU387"/>
      <c r="BV387"/>
      <c r="BW387"/>
      <c r="BX387"/>
      <c r="BY387"/>
      <c r="BZ387"/>
      <c r="CA387"/>
      <c r="CB387"/>
      <c r="CC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T387"/>
      <c r="CV387"/>
      <c r="CW387"/>
      <c r="CX387"/>
    </row>
    <row r="388" spans="1:10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Q388"/>
      <c r="BS388"/>
      <c r="BU388"/>
      <c r="BV388"/>
      <c r="BW388"/>
      <c r="BX388"/>
      <c r="BY388"/>
      <c r="BZ388"/>
      <c r="CA388"/>
      <c r="CB388"/>
      <c r="CC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T388"/>
      <c r="CV388"/>
      <c r="CW388"/>
      <c r="CX388"/>
    </row>
    <row r="389" spans="1:10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Q389"/>
      <c r="BS389"/>
      <c r="BU389"/>
      <c r="BV389"/>
      <c r="BW389"/>
      <c r="BX389"/>
      <c r="BY389"/>
      <c r="BZ389"/>
      <c r="CA389"/>
      <c r="CB389"/>
      <c r="CC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T389"/>
      <c r="CV389"/>
      <c r="CW389"/>
      <c r="CX389"/>
    </row>
    <row r="390" spans="1:10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Q390"/>
      <c r="BS390"/>
      <c r="BU390"/>
      <c r="BV390"/>
      <c r="BW390"/>
      <c r="BX390"/>
      <c r="BY390"/>
      <c r="BZ390"/>
      <c r="CA390"/>
      <c r="CB390"/>
      <c r="CC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T390"/>
      <c r="CV390"/>
      <c r="CW390"/>
      <c r="CX390"/>
    </row>
    <row r="391" spans="1:10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Q391"/>
      <c r="BS391"/>
      <c r="BU391"/>
      <c r="BV391"/>
      <c r="BW391"/>
      <c r="BX391"/>
      <c r="BY391"/>
      <c r="BZ391"/>
      <c r="CA391"/>
      <c r="CB391"/>
      <c r="CC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T391"/>
      <c r="CV391"/>
      <c r="CW391"/>
      <c r="CX391"/>
    </row>
    <row r="392" spans="1:10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Q392"/>
      <c r="BS392"/>
      <c r="BU392"/>
      <c r="BV392"/>
      <c r="BW392"/>
      <c r="BX392"/>
      <c r="BY392"/>
      <c r="BZ392"/>
      <c r="CA392"/>
      <c r="CB392"/>
      <c r="CC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T392"/>
      <c r="CV392"/>
      <c r="CW392"/>
      <c r="CX392"/>
    </row>
    <row r="393" spans="1:10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Q393"/>
      <c r="BS393"/>
      <c r="BU393"/>
      <c r="BV393"/>
      <c r="BW393"/>
      <c r="BX393"/>
      <c r="BY393"/>
      <c r="BZ393"/>
      <c r="CA393"/>
      <c r="CB393"/>
      <c r="CC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T393"/>
      <c r="CV393"/>
      <c r="CW393"/>
      <c r="CX393"/>
    </row>
    <row r="394" spans="1:10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Q394"/>
      <c r="BS394"/>
      <c r="BU394"/>
      <c r="BV394"/>
      <c r="BW394"/>
      <c r="BX394"/>
      <c r="BY394"/>
      <c r="BZ394"/>
      <c r="CA394"/>
      <c r="CB394"/>
      <c r="CC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T394"/>
      <c r="CV394"/>
      <c r="CW394"/>
      <c r="CX394"/>
    </row>
    <row r="395" spans="1:10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Q395"/>
      <c r="BS395"/>
      <c r="BU395"/>
      <c r="BV395"/>
      <c r="BW395"/>
      <c r="BX395"/>
      <c r="BY395"/>
      <c r="BZ395"/>
      <c r="CA395"/>
      <c r="CB395"/>
      <c r="CC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T395"/>
      <c r="CV395"/>
      <c r="CW395"/>
      <c r="CX395"/>
    </row>
    <row r="396" spans="1:10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Q396"/>
      <c r="BS396"/>
      <c r="BU396"/>
      <c r="BV396"/>
      <c r="BW396"/>
      <c r="BX396"/>
      <c r="BY396"/>
      <c r="BZ396"/>
      <c r="CA396"/>
      <c r="CB396"/>
      <c r="CC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T396"/>
      <c r="CV396"/>
      <c r="CW396"/>
      <c r="CX396"/>
    </row>
    <row r="397" spans="1:10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Q397"/>
      <c r="BS397"/>
      <c r="BU397"/>
      <c r="BV397"/>
      <c r="BW397"/>
      <c r="BX397"/>
      <c r="BY397"/>
      <c r="BZ397"/>
      <c r="CA397"/>
      <c r="CB397"/>
      <c r="CC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T397"/>
      <c r="CV397"/>
      <c r="CW397"/>
      <c r="CX397"/>
    </row>
    <row r="398" spans="1:10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Q398"/>
      <c r="BS398"/>
      <c r="BU398"/>
      <c r="BV398"/>
      <c r="BW398"/>
      <c r="BX398"/>
      <c r="BY398"/>
      <c r="BZ398"/>
      <c r="CA398"/>
      <c r="CB398"/>
      <c r="CC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T398"/>
      <c r="CV398"/>
      <c r="CW398"/>
      <c r="CX398"/>
    </row>
    <row r="399" spans="1:10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Q399"/>
      <c r="BS399"/>
      <c r="BU399"/>
      <c r="BV399"/>
      <c r="BW399"/>
      <c r="BX399"/>
      <c r="BY399"/>
      <c r="BZ399"/>
      <c r="CA399"/>
      <c r="CB399"/>
      <c r="CC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T399"/>
      <c r="CV399"/>
      <c r="CW399"/>
      <c r="CX399"/>
    </row>
    <row r="400" spans="1:10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Q400"/>
      <c r="BS400"/>
      <c r="BU400"/>
      <c r="BV400"/>
      <c r="BW400"/>
      <c r="BX400"/>
      <c r="BY400"/>
      <c r="BZ400"/>
      <c r="CA400"/>
      <c r="CB400"/>
      <c r="CC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T400"/>
      <c r="CV400"/>
      <c r="CW400"/>
      <c r="CX400"/>
    </row>
    <row r="401" spans="1:10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Q401"/>
      <c r="BS401"/>
      <c r="BU401"/>
      <c r="BV401"/>
      <c r="BW401"/>
      <c r="BX401"/>
      <c r="BY401"/>
      <c r="BZ401"/>
      <c r="CA401"/>
      <c r="CB401"/>
      <c r="CC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T401"/>
      <c r="CV401"/>
      <c r="CW401"/>
      <c r="CX401"/>
    </row>
    <row r="402" spans="1:10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Q402"/>
      <c r="BS402"/>
      <c r="BU402"/>
      <c r="BV402"/>
      <c r="BW402"/>
      <c r="BX402"/>
      <c r="BY402"/>
      <c r="BZ402"/>
      <c r="CA402"/>
      <c r="CB402"/>
      <c r="CC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T402"/>
      <c r="CV402"/>
      <c r="CW402"/>
      <c r="CX402"/>
    </row>
    <row r="403" spans="1:10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Q403"/>
      <c r="BS403"/>
      <c r="BU403"/>
      <c r="BV403"/>
      <c r="BW403"/>
      <c r="BX403"/>
      <c r="BY403"/>
      <c r="BZ403"/>
      <c r="CA403"/>
      <c r="CB403"/>
      <c r="CC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T403"/>
      <c r="CV403"/>
      <c r="CW403"/>
      <c r="CX403"/>
    </row>
    <row r="404" spans="1:10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Q404"/>
      <c r="BS404"/>
      <c r="BU404"/>
      <c r="BV404"/>
      <c r="BW404"/>
      <c r="BX404"/>
      <c r="BY404"/>
      <c r="BZ404"/>
      <c r="CA404"/>
      <c r="CB404"/>
      <c r="CC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T404"/>
      <c r="CV404"/>
      <c r="CW404"/>
      <c r="CX404"/>
    </row>
    <row r="405" spans="1:10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Q405"/>
      <c r="BS405"/>
      <c r="BU405"/>
      <c r="BV405"/>
      <c r="BW405"/>
      <c r="BX405"/>
      <c r="BY405"/>
      <c r="BZ405"/>
      <c r="CA405"/>
      <c r="CB405"/>
      <c r="CC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T405"/>
      <c r="CV405"/>
      <c r="CW405"/>
      <c r="CX405"/>
    </row>
    <row r="406" spans="1:10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Q406"/>
      <c r="BS406"/>
      <c r="BU406"/>
      <c r="BV406"/>
      <c r="BW406"/>
      <c r="BX406"/>
      <c r="BY406"/>
      <c r="BZ406"/>
      <c r="CA406"/>
      <c r="CB406"/>
      <c r="CC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T406"/>
      <c r="CV406"/>
      <c r="CW406"/>
      <c r="CX406"/>
    </row>
    <row r="407" spans="1:10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Q407"/>
      <c r="BS407"/>
      <c r="BU407"/>
      <c r="BV407"/>
      <c r="BW407"/>
      <c r="BX407"/>
      <c r="BY407"/>
      <c r="BZ407"/>
      <c r="CA407"/>
      <c r="CB407"/>
      <c r="CC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T407"/>
      <c r="CV407"/>
      <c r="CW407"/>
      <c r="CX407"/>
    </row>
    <row r="408" spans="1:10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Q408"/>
      <c r="BS408"/>
      <c r="BU408"/>
      <c r="BV408"/>
      <c r="BW408"/>
      <c r="BX408"/>
      <c r="BY408"/>
      <c r="BZ408"/>
      <c r="CA408"/>
      <c r="CB408"/>
      <c r="CC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T408"/>
      <c r="CV408"/>
      <c r="CW408"/>
      <c r="CX408"/>
    </row>
    <row r="409" spans="1:10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Q409"/>
      <c r="BS409"/>
      <c r="BU409"/>
      <c r="BV409"/>
      <c r="BW409"/>
      <c r="BX409"/>
      <c r="BY409"/>
      <c r="BZ409"/>
      <c r="CA409"/>
      <c r="CB409"/>
      <c r="CC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T409"/>
      <c r="CV409"/>
      <c r="CW409"/>
      <c r="CX409"/>
    </row>
    <row r="410" spans="1:10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Q410"/>
      <c r="BS410"/>
      <c r="BU410"/>
      <c r="BV410"/>
      <c r="BW410"/>
      <c r="BX410"/>
      <c r="BY410"/>
      <c r="BZ410"/>
      <c r="CA410"/>
      <c r="CB410"/>
      <c r="CC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T410"/>
      <c r="CV410"/>
      <c r="CW410"/>
      <c r="CX410"/>
    </row>
    <row r="411" spans="1:10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Q411"/>
      <c r="BS411"/>
      <c r="BU411"/>
      <c r="BV411"/>
      <c r="BW411"/>
      <c r="BX411"/>
      <c r="BY411"/>
      <c r="BZ411"/>
      <c r="CA411"/>
      <c r="CB411"/>
      <c r="CC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T411"/>
      <c r="CV411"/>
      <c r="CW411"/>
      <c r="CX411"/>
    </row>
    <row r="412" spans="1:10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Q412"/>
      <c r="BS412"/>
      <c r="BU412"/>
      <c r="BV412"/>
      <c r="BW412"/>
      <c r="BX412"/>
      <c r="BY412"/>
      <c r="BZ412"/>
      <c r="CA412"/>
      <c r="CB412"/>
      <c r="CC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T412"/>
      <c r="CV412"/>
      <c r="CW412"/>
      <c r="CX412"/>
    </row>
    <row r="413" spans="1:10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Q413"/>
      <c r="BS413"/>
      <c r="BU413"/>
      <c r="BV413"/>
      <c r="BW413"/>
      <c r="BX413"/>
      <c r="BY413"/>
      <c r="BZ413"/>
      <c r="CA413"/>
      <c r="CB413"/>
      <c r="CC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T413"/>
      <c r="CV413"/>
      <c r="CW413"/>
      <c r="CX413"/>
    </row>
    <row r="414" spans="1:10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Q414"/>
      <c r="BS414"/>
      <c r="BU414"/>
      <c r="BV414"/>
      <c r="BW414"/>
      <c r="BX414"/>
      <c r="BY414"/>
      <c r="BZ414"/>
      <c r="CA414"/>
      <c r="CB414"/>
      <c r="CC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T414"/>
      <c r="CV414"/>
      <c r="CW414"/>
      <c r="CX414"/>
    </row>
    <row r="415" spans="1:10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Q415"/>
      <c r="BS415"/>
      <c r="BU415"/>
      <c r="BV415"/>
      <c r="BW415"/>
      <c r="BX415"/>
      <c r="BY415"/>
      <c r="BZ415"/>
      <c r="CA415"/>
      <c r="CB415"/>
      <c r="CC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T415"/>
      <c r="CV415"/>
      <c r="CW415"/>
      <c r="CX415"/>
    </row>
    <row r="416" spans="1:10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Q416"/>
      <c r="BS416"/>
      <c r="BU416"/>
      <c r="BV416"/>
      <c r="BW416"/>
      <c r="BX416"/>
      <c r="BY416"/>
      <c r="BZ416"/>
      <c r="CA416"/>
      <c r="CB416"/>
      <c r="CC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T416"/>
      <c r="CV416"/>
      <c r="CW416"/>
      <c r="CX416"/>
    </row>
    <row r="417" spans="1:10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Q417"/>
      <c r="BS417"/>
      <c r="BU417"/>
      <c r="BV417"/>
      <c r="BW417"/>
      <c r="BX417"/>
      <c r="BY417"/>
      <c r="BZ417"/>
      <c r="CA417"/>
      <c r="CB417"/>
      <c r="CC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T417"/>
      <c r="CV417"/>
      <c r="CW417"/>
      <c r="CX417"/>
    </row>
    <row r="418" spans="1:10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Q418"/>
      <c r="BS418"/>
      <c r="BU418"/>
      <c r="BV418"/>
      <c r="BW418"/>
      <c r="BX418"/>
      <c r="BY418"/>
      <c r="BZ418"/>
      <c r="CA418"/>
      <c r="CB418"/>
      <c r="CC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T418"/>
      <c r="CV418"/>
      <c r="CW418"/>
      <c r="CX418"/>
    </row>
    <row r="419" spans="1:10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Q419"/>
      <c r="BS419"/>
      <c r="BU419"/>
      <c r="BV419"/>
      <c r="BW419"/>
      <c r="BX419"/>
      <c r="BY419"/>
      <c r="BZ419"/>
      <c r="CA419"/>
      <c r="CB419"/>
      <c r="CC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T419"/>
      <c r="CV419"/>
      <c r="CW419"/>
      <c r="CX419"/>
    </row>
    <row r="420" spans="1:10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Q420"/>
      <c r="BS420"/>
      <c r="BU420"/>
      <c r="BV420"/>
      <c r="BW420"/>
      <c r="BX420"/>
      <c r="BY420"/>
      <c r="BZ420"/>
      <c r="CA420"/>
      <c r="CB420"/>
      <c r="CC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T420"/>
      <c r="CV420"/>
      <c r="CW420"/>
      <c r="CX420"/>
    </row>
    <row r="421" spans="1:10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Q421"/>
      <c r="BS421"/>
      <c r="BU421"/>
      <c r="BV421"/>
      <c r="BW421"/>
      <c r="BX421"/>
      <c r="BY421"/>
      <c r="BZ421"/>
      <c r="CA421"/>
      <c r="CB421"/>
      <c r="CC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T421"/>
      <c r="CV421"/>
      <c r="CW421"/>
      <c r="CX421"/>
    </row>
    <row r="422" spans="1:10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Q422"/>
      <c r="BS422"/>
      <c r="BU422"/>
      <c r="BV422"/>
      <c r="BW422"/>
      <c r="BX422"/>
      <c r="BY422"/>
      <c r="BZ422"/>
      <c r="CA422"/>
      <c r="CB422"/>
      <c r="CC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T422"/>
      <c r="CV422"/>
      <c r="CW422"/>
      <c r="CX422"/>
    </row>
    <row r="423" spans="1:10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Q423"/>
      <c r="BS423"/>
      <c r="BU423"/>
      <c r="BV423"/>
      <c r="BW423"/>
      <c r="BX423"/>
      <c r="BY423"/>
      <c r="BZ423"/>
      <c r="CA423"/>
      <c r="CB423"/>
      <c r="CC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T423"/>
      <c r="CV423"/>
      <c r="CW423"/>
      <c r="CX423"/>
    </row>
    <row r="424" spans="1:10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Q424"/>
      <c r="BS424"/>
      <c r="BU424"/>
      <c r="BV424"/>
      <c r="BW424"/>
      <c r="BX424"/>
      <c r="BY424"/>
      <c r="BZ424"/>
      <c r="CA424"/>
      <c r="CB424"/>
      <c r="CC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T424"/>
      <c r="CV424"/>
      <c r="CW424"/>
      <c r="CX424"/>
    </row>
    <row r="425" spans="1:10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Q425"/>
      <c r="BS425"/>
      <c r="BU425"/>
      <c r="BV425"/>
      <c r="BW425"/>
      <c r="BX425"/>
      <c r="BY425"/>
      <c r="BZ425"/>
      <c r="CA425"/>
      <c r="CB425"/>
      <c r="CC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T425"/>
      <c r="CV425"/>
      <c r="CW425"/>
      <c r="CX425"/>
    </row>
    <row r="426" spans="1:10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Q426"/>
      <c r="BS426"/>
      <c r="BU426"/>
      <c r="BV426"/>
      <c r="BW426"/>
      <c r="BX426"/>
      <c r="BY426"/>
      <c r="BZ426"/>
      <c r="CA426"/>
      <c r="CB426"/>
      <c r="CC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T426"/>
      <c r="CV426"/>
      <c r="CW426"/>
      <c r="CX426"/>
    </row>
    <row r="427" spans="1:10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Q427"/>
      <c r="BS427"/>
      <c r="BU427"/>
      <c r="BV427"/>
      <c r="BW427"/>
      <c r="BX427"/>
      <c r="BY427"/>
      <c r="BZ427"/>
      <c r="CA427"/>
      <c r="CB427"/>
      <c r="CC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T427"/>
      <c r="CV427"/>
      <c r="CW427"/>
      <c r="CX427"/>
    </row>
    <row r="428" spans="1:10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Q428"/>
      <c r="BS428"/>
      <c r="BU428"/>
      <c r="BV428"/>
      <c r="BW428"/>
      <c r="BX428"/>
      <c r="BY428"/>
      <c r="BZ428"/>
      <c r="CA428"/>
      <c r="CB428"/>
      <c r="CC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T428"/>
      <c r="CV428"/>
      <c r="CW428"/>
      <c r="CX428"/>
    </row>
    <row r="429" spans="1:10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Q429"/>
      <c r="BS429"/>
      <c r="BU429"/>
      <c r="BV429"/>
      <c r="BW429"/>
      <c r="BX429"/>
      <c r="BY429"/>
      <c r="BZ429"/>
      <c r="CA429"/>
      <c r="CB429"/>
      <c r="CC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T429"/>
      <c r="CV429"/>
      <c r="CW429"/>
      <c r="CX429"/>
    </row>
    <row r="430" spans="1:10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Q430"/>
      <c r="BS430"/>
      <c r="BU430"/>
      <c r="BV430"/>
      <c r="BW430"/>
      <c r="BX430"/>
      <c r="BY430"/>
      <c r="BZ430"/>
      <c r="CA430"/>
      <c r="CB430"/>
      <c r="CC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T430"/>
      <c r="CV430"/>
      <c r="CW430"/>
      <c r="CX430"/>
    </row>
    <row r="431" spans="1:10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Q431"/>
      <c r="BS431"/>
      <c r="BU431"/>
      <c r="BV431"/>
      <c r="BW431"/>
      <c r="BX431"/>
      <c r="BY431"/>
      <c r="BZ431"/>
      <c r="CA431"/>
      <c r="CB431"/>
      <c r="CC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T431"/>
      <c r="CV431"/>
      <c r="CW431"/>
      <c r="CX431"/>
    </row>
    <row r="432" spans="1:10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Q432"/>
      <c r="BS432"/>
      <c r="BU432"/>
      <c r="BV432"/>
      <c r="BW432"/>
      <c r="BX432"/>
      <c r="BY432"/>
      <c r="BZ432"/>
      <c r="CA432"/>
      <c r="CB432"/>
      <c r="CC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T432"/>
      <c r="CV432"/>
      <c r="CW432"/>
      <c r="CX432"/>
    </row>
    <row r="433" spans="1:10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Q433"/>
      <c r="BS433"/>
      <c r="BU433"/>
      <c r="BV433"/>
      <c r="BW433"/>
      <c r="BX433"/>
      <c r="BY433"/>
      <c r="BZ433"/>
      <c r="CA433"/>
      <c r="CB433"/>
      <c r="CC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T433"/>
      <c r="CV433"/>
      <c r="CW433"/>
      <c r="CX433"/>
    </row>
    <row r="434" spans="1:10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Q434"/>
      <c r="BS434"/>
      <c r="BU434"/>
      <c r="BV434"/>
      <c r="BW434"/>
      <c r="BX434"/>
      <c r="BY434"/>
      <c r="BZ434"/>
      <c r="CA434"/>
      <c r="CB434"/>
      <c r="CC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T434"/>
      <c r="CV434"/>
      <c r="CW434"/>
      <c r="CX434"/>
    </row>
    <row r="435" spans="1:10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Q435"/>
      <c r="BS435"/>
      <c r="BU435"/>
      <c r="BV435"/>
      <c r="BW435"/>
      <c r="BX435"/>
      <c r="BY435"/>
      <c r="BZ435"/>
      <c r="CA435"/>
      <c r="CB435"/>
      <c r="CC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T435"/>
      <c r="CV435"/>
      <c r="CW435"/>
      <c r="CX435"/>
    </row>
    <row r="436" spans="1:10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Q436"/>
      <c r="BS436"/>
      <c r="BU436"/>
      <c r="BV436"/>
      <c r="BW436"/>
      <c r="BX436"/>
      <c r="BY436"/>
      <c r="BZ436"/>
      <c r="CA436"/>
      <c r="CB436"/>
      <c r="CC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T436"/>
      <c r="CV436"/>
      <c r="CW436"/>
      <c r="CX436"/>
    </row>
    <row r="437" spans="1:10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Q437"/>
      <c r="BS437"/>
      <c r="BU437"/>
      <c r="BV437"/>
      <c r="BW437"/>
      <c r="BX437"/>
      <c r="BY437"/>
      <c r="BZ437"/>
      <c r="CA437"/>
      <c r="CB437"/>
      <c r="CC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T437"/>
      <c r="CV437"/>
      <c r="CW437"/>
      <c r="CX437"/>
    </row>
    <row r="438" spans="1:10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Q438"/>
      <c r="BS438"/>
      <c r="BU438"/>
      <c r="BV438"/>
      <c r="BW438"/>
      <c r="BX438"/>
      <c r="BY438"/>
      <c r="BZ438"/>
      <c r="CA438"/>
      <c r="CB438"/>
      <c r="CC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T438"/>
      <c r="CV438"/>
      <c r="CW438"/>
      <c r="CX438"/>
    </row>
    <row r="439" spans="1:10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Q439"/>
      <c r="BS439"/>
      <c r="BU439"/>
      <c r="BV439"/>
      <c r="BW439"/>
      <c r="BX439"/>
      <c r="BY439"/>
      <c r="BZ439"/>
      <c r="CA439"/>
      <c r="CB439"/>
      <c r="CC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T439"/>
      <c r="CV439"/>
      <c r="CW439"/>
      <c r="CX439"/>
    </row>
    <row r="440" spans="1:10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Q440"/>
      <c r="BS440"/>
      <c r="BU440"/>
      <c r="BV440"/>
      <c r="BW440"/>
      <c r="BX440"/>
      <c r="BY440"/>
      <c r="BZ440"/>
      <c r="CA440"/>
      <c r="CB440"/>
      <c r="CC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T440"/>
      <c r="CV440"/>
      <c r="CW440"/>
      <c r="CX440"/>
    </row>
    <row r="441" spans="1:10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Q441"/>
      <c r="BS441"/>
      <c r="BU441"/>
      <c r="BV441"/>
      <c r="BW441"/>
      <c r="BX441"/>
      <c r="BY441"/>
      <c r="BZ441"/>
      <c r="CA441"/>
      <c r="CB441"/>
      <c r="CC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T441"/>
      <c r="CV441"/>
      <c r="CW441"/>
      <c r="CX441"/>
    </row>
    <row r="442" spans="1:10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Q442"/>
      <c r="BS442"/>
      <c r="BU442"/>
      <c r="BV442"/>
      <c r="BW442"/>
      <c r="BX442"/>
      <c r="BY442"/>
      <c r="BZ442"/>
      <c r="CA442"/>
      <c r="CB442"/>
      <c r="CC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T442"/>
      <c r="CV442"/>
      <c r="CW442"/>
      <c r="CX442"/>
    </row>
    <row r="443" spans="1:10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Q443"/>
      <c r="BS443"/>
      <c r="BU443"/>
      <c r="BV443"/>
      <c r="BW443"/>
      <c r="BX443"/>
      <c r="BY443"/>
      <c r="BZ443"/>
      <c r="CA443"/>
      <c r="CB443"/>
      <c r="CC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T443"/>
      <c r="CV443"/>
      <c r="CW443"/>
      <c r="CX443"/>
    </row>
    <row r="444" spans="1:10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Q444"/>
      <c r="BS444"/>
      <c r="BU444"/>
      <c r="BV444"/>
      <c r="BW444"/>
      <c r="BX444"/>
      <c r="BY444"/>
      <c r="BZ444"/>
      <c r="CA444"/>
      <c r="CB444"/>
      <c r="CC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T444"/>
      <c r="CV444"/>
      <c r="CW444"/>
      <c r="CX444"/>
    </row>
    <row r="445" spans="1:10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Q445"/>
      <c r="BS445"/>
      <c r="BU445"/>
      <c r="BV445"/>
      <c r="BW445"/>
      <c r="BX445"/>
      <c r="BY445"/>
      <c r="BZ445"/>
      <c r="CA445"/>
      <c r="CB445"/>
      <c r="CC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T445"/>
      <c r="CV445"/>
      <c r="CW445"/>
      <c r="CX445"/>
    </row>
    <row r="446" spans="1:10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Q446"/>
      <c r="BS446"/>
      <c r="BU446"/>
      <c r="BV446"/>
      <c r="BW446"/>
      <c r="BX446"/>
      <c r="BY446"/>
      <c r="BZ446"/>
      <c r="CA446"/>
      <c r="CB446"/>
      <c r="CC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T446"/>
      <c r="CV446"/>
      <c r="CW446"/>
      <c r="CX446"/>
    </row>
    <row r="447" spans="1:10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Q447"/>
      <c r="BS447"/>
      <c r="BU447"/>
      <c r="BV447"/>
      <c r="BW447"/>
      <c r="BX447"/>
      <c r="BY447"/>
      <c r="BZ447"/>
      <c r="CA447"/>
      <c r="CB447"/>
      <c r="CC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T447"/>
      <c r="CV447"/>
      <c r="CW447"/>
      <c r="CX447"/>
    </row>
    <row r="448" spans="1:10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Q448"/>
      <c r="BS448"/>
      <c r="BU448"/>
      <c r="BV448"/>
      <c r="BW448"/>
      <c r="BX448"/>
      <c r="BY448"/>
      <c r="BZ448"/>
      <c r="CA448"/>
      <c r="CB448"/>
      <c r="CC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T448"/>
      <c r="CV448"/>
      <c r="CW448"/>
      <c r="CX448"/>
    </row>
    <row r="449" spans="1:10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Q449"/>
      <c r="BS449"/>
      <c r="BU449"/>
      <c r="BV449"/>
      <c r="BW449"/>
      <c r="BX449"/>
      <c r="BY449"/>
      <c r="BZ449"/>
      <c r="CA449"/>
      <c r="CB449"/>
      <c r="CC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T449"/>
      <c r="CV449"/>
      <c r="CW449"/>
      <c r="CX449"/>
    </row>
    <row r="450" spans="1:10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Q450"/>
      <c r="BS450"/>
      <c r="BU450"/>
      <c r="BV450"/>
      <c r="BW450"/>
      <c r="BX450"/>
      <c r="BY450"/>
      <c r="BZ450"/>
      <c r="CA450"/>
      <c r="CB450"/>
      <c r="CC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T450"/>
      <c r="CV450"/>
      <c r="CW450"/>
      <c r="CX450"/>
    </row>
    <row r="451" spans="1:10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Q451"/>
      <c r="BS451"/>
      <c r="BU451"/>
      <c r="BV451"/>
      <c r="BW451"/>
      <c r="BX451"/>
      <c r="BY451"/>
      <c r="BZ451"/>
      <c r="CA451"/>
      <c r="CB451"/>
      <c r="CC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T451"/>
      <c r="CV451"/>
      <c r="CW451"/>
      <c r="CX451"/>
    </row>
    <row r="452" spans="1:10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Q452"/>
      <c r="BS452"/>
      <c r="BU452"/>
      <c r="BV452"/>
      <c r="BW452"/>
      <c r="BX452"/>
      <c r="BY452"/>
      <c r="BZ452"/>
      <c r="CA452"/>
      <c r="CB452"/>
      <c r="CC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T452"/>
      <c r="CV452"/>
      <c r="CW452"/>
      <c r="CX452"/>
    </row>
    <row r="453" spans="1:10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Q453"/>
      <c r="BS453"/>
      <c r="BU453"/>
      <c r="BV453"/>
      <c r="BW453"/>
      <c r="BX453"/>
      <c r="BY453"/>
      <c r="BZ453"/>
      <c r="CA453"/>
      <c r="CB453"/>
      <c r="CC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T453"/>
      <c r="CV453"/>
      <c r="CW453"/>
      <c r="CX453"/>
    </row>
    <row r="454" spans="1:10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Q454"/>
      <c r="BS454"/>
      <c r="BU454"/>
      <c r="BV454"/>
      <c r="BW454"/>
      <c r="BX454"/>
      <c r="BY454"/>
      <c r="BZ454"/>
      <c r="CA454"/>
      <c r="CB454"/>
      <c r="CC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T454"/>
      <c r="CV454"/>
      <c r="CW454"/>
      <c r="CX454"/>
    </row>
    <row r="455" spans="1:10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Q455"/>
      <c r="BS455"/>
      <c r="BU455"/>
      <c r="BV455"/>
      <c r="BW455"/>
      <c r="BX455"/>
      <c r="BY455"/>
      <c r="BZ455"/>
      <c r="CA455"/>
      <c r="CB455"/>
      <c r="CC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T455"/>
      <c r="CV455"/>
      <c r="CW455"/>
      <c r="CX455"/>
    </row>
    <row r="456" spans="1:10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Q456"/>
      <c r="BS456"/>
      <c r="BU456"/>
      <c r="BV456"/>
      <c r="BW456"/>
      <c r="BX456"/>
      <c r="BY456"/>
      <c r="BZ456"/>
      <c r="CA456"/>
      <c r="CB456"/>
      <c r="CC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T456"/>
      <c r="CV456"/>
      <c r="CW456"/>
      <c r="CX456"/>
    </row>
    <row r="457" spans="1:10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Q457"/>
      <c r="BS457"/>
      <c r="BU457"/>
      <c r="BV457"/>
      <c r="BW457"/>
      <c r="BX457"/>
      <c r="BY457"/>
      <c r="BZ457"/>
      <c r="CA457"/>
      <c r="CB457"/>
      <c r="CC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T457"/>
      <c r="CV457"/>
      <c r="CW457"/>
      <c r="CX457"/>
    </row>
    <row r="458" spans="1:10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Q458"/>
      <c r="BS458"/>
      <c r="BU458"/>
      <c r="BV458"/>
      <c r="BW458"/>
      <c r="BX458"/>
      <c r="BY458"/>
      <c r="BZ458"/>
      <c r="CA458"/>
      <c r="CB458"/>
      <c r="CC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T458"/>
      <c r="CV458"/>
      <c r="CW458"/>
      <c r="CX458"/>
    </row>
    <row r="459" spans="1:10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Q459"/>
      <c r="BS459"/>
      <c r="BU459"/>
      <c r="BV459"/>
      <c r="BW459"/>
      <c r="BX459"/>
      <c r="BY459"/>
      <c r="BZ459"/>
      <c r="CA459"/>
      <c r="CB459"/>
      <c r="CC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T459"/>
      <c r="CV459"/>
      <c r="CW459"/>
      <c r="CX459"/>
    </row>
    <row r="460" spans="1:10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Q460"/>
      <c r="BS460"/>
      <c r="BU460"/>
      <c r="BV460"/>
      <c r="BW460"/>
      <c r="BX460"/>
      <c r="BY460"/>
      <c r="BZ460"/>
      <c r="CA460"/>
      <c r="CB460"/>
      <c r="CC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T460"/>
      <c r="CV460"/>
      <c r="CW460"/>
      <c r="CX460"/>
    </row>
    <row r="461" spans="1:10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Q461"/>
      <c r="BS461"/>
      <c r="BU461"/>
      <c r="BV461"/>
      <c r="BW461"/>
      <c r="BX461"/>
      <c r="BY461"/>
      <c r="BZ461"/>
      <c r="CA461"/>
      <c r="CB461"/>
      <c r="CC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T461"/>
      <c r="CV461"/>
      <c r="CW461"/>
      <c r="CX461"/>
    </row>
    <row r="462" spans="1:10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Q462"/>
      <c r="BS462"/>
      <c r="BU462"/>
      <c r="BV462"/>
      <c r="BW462"/>
      <c r="BX462"/>
      <c r="BY462"/>
      <c r="BZ462"/>
      <c r="CA462"/>
      <c r="CB462"/>
      <c r="CC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T462"/>
      <c r="CV462"/>
      <c r="CW462"/>
      <c r="CX462"/>
    </row>
    <row r="463" spans="1:10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Q463"/>
      <c r="BS463"/>
      <c r="BU463"/>
      <c r="BV463"/>
      <c r="BW463"/>
      <c r="BX463"/>
      <c r="BY463"/>
      <c r="BZ463"/>
      <c r="CA463"/>
      <c r="CB463"/>
      <c r="CC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T463"/>
      <c r="CV463"/>
      <c r="CW463"/>
      <c r="CX463"/>
    </row>
    <row r="464" spans="1:10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Q464"/>
      <c r="BS464"/>
      <c r="BU464"/>
      <c r="BV464"/>
      <c r="BW464"/>
      <c r="BX464"/>
      <c r="BY464"/>
      <c r="BZ464"/>
      <c r="CA464"/>
      <c r="CB464"/>
      <c r="CC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T464"/>
      <c r="CV464"/>
      <c r="CW464"/>
      <c r="CX464"/>
    </row>
    <row r="465" spans="1:10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Q465"/>
      <c r="BS465"/>
      <c r="BU465"/>
      <c r="BV465"/>
      <c r="BW465"/>
      <c r="BX465"/>
      <c r="BY465"/>
      <c r="BZ465"/>
      <c r="CA465"/>
      <c r="CB465"/>
      <c r="CC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T465"/>
      <c r="CV465"/>
      <c r="CW465"/>
      <c r="CX465"/>
    </row>
    <row r="466" spans="1:10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Q466"/>
      <c r="BS466"/>
      <c r="BU466"/>
      <c r="BV466"/>
      <c r="BW466"/>
      <c r="BX466"/>
      <c r="BY466"/>
      <c r="BZ466"/>
      <c r="CA466"/>
      <c r="CB466"/>
      <c r="CC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T466"/>
      <c r="CV466"/>
      <c r="CW466"/>
      <c r="CX466"/>
    </row>
    <row r="467" spans="1:10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Q467"/>
      <c r="BS467"/>
      <c r="BU467"/>
      <c r="BV467"/>
      <c r="BW467"/>
      <c r="BX467"/>
      <c r="BY467"/>
      <c r="BZ467"/>
      <c r="CA467"/>
      <c r="CB467"/>
      <c r="CC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T467"/>
      <c r="CV467"/>
      <c r="CW467"/>
      <c r="CX467"/>
    </row>
    <row r="468" spans="1:10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Q468"/>
      <c r="BS468"/>
      <c r="BU468"/>
      <c r="BV468"/>
      <c r="BW468"/>
      <c r="BX468"/>
      <c r="BY468"/>
      <c r="BZ468"/>
      <c r="CA468"/>
      <c r="CB468"/>
      <c r="CC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T468"/>
      <c r="CV468"/>
      <c r="CW468"/>
      <c r="CX468"/>
    </row>
    <row r="469" spans="1:10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Q469"/>
      <c r="BS469"/>
      <c r="BU469"/>
      <c r="BV469"/>
      <c r="BW469"/>
      <c r="BX469"/>
      <c r="BY469"/>
      <c r="BZ469"/>
      <c r="CA469"/>
      <c r="CB469"/>
      <c r="CC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T469"/>
      <c r="CV469"/>
      <c r="CW469"/>
      <c r="CX469"/>
    </row>
    <row r="470" spans="1:10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Q470"/>
      <c r="BS470"/>
      <c r="BU470"/>
      <c r="BV470"/>
      <c r="BW470"/>
      <c r="BX470"/>
      <c r="BY470"/>
      <c r="BZ470"/>
      <c r="CA470"/>
      <c r="CB470"/>
      <c r="CC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T470"/>
      <c r="CV470"/>
      <c r="CW470"/>
      <c r="CX470"/>
    </row>
    <row r="471" spans="1:10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Q471"/>
      <c r="BS471"/>
      <c r="BU471"/>
      <c r="BV471"/>
      <c r="BW471"/>
      <c r="BX471"/>
      <c r="BY471"/>
      <c r="BZ471"/>
      <c r="CA471"/>
      <c r="CB471"/>
      <c r="CC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T471"/>
      <c r="CV471"/>
      <c r="CW471"/>
      <c r="CX471"/>
    </row>
    <row r="472" spans="1:10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Q472"/>
      <c r="BS472"/>
      <c r="BU472"/>
      <c r="BV472"/>
      <c r="BW472"/>
      <c r="BX472"/>
      <c r="BY472"/>
      <c r="BZ472"/>
      <c r="CA472"/>
      <c r="CB472"/>
      <c r="CC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T472"/>
      <c r="CV472"/>
      <c r="CW472"/>
      <c r="CX472"/>
    </row>
    <row r="473" spans="1:10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Q473"/>
      <c r="BS473"/>
      <c r="BU473"/>
      <c r="BV473"/>
      <c r="BW473"/>
      <c r="BX473"/>
      <c r="BY473"/>
      <c r="BZ473"/>
      <c r="CA473"/>
      <c r="CB473"/>
      <c r="CC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T473"/>
      <c r="CV473"/>
      <c r="CW473"/>
      <c r="CX473"/>
    </row>
    <row r="474" spans="1:10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Q474"/>
      <c r="BS474"/>
      <c r="BU474"/>
      <c r="BV474"/>
      <c r="BW474"/>
      <c r="BX474"/>
      <c r="BY474"/>
      <c r="BZ474"/>
      <c r="CA474"/>
      <c r="CB474"/>
      <c r="CC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T474"/>
      <c r="CV474"/>
      <c r="CW474"/>
      <c r="CX474"/>
    </row>
    <row r="475" spans="1:10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Q475"/>
      <c r="BS475"/>
      <c r="BU475"/>
      <c r="BV475"/>
      <c r="BW475"/>
      <c r="BX475"/>
      <c r="BY475"/>
      <c r="BZ475"/>
      <c r="CA475"/>
      <c r="CB475"/>
      <c r="CC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T475"/>
      <c r="CV475"/>
      <c r="CW475"/>
      <c r="CX475"/>
    </row>
    <row r="476" spans="1:10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Q476"/>
      <c r="BS476"/>
      <c r="BU476"/>
      <c r="BV476"/>
      <c r="BW476"/>
      <c r="BX476"/>
      <c r="BY476"/>
      <c r="BZ476"/>
      <c r="CA476"/>
      <c r="CB476"/>
      <c r="CC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T476"/>
      <c r="CV476"/>
      <c r="CW476"/>
      <c r="CX476"/>
    </row>
    <row r="477" spans="1:10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Q477"/>
      <c r="BS477"/>
      <c r="BU477"/>
      <c r="BV477"/>
      <c r="BW477"/>
      <c r="BX477"/>
      <c r="BY477"/>
      <c r="BZ477"/>
      <c r="CA477"/>
      <c r="CB477"/>
      <c r="CC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T477"/>
      <c r="CV477"/>
      <c r="CW477"/>
      <c r="CX477"/>
    </row>
    <row r="478" spans="1:10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Q478"/>
      <c r="BS478"/>
      <c r="BU478"/>
      <c r="BV478"/>
      <c r="BW478"/>
      <c r="BX478"/>
      <c r="BY478"/>
      <c r="BZ478"/>
      <c r="CA478"/>
      <c r="CB478"/>
      <c r="CC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T478"/>
      <c r="CV478"/>
      <c r="CW478"/>
      <c r="CX478"/>
    </row>
    <row r="479" spans="1:10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Q479"/>
      <c r="BS479"/>
      <c r="BU479"/>
      <c r="BV479"/>
      <c r="BW479"/>
      <c r="BX479"/>
      <c r="BY479"/>
      <c r="BZ479"/>
      <c r="CA479"/>
      <c r="CB479"/>
      <c r="CC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T479"/>
      <c r="CV479"/>
      <c r="CW479"/>
      <c r="CX479"/>
    </row>
    <row r="480" spans="1:10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Q480"/>
      <c r="BS480"/>
      <c r="BU480"/>
      <c r="BV480"/>
      <c r="BW480"/>
      <c r="BX480"/>
      <c r="BY480"/>
      <c r="BZ480"/>
      <c r="CA480"/>
      <c r="CB480"/>
      <c r="CC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T480"/>
      <c r="CV480"/>
      <c r="CW480"/>
      <c r="CX480"/>
    </row>
    <row r="481" spans="1:10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Q481"/>
      <c r="BS481"/>
      <c r="BU481"/>
      <c r="BV481"/>
      <c r="BW481"/>
      <c r="BX481"/>
      <c r="BY481"/>
      <c r="BZ481"/>
      <c r="CA481"/>
      <c r="CB481"/>
      <c r="CC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T481"/>
      <c r="CV481"/>
      <c r="CW481"/>
      <c r="CX481"/>
    </row>
    <row r="482" spans="1:10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Q482"/>
      <c r="BS482"/>
      <c r="BU482"/>
      <c r="BV482"/>
      <c r="BW482"/>
      <c r="BX482"/>
      <c r="BY482"/>
      <c r="BZ482"/>
      <c r="CA482"/>
      <c r="CB482"/>
      <c r="CC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T482"/>
      <c r="CV482"/>
      <c r="CW482"/>
      <c r="CX482"/>
    </row>
    <row r="483" spans="1:10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Q483"/>
      <c r="BS483"/>
      <c r="BU483"/>
      <c r="BV483"/>
      <c r="BW483"/>
      <c r="BX483"/>
      <c r="BY483"/>
      <c r="BZ483"/>
      <c r="CA483"/>
      <c r="CB483"/>
      <c r="CC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T483"/>
      <c r="CV483"/>
      <c r="CW483"/>
      <c r="CX483"/>
    </row>
    <row r="484" spans="1:10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Q484"/>
      <c r="BS484"/>
      <c r="BU484"/>
      <c r="BV484"/>
      <c r="BW484"/>
      <c r="BX484"/>
      <c r="BY484"/>
      <c r="BZ484"/>
      <c r="CA484"/>
      <c r="CB484"/>
      <c r="CC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T484"/>
      <c r="CV484"/>
      <c r="CW484"/>
      <c r="CX484"/>
    </row>
    <row r="485" spans="1:10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Q485"/>
      <c r="BS485"/>
      <c r="BU485"/>
      <c r="BV485"/>
      <c r="BW485"/>
      <c r="BX485"/>
      <c r="BY485"/>
      <c r="BZ485"/>
      <c r="CA485"/>
      <c r="CB485"/>
      <c r="CC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T485"/>
      <c r="CV485"/>
      <c r="CW485"/>
      <c r="CX485"/>
    </row>
    <row r="486" spans="1:10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Q486"/>
      <c r="BS486"/>
      <c r="BU486"/>
      <c r="BV486"/>
      <c r="BW486"/>
      <c r="BX486"/>
      <c r="BY486"/>
      <c r="BZ486"/>
      <c r="CA486"/>
      <c r="CB486"/>
      <c r="CC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T486"/>
      <c r="CV486"/>
      <c r="CW486"/>
      <c r="CX486"/>
    </row>
    <row r="487" spans="1:10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Q487"/>
      <c r="BS487"/>
      <c r="BU487"/>
      <c r="BV487"/>
      <c r="BW487"/>
      <c r="BX487"/>
      <c r="BY487"/>
      <c r="BZ487"/>
      <c r="CA487"/>
      <c r="CB487"/>
      <c r="CC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T487"/>
      <c r="CV487"/>
      <c r="CW487"/>
      <c r="CX487"/>
    </row>
    <row r="488" spans="1:10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Q488"/>
      <c r="BS488"/>
      <c r="BU488"/>
      <c r="BV488"/>
      <c r="BW488"/>
      <c r="BX488"/>
      <c r="BY488"/>
      <c r="BZ488"/>
      <c r="CA488"/>
      <c r="CB488"/>
      <c r="CC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T488"/>
      <c r="CV488"/>
      <c r="CW488"/>
      <c r="CX488"/>
    </row>
    <row r="489" spans="1:10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Q489"/>
      <c r="BS489"/>
      <c r="BU489"/>
      <c r="BV489"/>
      <c r="BW489"/>
      <c r="BX489"/>
      <c r="BY489"/>
      <c r="BZ489"/>
      <c r="CA489"/>
      <c r="CB489"/>
      <c r="CC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T489"/>
      <c r="CV489"/>
      <c r="CW489"/>
      <c r="CX489"/>
    </row>
    <row r="490" spans="1:10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Q490"/>
      <c r="BS490"/>
      <c r="BU490"/>
      <c r="BV490"/>
      <c r="BW490"/>
      <c r="BX490"/>
      <c r="BY490"/>
      <c r="BZ490"/>
      <c r="CA490"/>
      <c r="CB490"/>
      <c r="CC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T490"/>
      <c r="CV490"/>
      <c r="CW490"/>
      <c r="CX490"/>
    </row>
    <row r="491" spans="1:10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Q491"/>
      <c r="BS491"/>
      <c r="BU491"/>
      <c r="BV491"/>
      <c r="BW491"/>
      <c r="BX491"/>
      <c r="BY491"/>
      <c r="BZ491"/>
      <c r="CA491"/>
      <c r="CB491"/>
      <c r="CC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T491"/>
      <c r="CV491"/>
      <c r="CW491"/>
      <c r="CX491"/>
    </row>
    <row r="492" spans="1:10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Q492"/>
      <c r="BS492"/>
      <c r="BU492"/>
      <c r="BV492"/>
      <c r="BW492"/>
      <c r="BX492"/>
      <c r="BY492"/>
      <c r="BZ492"/>
      <c r="CA492"/>
      <c r="CB492"/>
      <c r="CC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T492"/>
      <c r="CV492"/>
      <c r="CW492"/>
      <c r="CX492"/>
    </row>
    <row r="493" spans="1:10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Q493"/>
      <c r="BS493"/>
      <c r="BU493"/>
      <c r="BV493"/>
      <c r="BW493"/>
      <c r="BX493"/>
      <c r="BY493"/>
      <c r="BZ493"/>
      <c r="CA493"/>
      <c r="CB493"/>
      <c r="CC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T493"/>
      <c r="CV493"/>
      <c r="CW493"/>
      <c r="CX493"/>
    </row>
    <row r="494" spans="1:10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Q494"/>
      <c r="BS494"/>
      <c r="BU494"/>
      <c r="BV494"/>
      <c r="BW494"/>
      <c r="BX494"/>
      <c r="BY494"/>
      <c r="BZ494"/>
      <c r="CA494"/>
      <c r="CB494"/>
      <c r="CC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T494"/>
      <c r="CV494"/>
      <c r="CW494"/>
      <c r="CX494"/>
    </row>
    <row r="495" spans="1:10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Q495"/>
      <c r="BS495"/>
      <c r="BU495"/>
      <c r="BV495"/>
      <c r="BW495"/>
      <c r="BX495"/>
      <c r="BY495"/>
      <c r="BZ495"/>
      <c r="CA495"/>
      <c r="CB495"/>
      <c r="CC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T495"/>
      <c r="CV495"/>
      <c r="CW495"/>
      <c r="CX495"/>
    </row>
    <row r="496" spans="1:10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Q496"/>
      <c r="BS496"/>
      <c r="BU496"/>
      <c r="BV496"/>
      <c r="BW496"/>
      <c r="BX496"/>
      <c r="BY496"/>
      <c r="BZ496"/>
      <c r="CA496"/>
      <c r="CB496"/>
      <c r="CC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T496"/>
      <c r="CV496"/>
      <c r="CW496"/>
      <c r="CX496"/>
    </row>
    <row r="497" spans="1:10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Q497"/>
      <c r="BS497"/>
      <c r="BU497"/>
      <c r="BV497"/>
      <c r="BW497"/>
      <c r="BX497"/>
      <c r="BY497"/>
      <c r="BZ497"/>
      <c r="CA497"/>
      <c r="CB497"/>
      <c r="CC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T497"/>
      <c r="CV497"/>
      <c r="CW497"/>
      <c r="CX497"/>
    </row>
    <row r="498" spans="1:10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Q498"/>
      <c r="BS498"/>
      <c r="BU498"/>
      <c r="BV498"/>
      <c r="BW498"/>
      <c r="BX498"/>
      <c r="BY498"/>
      <c r="BZ498"/>
      <c r="CA498"/>
      <c r="CB498"/>
      <c r="CC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T498"/>
      <c r="CV498"/>
      <c r="CW498"/>
      <c r="CX498"/>
    </row>
    <row r="499" spans="1:10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Q499"/>
      <c r="BS499"/>
      <c r="BU499"/>
      <c r="BV499"/>
      <c r="BW499"/>
      <c r="BX499"/>
      <c r="BY499"/>
      <c r="BZ499"/>
      <c r="CA499"/>
      <c r="CB499"/>
      <c r="CC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T499"/>
      <c r="CV499"/>
      <c r="CW499"/>
      <c r="CX499"/>
    </row>
    <row r="500" spans="1:10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Q500"/>
      <c r="BS500"/>
      <c r="BU500"/>
      <c r="BV500"/>
      <c r="BW500"/>
      <c r="BX500"/>
      <c r="BY500"/>
      <c r="BZ500"/>
      <c r="CA500"/>
      <c r="CB500"/>
      <c r="CC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T500"/>
      <c r="CV500"/>
      <c r="CW500"/>
      <c r="CX500"/>
    </row>
    <row r="501" spans="1:10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Q501"/>
      <c r="BS501"/>
      <c r="BU501"/>
      <c r="BV501"/>
      <c r="BW501"/>
      <c r="BX501"/>
      <c r="BY501"/>
      <c r="BZ501"/>
      <c r="CA501"/>
      <c r="CB501"/>
      <c r="CC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T501"/>
      <c r="CV501"/>
      <c r="CW501"/>
      <c r="CX501"/>
    </row>
    <row r="502" spans="1:10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Q502"/>
      <c r="BS502"/>
      <c r="BU502"/>
      <c r="BV502"/>
      <c r="BW502"/>
      <c r="BX502"/>
      <c r="BY502"/>
      <c r="BZ502"/>
      <c r="CA502"/>
      <c r="CB502"/>
      <c r="CC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T502"/>
      <c r="CV502"/>
      <c r="CW502"/>
      <c r="CX502"/>
    </row>
    <row r="503" spans="1:10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Q503"/>
      <c r="BS503"/>
      <c r="BU503"/>
      <c r="BV503"/>
      <c r="BW503"/>
      <c r="BX503"/>
      <c r="BY503"/>
      <c r="BZ503"/>
      <c r="CA503"/>
      <c r="CB503"/>
      <c r="CC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T503"/>
      <c r="CV503"/>
      <c r="CW503"/>
      <c r="CX503"/>
    </row>
    <row r="504" spans="1:10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Q504"/>
      <c r="BS504"/>
      <c r="BU504"/>
      <c r="BV504"/>
      <c r="BW504"/>
      <c r="BX504"/>
      <c r="BY504"/>
      <c r="BZ504"/>
      <c r="CA504"/>
      <c r="CB504"/>
      <c r="CC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T504"/>
      <c r="CV504"/>
      <c r="CW504"/>
      <c r="CX504"/>
    </row>
    <row r="505" spans="1:10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Q505"/>
      <c r="BS505"/>
      <c r="BU505"/>
      <c r="BV505"/>
      <c r="BW505"/>
      <c r="BX505"/>
      <c r="BY505"/>
      <c r="BZ505"/>
      <c r="CA505"/>
      <c r="CB505"/>
      <c r="CC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T505"/>
      <c r="CV505"/>
      <c r="CW505"/>
      <c r="CX505"/>
    </row>
    <row r="506" spans="1:10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Q506"/>
      <c r="BS506"/>
      <c r="BU506"/>
      <c r="BV506"/>
      <c r="BW506"/>
      <c r="BX506"/>
      <c r="BY506"/>
      <c r="BZ506"/>
      <c r="CA506"/>
      <c r="CB506"/>
      <c r="CC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T506"/>
      <c r="CV506"/>
      <c r="CW506"/>
      <c r="CX506"/>
    </row>
    <row r="507" spans="1:10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Q507"/>
      <c r="BS507"/>
      <c r="BU507"/>
      <c r="BV507"/>
      <c r="BW507"/>
      <c r="BX507"/>
      <c r="BY507"/>
      <c r="BZ507"/>
      <c r="CA507"/>
      <c r="CB507"/>
      <c r="CC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T507"/>
      <c r="CV507"/>
      <c r="CW507"/>
      <c r="CX507"/>
    </row>
    <row r="508" spans="1:10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Q508"/>
      <c r="BS508"/>
      <c r="BU508"/>
      <c r="BV508"/>
      <c r="BW508"/>
      <c r="BX508"/>
      <c r="BY508"/>
      <c r="BZ508"/>
      <c r="CA508"/>
      <c r="CB508"/>
      <c r="CC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T508"/>
      <c r="CV508"/>
      <c r="CW508"/>
      <c r="CX508"/>
    </row>
    <row r="509" spans="1:10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Q509"/>
      <c r="BS509"/>
      <c r="BU509"/>
      <c r="BV509"/>
      <c r="BW509"/>
      <c r="BX509"/>
      <c r="BY509"/>
      <c r="BZ509"/>
      <c r="CA509"/>
      <c r="CB509"/>
      <c r="CC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T509"/>
      <c r="CV509"/>
      <c r="CW509"/>
      <c r="CX509"/>
    </row>
    <row r="510" spans="1:10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Q510"/>
      <c r="BS510"/>
      <c r="BU510"/>
      <c r="BV510"/>
      <c r="BW510"/>
      <c r="BX510"/>
      <c r="BY510"/>
      <c r="BZ510"/>
      <c r="CA510"/>
      <c r="CB510"/>
      <c r="CC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T510"/>
      <c r="CV510"/>
      <c r="CW510"/>
      <c r="CX510"/>
    </row>
    <row r="511" spans="1:10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Q511"/>
      <c r="BS511"/>
      <c r="BU511"/>
      <c r="BV511"/>
      <c r="BW511"/>
      <c r="BX511"/>
      <c r="BY511"/>
      <c r="BZ511"/>
      <c r="CA511"/>
      <c r="CB511"/>
      <c r="CC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T511"/>
      <c r="CV511"/>
      <c r="CW511"/>
      <c r="CX511"/>
    </row>
    <row r="512" spans="1:10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Q512"/>
      <c r="BS512"/>
      <c r="BU512"/>
      <c r="BV512"/>
      <c r="BW512"/>
      <c r="BX512"/>
      <c r="BY512"/>
      <c r="BZ512"/>
      <c r="CA512"/>
      <c r="CB512"/>
      <c r="CC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T512"/>
      <c r="CV512"/>
      <c r="CW512"/>
      <c r="CX512"/>
    </row>
    <row r="513" spans="1:10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Q513"/>
      <c r="BS513"/>
      <c r="BU513"/>
      <c r="BV513"/>
      <c r="BW513"/>
      <c r="BX513"/>
      <c r="BY513"/>
      <c r="BZ513"/>
      <c r="CA513"/>
      <c r="CB513"/>
      <c r="CC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T513"/>
      <c r="CV513"/>
      <c r="CW513"/>
      <c r="CX513"/>
    </row>
    <row r="514" spans="1:10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Q514"/>
      <c r="BS514"/>
      <c r="BU514"/>
      <c r="BV514"/>
      <c r="BW514"/>
      <c r="BX514"/>
      <c r="BY514"/>
      <c r="BZ514"/>
      <c r="CA514"/>
      <c r="CB514"/>
      <c r="CC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T514"/>
      <c r="CV514"/>
      <c r="CW514"/>
      <c r="CX514"/>
    </row>
    <row r="515" spans="1:10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Q515"/>
      <c r="BS515"/>
      <c r="BU515"/>
      <c r="BV515"/>
      <c r="BW515"/>
      <c r="BX515"/>
      <c r="BY515"/>
      <c r="BZ515"/>
      <c r="CA515"/>
      <c r="CB515"/>
      <c r="CC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T515"/>
      <c r="CV515"/>
      <c r="CW515"/>
      <c r="CX515"/>
    </row>
    <row r="516" spans="1:10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Q516"/>
      <c r="BS516"/>
      <c r="BU516"/>
      <c r="BV516"/>
      <c r="BW516"/>
      <c r="BX516"/>
      <c r="BY516"/>
      <c r="BZ516"/>
      <c r="CA516"/>
      <c r="CB516"/>
      <c r="CC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T516"/>
      <c r="CV516"/>
      <c r="CW516"/>
      <c r="CX516"/>
    </row>
    <row r="517" spans="1:10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Q517"/>
      <c r="BS517"/>
      <c r="BU517"/>
      <c r="BV517"/>
      <c r="BW517"/>
      <c r="BX517"/>
      <c r="BY517"/>
      <c r="BZ517"/>
      <c r="CA517"/>
      <c r="CB517"/>
      <c r="CC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T517"/>
      <c r="CV517"/>
      <c r="CW517"/>
      <c r="CX517"/>
    </row>
    <row r="518" spans="1:10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Q518"/>
      <c r="BS518"/>
      <c r="BU518"/>
      <c r="BV518"/>
      <c r="BW518"/>
      <c r="BX518"/>
      <c r="BY518"/>
      <c r="BZ518"/>
      <c r="CA518"/>
      <c r="CB518"/>
      <c r="CC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T518"/>
      <c r="CV518"/>
      <c r="CW518"/>
      <c r="CX518"/>
    </row>
    <row r="519" spans="1:10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Q519"/>
      <c r="BS519"/>
      <c r="BU519"/>
      <c r="BV519"/>
      <c r="BW519"/>
      <c r="BX519"/>
      <c r="BY519"/>
      <c r="BZ519"/>
      <c r="CA519"/>
      <c r="CB519"/>
      <c r="CC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T519"/>
      <c r="CV519"/>
      <c r="CW519"/>
      <c r="CX519"/>
    </row>
    <row r="520" spans="1:10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Q520"/>
      <c r="BS520"/>
      <c r="BU520"/>
      <c r="BV520"/>
      <c r="BW520"/>
      <c r="BX520"/>
      <c r="BY520"/>
      <c r="BZ520"/>
      <c r="CA520"/>
      <c r="CB520"/>
      <c r="CC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T520"/>
      <c r="CV520"/>
      <c r="CW520"/>
      <c r="CX520"/>
    </row>
    <row r="521" spans="1:10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Q521"/>
      <c r="BS521"/>
      <c r="BU521"/>
      <c r="BV521"/>
      <c r="BW521"/>
      <c r="BX521"/>
      <c r="BY521"/>
      <c r="BZ521"/>
      <c r="CA521"/>
      <c r="CB521"/>
      <c r="CC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T521"/>
      <c r="CV521"/>
      <c r="CW521"/>
      <c r="CX521"/>
    </row>
    <row r="522" spans="1:10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Q522"/>
      <c r="BS522"/>
      <c r="BU522"/>
      <c r="BV522"/>
      <c r="BW522"/>
      <c r="BX522"/>
      <c r="BY522"/>
      <c r="BZ522"/>
      <c r="CA522"/>
      <c r="CB522"/>
      <c r="CC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T522"/>
      <c r="CV522"/>
      <c r="CW522"/>
      <c r="CX522"/>
    </row>
    <row r="523" spans="1:10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Q523"/>
      <c r="BS523"/>
      <c r="BU523"/>
      <c r="BV523"/>
      <c r="BW523"/>
      <c r="BX523"/>
      <c r="BY523"/>
      <c r="BZ523"/>
      <c r="CA523"/>
      <c r="CB523"/>
      <c r="CC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T523"/>
      <c r="CV523"/>
      <c r="CW523"/>
      <c r="CX523"/>
    </row>
    <row r="524" spans="1:10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Q524"/>
      <c r="BS524"/>
      <c r="BU524"/>
      <c r="BV524"/>
      <c r="BW524"/>
      <c r="BX524"/>
      <c r="BY524"/>
      <c r="BZ524"/>
      <c r="CA524"/>
      <c r="CB524"/>
      <c r="CC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T524"/>
      <c r="CV524"/>
      <c r="CW524"/>
      <c r="CX524"/>
    </row>
    <row r="525" spans="1:10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Q525"/>
      <c r="BS525"/>
      <c r="BU525"/>
      <c r="BV525"/>
      <c r="BW525"/>
      <c r="BX525"/>
      <c r="BY525"/>
      <c r="BZ525"/>
      <c r="CA525"/>
      <c r="CB525"/>
      <c r="CC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T525"/>
      <c r="CV525"/>
      <c r="CW525"/>
      <c r="CX525"/>
    </row>
    <row r="526" spans="1:10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Q526"/>
      <c r="BS526"/>
      <c r="BU526"/>
      <c r="BV526"/>
      <c r="BW526"/>
      <c r="BX526"/>
      <c r="BY526"/>
      <c r="BZ526"/>
      <c r="CA526"/>
      <c r="CB526"/>
      <c r="CC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T526"/>
      <c r="CV526"/>
      <c r="CW526"/>
      <c r="CX526"/>
    </row>
    <row r="527" spans="1:10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Q527"/>
      <c r="BS527"/>
      <c r="BU527"/>
      <c r="BV527"/>
      <c r="BW527"/>
      <c r="BX527"/>
      <c r="BY527"/>
      <c r="BZ527"/>
      <c r="CA527"/>
      <c r="CB527"/>
      <c r="CC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T527"/>
      <c r="CV527"/>
      <c r="CW527"/>
      <c r="CX527"/>
    </row>
    <row r="528" spans="1:10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Q528"/>
      <c r="BS528"/>
      <c r="BU528"/>
      <c r="BV528"/>
      <c r="BW528"/>
      <c r="BX528"/>
      <c r="BY528"/>
      <c r="BZ528"/>
      <c r="CA528"/>
      <c r="CB528"/>
      <c r="CC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T528"/>
      <c r="CV528"/>
      <c r="CW528"/>
      <c r="CX528"/>
    </row>
    <row r="529" spans="1:10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Q529"/>
      <c r="BS529"/>
      <c r="BU529"/>
      <c r="BV529"/>
      <c r="BW529"/>
      <c r="BX529"/>
      <c r="BY529"/>
      <c r="BZ529"/>
      <c r="CA529"/>
      <c r="CB529"/>
      <c r="CC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T529"/>
      <c r="CV529"/>
      <c r="CW529"/>
      <c r="CX529"/>
    </row>
    <row r="530" spans="1:10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Q530"/>
      <c r="BS530"/>
      <c r="BU530"/>
      <c r="BV530"/>
      <c r="BW530"/>
      <c r="BX530"/>
      <c r="BY530"/>
      <c r="BZ530"/>
      <c r="CA530"/>
      <c r="CB530"/>
      <c r="CC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T530"/>
      <c r="CV530"/>
      <c r="CW530"/>
      <c r="CX530"/>
    </row>
    <row r="531" spans="1:10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Q531"/>
      <c r="BS531"/>
      <c r="BU531"/>
      <c r="BV531"/>
      <c r="BW531"/>
      <c r="BX531"/>
      <c r="BY531"/>
      <c r="BZ531"/>
      <c r="CA531"/>
      <c r="CB531"/>
      <c r="CC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T531"/>
      <c r="CV531"/>
      <c r="CW531"/>
      <c r="CX531"/>
    </row>
    <row r="532" spans="1:10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Q532"/>
      <c r="BS532"/>
      <c r="BU532"/>
      <c r="BV532"/>
      <c r="BW532"/>
      <c r="BX532"/>
      <c r="BY532"/>
      <c r="BZ532"/>
      <c r="CA532"/>
      <c r="CB532"/>
      <c r="CC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T532"/>
      <c r="CV532"/>
      <c r="CW532"/>
      <c r="CX532"/>
    </row>
    <row r="533" spans="1:10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Q533"/>
      <c r="BS533"/>
      <c r="BU533"/>
      <c r="BV533"/>
      <c r="BW533"/>
      <c r="BX533"/>
      <c r="BY533"/>
      <c r="BZ533"/>
      <c r="CA533"/>
      <c r="CB533"/>
      <c r="CC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T533"/>
      <c r="CV533"/>
      <c r="CW533"/>
      <c r="CX533"/>
    </row>
    <row r="534" spans="1:10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Q534"/>
      <c r="BS534"/>
      <c r="BU534"/>
      <c r="BV534"/>
      <c r="BW534"/>
      <c r="BX534"/>
      <c r="BY534"/>
      <c r="BZ534"/>
      <c r="CA534"/>
      <c r="CB534"/>
      <c r="CC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T534"/>
      <c r="CV534"/>
      <c r="CW534"/>
      <c r="CX534"/>
    </row>
    <row r="535" spans="1:10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Q535"/>
      <c r="BS535"/>
      <c r="BU535"/>
      <c r="BV535"/>
      <c r="BW535"/>
      <c r="BX535"/>
      <c r="BY535"/>
      <c r="BZ535"/>
      <c r="CA535"/>
      <c r="CB535"/>
      <c r="CC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T535"/>
      <c r="CV535"/>
      <c r="CW535"/>
      <c r="CX535"/>
    </row>
    <row r="536" spans="1:10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Q536"/>
      <c r="BS536"/>
      <c r="BU536"/>
      <c r="BV536"/>
      <c r="BW536"/>
      <c r="BX536"/>
      <c r="BY536"/>
      <c r="BZ536"/>
      <c r="CA536"/>
      <c r="CB536"/>
      <c r="CC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T536"/>
      <c r="CV536"/>
      <c r="CW536"/>
      <c r="CX536"/>
    </row>
    <row r="537" spans="1:10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Q537"/>
      <c r="BS537"/>
      <c r="BU537"/>
      <c r="BV537"/>
      <c r="BW537"/>
      <c r="BX537"/>
      <c r="BY537"/>
      <c r="BZ537"/>
      <c r="CA537"/>
      <c r="CB537"/>
      <c r="CC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T537"/>
      <c r="CV537"/>
      <c r="CW537"/>
      <c r="CX537"/>
    </row>
    <row r="538" spans="1:10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Q538"/>
      <c r="BS538"/>
      <c r="BU538"/>
      <c r="BV538"/>
      <c r="BW538"/>
      <c r="BX538"/>
      <c r="BY538"/>
      <c r="BZ538"/>
      <c r="CA538"/>
      <c r="CB538"/>
      <c r="CC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T538"/>
      <c r="CV538"/>
      <c r="CW538"/>
      <c r="CX538"/>
    </row>
    <row r="539" spans="1:10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Q539"/>
      <c r="BS539"/>
      <c r="BU539"/>
      <c r="BV539"/>
      <c r="BW539"/>
      <c r="BX539"/>
      <c r="BY539"/>
      <c r="BZ539"/>
      <c r="CA539"/>
      <c r="CB539"/>
      <c r="CC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T539"/>
      <c r="CV539"/>
      <c r="CW539"/>
      <c r="CX539"/>
    </row>
    <row r="540" spans="1:10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Q540"/>
      <c r="BS540"/>
      <c r="BU540"/>
      <c r="BV540"/>
      <c r="BW540"/>
      <c r="BX540"/>
      <c r="BY540"/>
      <c r="BZ540"/>
      <c r="CA540"/>
      <c r="CB540"/>
      <c r="CC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T540"/>
      <c r="CV540"/>
      <c r="CW540"/>
      <c r="CX540"/>
    </row>
    <row r="541" spans="1:10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Q541"/>
      <c r="BS541"/>
      <c r="BU541"/>
      <c r="BV541"/>
      <c r="BW541"/>
      <c r="BX541"/>
      <c r="BY541"/>
      <c r="BZ541"/>
      <c r="CA541"/>
      <c r="CB541"/>
      <c r="CC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T541"/>
      <c r="CV541"/>
      <c r="CW541"/>
      <c r="CX541"/>
    </row>
    <row r="542" spans="1:10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Q542"/>
      <c r="BS542"/>
      <c r="BU542"/>
      <c r="BV542"/>
      <c r="BW542"/>
      <c r="BX542"/>
      <c r="BY542"/>
      <c r="BZ542"/>
      <c r="CA542"/>
      <c r="CB542"/>
      <c r="CC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T542"/>
      <c r="CV542"/>
      <c r="CW542"/>
      <c r="CX542"/>
    </row>
    <row r="543" spans="1:10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Q543"/>
      <c r="BS543"/>
      <c r="BU543"/>
      <c r="BV543"/>
      <c r="BW543"/>
      <c r="BX543"/>
      <c r="BY543"/>
      <c r="BZ543"/>
      <c r="CA543"/>
      <c r="CB543"/>
      <c r="CC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T543"/>
      <c r="CV543"/>
      <c r="CW543"/>
      <c r="CX543"/>
    </row>
    <row r="544" spans="1:10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Q544"/>
      <c r="BS544"/>
      <c r="BU544"/>
      <c r="BV544"/>
      <c r="BW544"/>
      <c r="BX544"/>
      <c r="BY544"/>
      <c r="BZ544"/>
      <c r="CA544"/>
      <c r="CB544"/>
      <c r="CC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T544"/>
      <c r="CV544"/>
      <c r="CW544"/>
      <c r="CX544"/>
    </row>
    <row r="545" spans="1:10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Q545"/>
      <c r="BS545"/>
      <c r="BU545"/>
      <c r="BV545"/>
      <c r="BW545"/>
      <c r="BX545"/>
      <c r="BY545"/>
      <c r="BZ545"/>
      <c r="CA545"/>
      <c r="CB545"/>
      <c r="CC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T545"/>
      <c r="CV545"/>
      <c r="CW545"/>
      <c r="CX545"/>
    </row>
    <row r="546" spans="1:10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Q546"/>
      <c r="BS546"/>
      <c r="BU546"/>
      <c r="BV546"/>
      <c r="BW546"/>
      <c r="BX546"/>
      <c r="BY546"/>
      <c r="BZ546"/>
      <c r="CA546"/>
      <c r="CB546"/>
      <c r="CC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T546"/>
      <c r="CV546"/>
      <c r="CW546"/>
      <c r="CX546"/>
    </row>
    <row r="547" spans="1:10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Q547"/>
      <c r="BS547"/>
      <c r="BU547"/>
      <c r="BV547"/>
      <c r="BW547"/>
      <c r="BX547"/>
      <c r="BY547"/>
      <c r="BZ547"/>
      <c r="CA547"/>
      <c r="CB547"/>
      <c r="CC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T547"/>
      <c r="CV547"/>
      <c r="CW547"/>
      <c r="CX547"/>
    </row>
    <row r="548" spans="1:10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Q548"/>
      <c r="BS548"/>
      <c r="BU548"/>
      <c r="BV548"/>
      <c r="BW548"/>
      <c r="BX548"/>
      <c r="BY548"/>
      <c r="BZ548"/>
      <c r="CA548"/>
      <c r="CB548"/>
      <c r="CC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T548"/>
      <c r="CV548"/>
      <c r="CW548"/>
      <c r="CX548"/>
    </row>
    <row r="549" spans="1:10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Q549"/>
      <c r="BS549"/>
      <c r="BU549"/>
      <c r="BV549"/>
      <c r="BW549"/>
      <c r="BX549"/>
      <c r="BY549"/>
      <c r="BZ549"/>
      <c r="CA549"/>
      <c r="CB549"/>
      <c r="CC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T549"/>
      <c r="CV549"/>
      <c r="CW549"/>
      <c r="CX549"/>
    </row>
    <row r="550" spans="1:10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Q550"/>
      <c r="BS550"/>
      <c r="BU550"/>
      <c r="BV550"/>
      <c r="BW550"/>
      <c r="BX550"/>
      <c r="BY550"/>
      <c r="BZ550"/>
      <c r="CA550"/>
      <c r="CB550"/>
      <c r="CC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T550"/>
      <c r="CV550"/>
      <c r="CW550"/>
      <c r="CX550"/>
    </row>
    <row r="551" spans="1:10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Q551"/>
      <c r="BS551"/>
      <c r="BU551"/>
      <c r="BV551"/>
      <c r="BW551"/>
      <c r="BX551"/>
      <c r="BY551"/>
      <c r="BZ551"/>
      <c r="CA551"/>
      <c r="CB551"/>
      <c r="CC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T551"/>
      <c r="CV551"/>
      <c r="CW551"/>
      <c r="CX551"/>
    </row>
    <row r="552" spans="1:10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Q552"/>
      <c r="BS552"/>
      <c r="BU552"/>
      <c r="BV552"/>
      <c r="BW552"/>
      <c r="BX552"/>
      <c r="BY552"/>
      <c r="BZ552"/>
      <c r="CA552"/>
      <c r="CB552"/>
      <c r="CC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T552"/>
      <c r="CV552"/>
      <c r="CW552"/>
      <c r="CX552"/>
    </row>
    <row r="553" spans="1:10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Q553"/>
      <c r="BS553"/>
      <c r="BU553"/>
      <c r="BV553"/>
      <c r="BW553"/>
      <c r="BX553"/>
      <c r="BY553"/>
      <c r="BZ553"/>
      <c r="CA553"/>
      <c r="CB553"/>
      <c r="CC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T553"/>
      <c r="CV553"/>
      <c r="CW553"/>
      <c r="CX553"/>
    </row>
    <row r="554" spans="1:10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Q554"/>
      <c r="BS554"/>
      <c r="BU554"/>
      <c r="BV554"/>
      <c r="BW554"/>
      <c r="BX554"/>
      <c r="BY554"/>
      <c r="BZ554"/>
      <c r="CA554"/>
      <c r="CB554"/>
      <c r="CC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T554"/>
      <c r="CV554"/>
      <c r="CW554"/>
      <c r="CX554"/>
    </row>
    <row r="555" spans="1:10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Q555"/>
      <c r="BS555"/>
      <c r="BU555"/>
      <c r="BV555"/>
      <c r="BW555"/>
      <c r="BX555"/>
      <c r="BY555"/>
      <c r="BZ555"/>
      <c r="CA555"/>
      <c r="CB555"/>
      <c r="CC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T555"/>
      <c r="CV555"/>
      <c r="CW555"/>
      <c r="CX555"/>
    </row>
    <row r="556" spans="1:10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Q556"/>
      <c r="BS556"/>
      <c r="BU556"/>
      <c r="BV556"/>
      <c r="BW556"/>
      <c r="BX556"/>
      <c r="BY556"/>
      <c r="BZ556"/>
      <c r="CA556"/>
      <c r="CB556"/>
      <c r="CC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T556"/>
      <c r="CV556"/>
      <c r="CW556"/>
      <c r="CX556"/>
    </row>
    <row r="557" spans="1:10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Q557"/>
      <c r="BS557"/>
      <c r="BU557"/>
      <c r="BV557"/>
      <c r="BW557"/>
      <c r="BX557"/>
      <c r="BY557"/>
      <c r="BZ557"/>
      <c r="CA557"/>
      <c r="CB557"/>
      <c r="CC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T557"/>
      <c r="CV557"/>
      <c r="CW557"/>
      <c r="CX557"/>
    </row>
    <row r="558" spans="1:10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Q558"/>
      <c r="BS558"/>
      <c r="BU558"/>
      <c r="BV558"/>
      <c r="BW558"/>
      <c r="BX558"/>
      <c r="BY558"/>
      <c r="BZ558"/>
      <c r="CA558"/>
      <c r="CB558"/>
      <c r="CC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T558"/>
      <c r="CV558"/>
      <c r="CW558"/>
      <c r="CX558"/>
    </row>
    <row r="559" spans="1:10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Q559"/>
      <c r="BS559"/>
      <c r="BU559"/>
      <c r="BV559"/>
      <c r="BW559"/>
      <c r="BX559"/>
      <c r="BY559"/>
      <c r="BZ559"/>
      <c r="CA559"/>
      <c r="CB559"/>
      <c r="CC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T559"/>
      <c r="CV559"/>
      <c r="CW559"/>
      <c r="CX559"/>
    </row>
    <row r="560" spans="1:10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Q560"/>
      <c r="BS560"/>
      <c r="BU560"/>
      <c r="BV560"/>
      <c r="BW560"/>
      <c r="BX560"/>
      <c r="BY560"/>
      <c r="BZ560"/>
      <c r="CA560"/>
      <c r="CB560"/>
      <c r="CC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T560"/>
      <c r="CV560"/>
      <c r="CW560"/>
      <c r="CX560"/>
    </row>
    <row r="561" spans="1:10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Q561"/>
      <c r="BS561"/>
      <c r="BU561"/>
      <c r="BV561"/>
      <c r="BW561"/>
      <c r="BX561"/>
      <c r="BY561"/>
      <c r="BZ561"/>
      <c r="CA561"/>
      <c r="CB561"/>
      <c r="CC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T561"/>
      <c r="CV561"/>
      <c r="CW561"/>
      <c r="CX561"/>
    </row>
    <row r="562" spans="1:10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Q562"/>
      <c r="BS562"/>
      <c r="BU562"/>
      <c r="BV562"/>
      <c r="BW562"/>
      <c r="BX562"/>
      <c r="BY562"/>
      <c r="BZ562"/>
      <c r="CA562"/>
      <c r="CB562"/>
      <c r="CC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T562"/>
      <c r="CV562"/>
      <c r="CW562"/>
      <c r="CX562"/>
    </row>
    <row r="563" spans="1:10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Q563"/>
      <c r="BS563"/>
      <c r="BU563"/>
      <c r="BV563"/>
      <c r="BW563"/>
      <c r="BX563"/>
      <c r="BY563"/>
      <c r="BZ563"/>
      <c r="CA563"/>
      <c r="CB563"/>
      <c r="CC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T563"/>
      <c r="CV563"/>
      <c r="CW563"/>
      <c r="CX563"/>
    </row>
    <row r="564" spans="1:10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Q564"/>
      <c r="BS564"/>
      <c r="BU564"/>
      <c r="BV564"/>
      <c r="BW564"/>
      <c r="BX564"/>
      <c r="BY564"/>
      <c r="BZ564"/>
      <c r="CA564"/>
      <c r="CB564"/>
      <c r="CC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T564"/>
      <c r="CV564"/>
      <c r="CW564"/>
      <c r="CX564"/>
    </row>
    <row r="565" spans="1:10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Q565"/>
      <c r="BS565"/>
      <c r="BU565"/>
      <c r="BV565"/>
      <c r="BW565"/>
      <c r="BX565"/>
      <c r="BY565"/>
      <c r="BZ565"/>
      <c r="CA565"/>
      <c r="CB565"/>
      <c r="CC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T565"/>
      <c r="CV565"/>
      <c r="CW565"/>
      <c r="CX565"/>
    </row>
    <row r="566" spans="1:10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Q566"/>
      <c r="BS566"/>
      <c r="BU566"/>
      <c r="BV566"/>
      <c r="BW566"/>
      <c r="BX566"/>
      <c r="BY566"/>
      <c r="BZ566"/>
      <c r="CA566"/>
      <c r="CB566"/>
      <c r="CC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T566"/>
      <c r="CV566"/>
      <c r="CW566"/>
      <c r="CX566"/>
    </row>
    <row r="567" spans="1:10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Q567"/>
      <c r="BS567"/>
      <c r="BU567"/>
      <c r="BV567"/>
      <c r="BW567"/>
      <c r="BX567"/>
      <c r="BY567"/>
      <c r="BZ567"/>
      <c r="CA567"/>
      <c r="CB567"/>
      <c r="CC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T567"/>
      <c r="CV567"/>
      <c r="CW567"/>
      <c r="CX567"/>
    </row>
    <row r="568" spans="1:10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Q568"/>
      <c r="BS568"/>
      <c r="BU568"/>
      <c r="BV568"/>
      <c r="BW568"/>
      <c r="BX568"/>
      <c r="BY568"/>
      <c r="BZ568"/>
      <c r="CA568"/>
      <c r="CB568"/>
      <c r="CC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T568"/>
      <c r="CV568"/>
      <c r="CW568"/>
      <c r="CX568"/>
    </row>
    <row r="569" spans="1:10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Q569"/>
      <c r="BS569"/>
      <c r="BU569"/>
      <c r="BV569"/>
      <c r="BW569"/>
      <c r="BX569"/>
      <c r="BY569"/>
      <c r="BZ569"/>
      <c r="CA569"/>
      <c r="CB569"/>
      <c r="CC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T569"/>
      <c r="CV569"/>
      <c r="CW569"/>
      <c r="CX569"/>
    </row>
    <row r="570" spans="1:10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Q570"/>
      <c r="BS570"/>
      <c r="BU570"/>
      <c r="BV570"/>
      <c r="BW570"/>
      <c r="BX570"/>
      <c r="BY570"/>
      <c r="BZ570"/>
      <c r="CA570"/>
      <c r="CB570"/>
      <c r="CC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T570"/>
      <c r="CV570"/>
      <c r="CW570"/>
      <c r="CX570"/>
    </row>
    <row r="571" spans="1:10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Q571"/>
      <c r="BS571"/>
      <c r="BU571"/>
      <c r="BV571"/>
      <c r="BW571"/>
      <c r="BX571"/>
      <c r="BY571"/>
      <c r="BZ571"/>
      <c r="CA571"/>
      <c r="CB571"/>
      <c r="CC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T571"/>
      <c r="CV571"/>
      <c r="CW571"/>
      <c r="CX571"/>
    </row>
    <row r="572" spans="1:10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Q572"/>
      <c r="BS572"/>
      <c r="BU572"/>
      <c r="BV572"/>
      <c r="BW572"/>
      <c r="BX572"/>
      <c r="BY572"/>
      <c r="BZ572"/>
      <c r="CA572"/>
      <c r="CB572"/>
      <c r="CC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T572"/>
      <c r="CV572"/>
      <c r="CW572"/>
      <c r="CX572"/>
    </row>
    <row r="573" spans="1:10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Q573"/>
      <c r="BS573"/>
      <c r="BU573"/>
      <c r="BV573"/>
      <c r="BW573"/>
      <c r="BX573"/>
      <c r="BY573"/>
      <c r="BZ573"/>
      <c r="CA573"/>
      <c r="CB573"/>
      <c r="CC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T573"/>
      <c r="CV573"/>
      <c r="CW573"/>
      <c r="CX573"/>
    </row>
    <row r="574" spans="1:10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Q574"/>
      <c r="BS574"/>
      <c r="BU574"/>
      <c r="BV574"/>
      <c r="BW574"/>
      <c r="BX574"/>
      <c r="BY574"/>
      <c r="BZ574"/>
      <c r="CA574"/>
      <c r="CB574"/>
      <c r="CC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T574"/>
      <c r="CV574"/>
      <c r="CW574"/>
      <c r="CX574"/>
    </row>
    <row r="575" spans="1:10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Q575"/>
      <c r="BS575"/>
      <c r="BU575"/>
      <c r="BV575"/>
      <c r="BW575"/>
      <c r="BX575"/>
      <c r="BY575"/>
      <c r="BZ575"/>
      <c r="CA575"/>
      <c r="CB575"/>
      <c r="CC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T575"/>
      <c r="CV575"/>
      <c r="CW575"/>
      <c r="CX575"/>
    </row>
    <row r="576" spans="1:10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Q576"/>
      <c r="BS576"/>
      <c r="BU576"/>
      <c r="BV576"/>
      <c r="BW576"/>
      <c r="BX576"/>
      <c r="BY576"/>
      <c r="BZ576"/>
      <c r="CA576"/>
      <c r="CB576"/>
      <c r="CC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T576"/>
      <c r="CV576"/>
      <c r="CW576"/>
      <c r="CX576"/>
    </row>
    <row r="577" spans="1:10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Q577"/>
      <c r="BS577"/>
      <c r="BU577"/>
      <c r="BV577"/>
      <c r="BW577"/>
      <c r="BX577"/>
      <c r="BY577"/>
      <c r="BZ577"/>
      <c r="CA577"/>
      <c r="CB577"/>
      <c r="CC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T577"/>
      <c r="CV577"/>
      <c r="CW577"/>
      <c r="CX577"/>
    </row>
    <row r="578" spans="1:10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Q578"/>
      <c r="BS578"/>
      <c r="BU578"/>
      <c r="BV578"/>
      <c r="BW578"/>
      <c r="BX578"/>
      <c r="BY578"/>
      <c r="BZ578"/>
      <c r="CA578"/>
      <c r="CB578"/>
      <c r="CC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T578"/>
      <c r="CV578"/>
      <c r="CW578"/>
      <c r="CX578"/>
    </row>
    <row r="579" spans="1:10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Q579"/>
      <c r="BS579"/>
      <c r="BU579"/>
      <c r="BV579"/>
      <c r="BW579"/>
      <c r="BX579"/>
      <c r="BY579"/>
      <c r="BZ579"/>
      <c r="CA579"/>
      <c r="CB579"/>
      <c r="CC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T579"/>
      <c r="CV579"/>
      <c r="CW579"/>
      <c r="CX579"/>
    </row>
    <row r="580" spans="1:10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Q580"/>
      <c r="BS580"/>
      <c r="BU580"/>
      <c r="BV580"/>
      <c r="BW580"/>
      <c r="BX580"/>
      <c r="BY580"/>
      <c r="BZ580"/>
      <c r="CA580"/>
      <c r="CB580"/>
      <c r="CC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T580"/>
      <c r="CV580"/>
      <c r="CW580"/>
      <c r="CX580"/>
    </row>
    <row r="581" spans="1:10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Q581"/>
      <c r="BS581"/>
      <c r="BU581"/>
      <c r="BV581"/>
      <c r="BW581"/>
      <c r="BX581"/>
      <c r="BY581"/>
      <c r="BZ581"/>
      <c r="CA581"/>
      <c r="CB581"/>
      <c r="CC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T581"/>
      <c r="CV581"/>
      <c r="CW581"/>
      <c r="CX581"/>
    </row>
    <row r="582" spans="1:10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Q582"/>
      <c r="BS582"/>
      <c r="BU582"/>
      <c r="BV582"/>
      <c r="BW582"/>
      <c r="BX582"/>
      <c r="BY582"/>
      <c r="BZ582"/>
      <c r="CA582"/>
      <c r="CB582"/>
      <c r="CC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T582"/>
      <c r="CV582"/>
      <c r="CW582"/>
      <c r="CX582"/>
    </row>
    <row r="583" spans="1:10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Q583"/>
      <c r="BS583"/>
      <c r="BU583"/>
      <c r="BV583"/>
      <c r="BW583"/>
      <c r="BX583"/>
      <c r="BY583"/>
      <c r="BZ583"/>
      <c r="CA583"/>
      <c r="CB583"/>
      <c r="CC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T583"/>
      <c r="CV583"/>
      <c r="CW583"/>
      <c r="CX583"/>
    </row>
    <row r="584" spans="1:10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Q584"/>
      <c r="BS584"/>
      <c r="BU584"/>
      <c r="BV584"/>
      <c r="BW584"/>
      <c r="BX584"/>
      <c r="BY584"/>
      <c r="BZ584"/>
      <c r="CA584"/>
      <c r="CB584"/>
      <c r="CC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T584"/>
      <c r="CV584"/>
      <c r="CW584"/>
      <c r="CX584"/>
    </row>
    <row r="585" spans="1:10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Q585"/>
      <c r="BS585"/>
      <c r="BU585"/>
      <c r="BV585"/>
      <c r="BW585"/>
      <c r="BX585"/>
      <c r="BY585"/>
      <c r="BZ585"/>
      <c r="CA585"/>
      <c r="CB585"/>
      <c r="CC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T585"/>
      <c r="CV585"/>
      <c r="CW585"/>
      <c r="CX585"/>
    </row>
    <row r="586" spans="1:10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Q586"/>
      <c r="BS586"/>
      <c r="BU586"/>
      <c r="BV586"/>
      <c r="BW586"/>
      <c r="BX586"/>
      <c r="BY586"/>
      <c r="BZ586"/>
      <c r="CA586"/>
      <c r="CB586"/>
      <c r="CC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T586"/>
      <c r="CV586"/>
      <c r="CW586"/>
      <c r="CX586"/>
    </row>
    <row r="587" spans="1:10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Q587"/>
      <c r="BS587"/>
      <c r="BU587"/>
      <c r="BV587"/>
      <c r="BW587"/>
      <c r="BX587"/>
      <c r="BY587"/>
      <c r="BZ587"/>
      <c r="CA587"/>
      <c r="CB587"/>
      <c r="CC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T587"/>
      <c r="CV587"/>
      <c r="CW587"/>
      <c r="CX587"/>
    </row>
    <row r="588" spans="1:10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Q588"/>
      <c r="BS588"/>
      <c r="BU588"/>
      <c r="BV588"/>
      <c r="BW588"/>
      <c r="BX588"/>
      <c r="BY588"/>
      <c r="BZ588"/>
      <c r="CA588"/>
      <c r="CB588"/>
      <c r="CC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T588"/>
      <c r="CV588"/>
      <c r="CW588"/>
      <c r="CX588"/>
    </row>
    <row r="589" spans="1:10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Q589"/>
      <c r="BS589"/>
      <c r="BU589"/>
      <c r="BV589"/>
      <c r="BW589"/>
      <c r="BX589"/>
      <c r="BY589"/>
      <c r="BZ589"/>
      <c r="CA589"/>
      <c r="CB589"/>
      <c r="CC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T589"/>
      <c r="CV589"/>
      <c r="CW589"/>
      <c r="CX589"/>
    </row>
    <row r="590" spans="1:10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Q590"/>
      <c r="BS590"/>
      <c r="BU590"/>
      <c r="BV590"/>
      <c r="BW590"/>
      <c r="BX590"/>
      <c r="BY590"/>
      <c r="BZ590"/>
      <c r="CA590"/>
      <c r="CB590"/>
      <c r="CC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T590"/>
      <c r="CV590"/>
      <c r="CW590"/>
      <c r="CX590"/>
    </row>
    <row r="591" spans="1:10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Q591"/>
      <c r="BS591"/>
      <c r="BU591"/>
      <c r="BV591"/>
      <c r="BW591"/>
      <c r="BX591"/>
      <c r="BY591"/>
      <c r="BZ591"/>
      <c r="CA591"/>
      <c r="CB591"/>
      <c r="CC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T591"/>
      <c r="CV591"/>
      <c r="CW591"/>
      <c r="CX591"/>
    </row>
    <row r="592" spans="1:10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Q592"/>
      <c r="BS592"/>
      <c r="BU592"/>
      <c r="BV592"/>
      <c r="BW592"/>
      <c r="BX592"/>
      <c r="BY592"/>
      <c r="BZ592"/>
      <c r="CA592"/>
      <c r="CB592"/>
      <c r="CC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T592"/>
      <c r="CV592"/>
      <c r="CW592"/>
      <c r="CX592"/>
    </row>
    <row r="593" spans="1:10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Q593"/>
      <c r="BS593"/>
      <c r="BU593"/>
      <c r="BV593"/>
      <c r="BW593"/>
      <c r="BX593"/>
      <c r="BY593"/>
      <c r="BZ593"/>
      <c r="CA593"/>
      <c r="CB593"/>
      <c r="CC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T593"/>
      <c r="CV593"/>
      <c r="CW593"/>
      <c r="CX593"/>
    </row>
    <row r="594" spans="1:10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Q594"/>
      <c r="BS594"/>
      <c r="BU594"/>
      <c r="BV594"/>
      <c r="BW594"/>
      <c r="BX594"/>
      <c r="BY594"/>
      <c r="BZ594"/>
      <c r="CA594"/>
      <c r="CB594"/>
      <c r="CC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T594"/>
      <c r="CV594"/>
      <c r="CW594"/>
      <c r="CX594"/>
    </row>
    <row r="595" spans="1:10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Q595"/>
      <c r="BS595"/>
      <c r="BU595"/>
      <c r="BV595"/>
      <c r="BW595"/>
      <c r="BX595"/>
      <c r="BY595"/>
      <c r="BZ595"/>
      <c r="CA595"/>
      <c r="CB595"/>
      <c r="CC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T595"/>
      <c r="CV595"/>
      <c r="CW595"/>
      <c r="CX595"/>
    </row>
    <row r="596" spans="1:10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Q596"/>
      <c r="BS596"/>
      <c r="BU596"/>
      <c r="BV596"/>
      <c r="BW596"/>
      <c r="BX596"/>
      <c r="BY596"/>
      <c r="BZ596"/>
      <c r="CA596"/>
      <c r="CB596"/>
      <c r="CC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T596"/>
      <c r="CV596"/>
      <c r="CW596"/>
      <c r="CX596"/>
    </row>
    <row r="597" spans="1:10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Q597"/>
      <c r="BS597"/>
      <c r="BU597"/>
      <c r="BV597"/>
      <c r="BW597"/>
      <c r="BX597"/>
      <c r="BY597"/>
      <c r="BZ597"/>
      <c r="CA597"/>
      <c r="CB597"/>
      <c r="CC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T597"/>
      <c r="CV597"/>
      <c r="CW597"/>
      <c r="CX597"/>
    </row>
    <row r="598" spans="1:10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Q598"/>
      <c r="BS598"/>
      <c r="BU598"/>
      <c r="BV598"/>
      <c r="BW598"/>
      <c r="BX598"/>
      <c r="BY598"/>
      <c r="BZ598"/>
      <c r="CA598"/>
      <c r="CB598"/>
      <c r="CC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T598"/>
      <c r="CV598"/>
      <c r="CW598"/>
      <c r="CX598"/>
    </row>
    <row r="599" spans="1:10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Q599"/>
      <c r="BS599"/>
      <c r="BU599"/>
      <c r="BV599"/>
      <c r="BW599"/>
      <c r="BX599"/>
      <c r="BY599"/>
      <c r="BZ599"/>
      <c r="CA599"/>
      <c r="CB599"/>
      <c r="CC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T599"/>
      <c r="CV599"/>
      <c r="CW599"/>
      <c r="CX599"/>
    </row>
    <row r="600" spans="1:10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Q600"/>
      <c r="BS600"/>
      <c r="BU600"/>
      <c r="BV600"/>
      <c r="BW600"/>
      <c r="BX600"/>
      <c r="BY600"/>
      <c r="BZ600"/>
      <c r="CA600"/>
      <c r="CB600"/>
      <c r="CC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T600"/>
      <c r="CV600"/>
      <c r="CW600"/>
      <c r="CX600"/>
    </row>
    <row r="601" spans="1:10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Q601"/>
      <c r="BS601"/>
      <c r="BU601"/>
      <c r="BV601"/>
      <c r="BW601"/>
      <c r="BX601"/>
      <c r="BY601"/>
      <c r="BZ601"/>
      <c r="CA601"/>
      <c r="CB601"/>
      <c r="CC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T601"/>
      <c r="CV601"/>
      <c r="CW601"/>
      <c r="CX601"/>
    </row>
    <row r="602" spans="1:10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Q602"/>
      <c r="BS602"/>
      <c r="BU602"/>
      <c r="BV602"/>
      <c r="BW602"/>
      <c r="BX602"/>
      <c r="BY602"/>
      <c r="BZ602"/>
      <c r="CA602"/>
      <c r="CB602"/>
      <c r="CC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T602"/>
      <c r="CV602"/>
      <c r="CW602"/>
      <c r="CX602"/>
    </row>
    <row r="603" spans="1:10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Q603"/>
      <c r="BS603"/>
      <c r="BU603"/>
      <c r="BV603"/>
      <c r="BW603"/>
      <c r="BX603"/>
      <c r="BY603"/>
      <c r="BZ603"/>
      <c r="CA603"/>
      <c r="CB603"/>
      <c r="CC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T603"/>
      <c r="CV603"/>
      <c r="CW603"/>
      <c r="CX603"/>
    </row>
    <row r="604" spans="1:10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Q604"/>
      <c r="BS604"/>
      <c r="BU604"/>
      <c r="BV604"/>
      <c r="BW604"/>
      <c r="BX604"/>
      <c r="BY604"/>
      <c r="BZ604"/>
      <c r="CA604"/>
      <c r="CB604"/>
      <c r="CC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T604"/>
      <c r="CV604"/>
      <c r="CW604"/>
      <c r="CX604"/>
    </row>
    <row r="605" spans="1:10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Q605"/>
      <c r="BS605"/>
      <c r="BU605"/>
      <c r="BV605"/>
      <c r="BW605"/>
      <c r="BX605"/>
      <c r="BY605"/>
      <c r="BZ605"/>
      <c r="CA605"/>
      <c r="CB605"/>
      <c r="CC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T605"/>
      <c r="CV605"/>
      <c r="CW605"/>
      <c r="CX605"/>
    </row>
    <row r="606" spans="1:10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Q606"/>
      <c r="BS606"/>
      <c r="BU606"/>
      <c r="BV606"/>
      <c r="BW606"/>
      <c r="BX606"/>
      <c r="BY606"/>
      <c r="BZ606"/>
      <c r="CA606"/>
      <c r="CB606"/>
      <c r="CC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T606"/>
      <c r="CV606"/>
      <c r="CW606"/>
      <c r="CX606"/>
    </row>
    <row r="607" spans="1:10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Q607"/>
      <c r="BS607"/>
      <c r="BU607"/>
      <c r="BV607"/>
      <c r="BW607"/>
      <c r="BX607"/>
      <c r="BY607"/>
      <c r="BZ607"/>
      <c r="CA607"/>
      <c r="CB607"/>
      <c r="CC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T607"/>
      <c r="CV607"/>
      <c r="CW607"/>
      <c r="CX607"/>
    </row>
    <row r="608" spans="1:10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Q608"/>
      <c r="BS608"/>
      <c r="BU608"/>
      <c r="BV608"/>
      <c r="BW608"/>
      <c r="BX608"/>
      <c r="BY608"/>
      <c r="BZ608"/>
      <c r="CA608"/>
      <c r="CB608"/>
      <c r="CC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T608"/>
      <c r="CV608"/>
      <c r="CW608"/>
      <c r="CX608"/>
    </row>
    <row r="609" spans="1:10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Q609"/>
      <c r="BS609"/>
      <c r="BU609"/>
      <c r="BV609"/>
      <c r="BW609"/>
      <c r="BX609"/>
      <c r="BY609"/>
      <c r="BZ609"/>
      <c r="CA609"/>
      <c r="CB609"/>
      <c r="CC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T609"/>
      <c r="CV609"/>
      <c r="CW609"/>
      <c r="CX609"/>
    </row>
    <row r="610" spans="1:10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Q610"/>
      <c r="BS610"/>
      <c r="BU610"/>
      <c r="BV610"/>
      <c r="BW610"/>
      <c r="BX610"/>
      <c r="BY610"/>
      <c r="BZ610"/>
      <c r="CA610"/>
      <c r="CB610"/>
      <c r="CC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T610"/>
      <c r="CV610"/>
      <c r="CW610"/>
      <c r="CX610"/>
    </row>
    <row r="611" spans="1:10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Q611"/>
      <c r="BS611"/>
      <c r="BU611"/>
      <c r="BV611"/>
      <c r="BW611"/>
      <c r="BX611"/>
      <c r="BY611"/>
      <c r="BZ611"/>
      <c r="CA611"/>
      <c r="CB611"/>
      <c r="CC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T611"/>
      <c r="CV611"/>
      <c r="CW611"/>
      <c r="CX611"/>
    </row>
    <row r="612" spans="1:10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Q612"/>
      <c r="BS612"/>
      <c r="BU612"/>
      <c r="BV612"/>
      <c r="BW612"/>
      <c r="BX612"/>
      <c r="BY612"/>
      <c r="BZ612"/>
      <c r="CA612"/>
      <c r="CB612"/>
      <c r="CC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T612"/>
      <c r="CV612"/>
      <c r="CW612"/>
      <c r="CX612"/>
    </row>
    <row r="613" spans="1:10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Q613"/>
      <c r="BS613"/>
      <c r="BU613"/>
      <c r="BV613"/>
      <c r="BW613"/>
      <c r="BX613"/>
      <c r="BY613"/>
      <c r="BZ613"/>
      <c r="CA613"/>
      <c r="CB613"/>
      <c r="CC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T613"/>
      <c r="CV613"/>
      <c r="CW613"/>
      <c r="CX613"/>
    </row>
    <row r="614" spans="1:10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Q614"/>
      <c r="BS614"/>
      <c r="BU614"/>
      <c r="BV614"/>
      <c r="BW614"/>
      <c r="BX614"/>
      <c r="BY614"/>
      <c r="BZ614"/>
      <c r="CA614"/>
      <c r="CB614"/>
      <c r="CC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T614"/>
      <c r="CV614"/>
      <c r="CW614"/>
      <c r="CX614"/>
    </row>
    <row r="615" spans="1:10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Q615"/>
      <c r="BS615"/>
      <c r="BU615"/>
      <c r="BV615"/>
      <c r="BW615"/>
      <c r="BX615"/>
      <c r="BY615"/>
      <c r="BZ615"/>
      <c r="CA615"/>
      <c r="CB615"/>
      <c r="CC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T615"/>
      <c r="CV615"/>
      <c r="CW615"/>
      <c r="CX615"/>
    </row>
    <row r="616" spans="1:10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Q616"/>
      <c r="BS616"/>
      <c r="BU616"/>
      <c r="BV616"/>
      <c r="BW616"/>
      <c r="BX616"/>
      <c r="BY616"/>
      <c r="BZ616"/>
      <c r="CA616"/>
      <c r="CB616"/>
      <c r="CC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T616"/>
      <c r="CV616"/>
      <c r="CW616"/>
      <c r="CX616"/>
    </row>
    <row r="617" spans="1:10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Q617"/>
      <c r="BS617"/>
      <c r="BU617"/>
      <c r="BV617"/>
      <c r="BW617"/>
      <c r="BX617"/>
      <c r="BY617"/>
      <c r="BZ617"/>
      <c r="CA617"/>
      <c r="CB617"/>
      <c r="CC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T617"/>
      <c r="CV617"/>
      <c r="CW617"/>
      <c r="CX617"/>
    </row>
    <row r="618" spans="1:10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Q618"/>
      <c r="BS618"/>
      <c r="BU618"/>
      <c r="BV618"/>
      <c r="BW618"/>
      <c r="BX618"/>
      <c r="BY618"/>
      <c r="BZ618"/>
      <c r="CA618"/>
      <c r="CB618"/>
      <c r="CC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T618"/>
      <c r="CV618"/>
      <c r="CW618"/>
      <c r="CX618"/>
    </row>
    <row r="619" spans="1:10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Q619"/>
      <c r="BS619"/>
      <c r="BU619"/>
      <c r="BV619"/>
      <c r="BW619"/>
      <c r="BX619"/>
      <c r="BY619"/>
      <c r="BZ619"/>
      <c r="CA619"/>
      <c r="CB619"/>
      <c r="CC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T619"/>
      <c r="CV619"/>
      <c r="CW619"/>
      <c r="CX619"/>
    </row>
    <row r="620" spans="1:10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Q620"/>
      <c r="BS620"/>
      <c r="BU620"/>
      <c r="BV620"/>
      <c r="BW620"/>
      <c r="BX620"/>
      <c r="BY620"/>
      <c r="BZ620"/>
      <c r="CA620"/>
      <c r="CB620"/>
      <c r="CC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T620"/>
      <c r="CV620"/>
      <c r="CW620"/>
      <c r="CX620"/>
    </row>
    <row r="621" spans="1:10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Q621"/>
      <c r="BS621"/>
      <c r="BU621"/>
      <c r="BV621"/>
      <c r="BW621"/>
      <c r="BX621"/>
      <c r="BY621"/>
      <c r="BZ621"/>
      <c r="CA621"/>
      <c r="CB621"/>
      <c r="CC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T621"/>
      <c r="CV621"/>
      <c r="CW621"/>
      <c r="CX621"/>
    </row>
    <row r="622" spans="1:10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Q622"/>
      <c r="BS622"/>
      <c r="BU622"/>
      <c r="BV622"/>
      <c r="BW622"/>
      <c r="BX622"/>
      <c r="BY622"/>
      <c r="BZ622"/>
      <c r="CA622"/>
      <c r="CB622"/>
      <c r="CC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T622"/>
      <c r="CV622"/>
      <c r="CW622"/>
      <c r="CX622"/>
    </row>
    <row r="623" spans="1:10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Q623"/>
      <c r="BS623"/>
      <c r="BU623"/>
      <c r="BV623"/>
      <c r="BW623"/>
      <c r="BX623"/>
      <c r="BY623"/>
      <c r="BZ623"/>
      <c r="CA623"/>
      <c r="CB623"/>
      <c r="CC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T623"/>
      <c r="CV623"/>
      <c r="CW623"/>
      <c r="CX623"/>
    </row>
    <row r="624" spans="1:10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Q624"/>
      <c r="BS624"/>
      <c r="BU624"/>
      <c r="BV624"/>
      <c r="BW624"/>
      <c r="BX624"/>
      <c r="BY624"/>
      <c r="BZ624"/>
      <c r="CA624"/>
      <c r="CB624"/>
      <c r="CC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T624"/>
      <c r="CV624"/>
      <c r="CW624"/>
      <c r="CX624"/>
    </row>
    <row r="625" spans="1:10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Q625"/>
      <c r="BS625"/>
      <c r="BU625"/>
      <c r="BV625"/>
      <c r="BW625"/>
      <c r="BX625"/>
      <c r="BY625"/>
      <c r="BZ625"/>
      <c r="CA625"/>
      <c r="CB625"/>
      <c r="CC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T625"/>
      <c r="CV625"/>
      <c r="CW625"/>
      <c r="CX625"/>
    </row>
    <row r="626" spans="1:10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Q626"/>
      <c r="BS626"/>
      <c r="BU626"/>
      <c r="BV626"/>
      <c r="BW626"/>
      <c r="BX626"/>
      <c r="BY626"/>
      <c r="BZ626"/>
      <c r="CA626"/>
      <c r="CB626"/>
      <c r="CC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T626"/>
      <c r="CV626"/>
      <c r="CW626"/>
      <c r="CX626"/>
    </row>
    <row r="627" spans="1:10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Q627"/>
      <c r="BS627"/>
      <c r="BU627"/>
      <c r="BV627"/>
      <c r="BW627"/>
      <c r="BX627"/>
      <c r="BY627"/>
      <c r="BZ627"/>
      <c r="CA627"/>
      <c r="CB627"/>
      <c r="CC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T627"/>
      <c r="CV627"/>
      <c r="CW627"/>
      <c r="CX627"/>
    </row>
    <row r="628" spans="1:10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Q628"/>
      <c r="BS628"/>
      <c r="BU628"/>
      <c r="BV628"/>
      <c r="BW628"/>
      <c r="BX628"/>
      <c r="BY628"/>
      <c r="BZ628"/>
      <c r="CA628"/>
      <c r="CB628"/>
      <c r="CC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T628"/>
      <c r="CV628"/>
      <c r="CW628"/>
      <c r="CX628"/>
    </row>
    <row r="629" spans="1:10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Q629"/>
      <c r="BS629"/>
      <c r="BU629"/>
      <c r="BV629"/>
      <c r="BW629"/>
      <c r="BX629"/>
      <c r="BY629"/>
      <c r="BZ629"/>
      <c r="CA629"/>
      <c r="CB629"/>
      <c r="CC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T629"/>
      <c r="CV629"/>
      <c r="CW629"/>
      <c r="CX629"/>
    </row>
    <row r="630" spans="1:10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Q630"/>
      <c r="BS630"/>
      <c r="BU630"/>
      <c r="BV630"/>
      <c r="BW630"/>
      <c r="BX630"/>
      <c r="BY630"/>
      <c r="BZ630"/>
      <c r="CA630"/>
      <c r="CB630"/>
      <c r="CC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T630"/>
      <c r="CV630"/>
      <c r="CW630"/>
      <c r="CX630"/>
    </row>
    <row r="631" spans="1:10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Q631"/>
      <c r="BS631"/>
      <c r="BU631"/>
      <c r="BV631"/>
      <c r="BW631"/>
      <c r="BX631"/>
      <c r="BY631"/>
      <c r="BZ631"/>
      <c r="CA631"/>
      <c r="CB631"/>
      <c r="CC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T631"/>
      <c r="CV631"/>
      <c r="CW631"/>
      <c r="CX631"/>
    </row>
    <row r="632" spans="1:10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Q632"/>
      <c r="BS632"/>
      <c r="BU632"/>
      <c r="BV632"/>
      <c r="BW632"/>
      <c r="BX632"/>
      <c r="BY632"/>
      <c r="BZ632"/>
      <c r="CA632"/>
      <c r="CB632"/>
      <c r="CC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T632"/>
      <c r="CV632"/>
      <c r="CW632"/>
      <c r="CX632"/>
    </row>
    <row r="633" spans="1:10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Q633"/>
      <c r="BS633"/>
      <c r="BU633"/>
      <c r="BV633"/>
      <c r="BW633"/>
      <c r="BX633"/>
      <c r="BY633"/>
      <c r="BZ633"/>
      <c r="CA633"/>
      <c r="CB633"/>
      <c r="CC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T633"/>
      <c r="CV633"/>
      <c r="CW633"/>
      <c r="CX633"/>
    </row>
    <row r="634" spans="1:10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Q634"/>
      <c r="BS634"/>
      <c r="BU634"/>
      <c r="BV634"/>
      <c r="BW634"/>
      <c r="BX634"/>
      <c r="BY634"/>
      <c r="BZ634"/>
      <c r="CA634"/>
      <c r="CB634"/>
      <c r="CC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T634"/>
      <c r="CV634"/>
      <c r="CW634"/>
      <c r="CX634"/>
    </row>
    <row r="635" spans="1:10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Q635"/>
      <c r="BS635"/>
      <c r="BU635"/>
      <c r="BV635"/>
      <c r="BW635"/>
      <c r="BX635"/>
      <c r="BY635"/>
      <c r="BZ635"/>
      <c r="CA635"/>
      <c r="CB635"/>
      <c r="CC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T635"/>
      <c r="CV635"/>
      <c r="CW635"/>
      <c r="CX635"/>
    </row>
    <row r="636" spans="1:10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Q636"/>
      <c r="BS636"/>
      <c r="BU636"/>
      <c r="BV636"/>
      <c r="BW636"/>
      <c r="BX636"/>
      <c r="BY636"/>
      <c r="BZ636"/>
      <c r="CA636"/>
      <c r="CB636"/>
      <c r="CC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T636"/>
      <c r="CV636"/>
      <c r="CW636"/>
      <c r="CX636"/>
    </row>
    <row r="637" spans="1:10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Q637"/>
      <c r="BS637"/>
      <c r="BU637"/>
      <c r="BV637"/>
      <c r="BW637"/>
      <c r="BX637"/>
      <c r="BY637"/>
      <c r="BZ637"/>
      <c r="CA637"/>
      <c r="CB637"/>
      <c r="CC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T637"/>
      <c r="CV637"/>
      <c r="CW637"/>
      <c r="CX637"/>
    </row>
    <row r="638" spans="1:10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Q638"/>
      <c r="BS638"/>
      <c r="BU638"/>
      <c r="BV638"/>
      <c r="BW638"/>
      <c r="BX638"/>
      <c r="BY638"/>
      <c r="BZ638"/>
      <c r="CA638"/>
      <c r="CB638"/>
      <c r="CC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T638"/>
      <c r="CV638"/>
      <c r="CW638"/>
      <c r="CX638"/>
    </row>
    <row r="639" spans="1:10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Q639"/>
      <c r="BS639"/>
      <c r="BU639"/>
      <c r="BV639"/>
      <c r="BW639"/>
      <c r="BX639"/>
      <c r="BY639"/>
      <c r="BZ639"/>
      <c r="CA639"/>
      <c r="CB639"/>
      <c r="CC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T639"/>
      <c r="CV639"/>
      <c r="CW639"/>
      <c r="CX639"/>
    </row>
    <row r="640" spans="1:10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Q640"/>
      <c r="BS640"/>
      <c r="BU640"/>
      <c r="BV640"/>
      <c r="BW640"/>
      <c r="BX640"/>
      <c r="BY640"/>
      <c r="BZ640"/>
      <c r="CA640"/>
      <c r="CB640"/>
      <c r="CC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T640"/>
      <c r="CV640"/>
      <c r="CW640"/>
      <c r="CX640"/>
    </row>
    <row r="641" spans="1:10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Q641"/>
      <c r="BS641"/>
      <c r="BU641"/>
      <c r="BV641"/>
      <c r="BW641"/>
      <c r="BX641"/>
      <c r="BY641"/>
      <c r="BZ641"/>
      <c r="CA641"/>
      <c r="CB641"/>
      <c r="CC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T641"/>
      <c r="CV641"/>
      <c r="CW641"/>
      <c r="CX641"/>
    </row>
    <row r="642" spans="1:10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Q642"/>
      <c r="BS642"/>
      <c r="BU642"/>
      <c r="BV642"/>
      <c r="BW642"/>
      <c r="BX642"/>
      <c r="BY642"/>
      <c r="BZ642"/>
      <c r="CA642"/>
      <c r="CB642"/>
      <c r="CC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T642"/>
      <c r="CV642"/>
      <c r="CW642"/>
      <c r="CX642"/>
    </row>
    <row r="643" spans="1:10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Q643"/>
      <c r="BS643"/>
      <c r="BU643"/>
      <c r="BV643"/>
      <c r="BW643"/>
      <c r="BX643"/>
      <c r="BY643"/>
      <c r="BZ643"/>
      <c r="CA643"/>
      <c r="CB643"/>
      <c r="CC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T643"/>
      <c r="CV643"/>
      <c r="CW643"/>
      <c r="CX643"/>
    </row>
    <row r="644" spans="1:10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Q644"/>
      <c r="BS644"/>
      <c r="BU644"/>
      <c r="BV644"/>
      <c r="BW644"/>
      <c r="BX644"/>
      <c r="BY644"/>
      <c r="BZ644"/>
      <c r="CA644"/>
      <c r="CB644"/>
      <c r="CC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T644"/>
      <c r="CV644"/>
      <c r="CW644"/>
      <c r="CX644"/>
    </row>
    <row r="645" spans="1:10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Q645"/>
      <c r="BS645"/>
      <c r="BU645"/>
      <c r="BV645"/>
      <c r="BW645"/>
      <c r="BX645"/>
      <c r="BY645"/>
      <c r="BZ645"/>
      <c r="CA645"/>
      <c r="CB645"/>
      <c r="CC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T645"/>
      <c r="CV645"/>
      <c r="CW645"/>
      <c r="CX645"/>
    </row>
    <row r="646" spans="1:10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Q646"/>
      <c r="BS646"/>
      <c r="BU646"/>
      <c r="BV646"/>
      <c r="BW646"/>
      <c r="BX646"/>
      <c r="BY646"/>
      <c r="BZ646"/>
      <c r="CA646"/>
      <c r="CB646"/>
      <c r="CC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T646"/>
      <c r="CV646"/>
      <c r="CW646"/>
      <c r="CX646"/>
    </row>
    <row r="647" spans="1:10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Q647"/>
      <c r="BS647"/>
      <c r="BU647"/>
      <c r="BV647"/>
      <c r="BW647"/>
      <c r="BX647"/>
      <c r="BY647"/>
      <c r="BZ647"/>
      <c r="CA647"/>
      <c r="CB647"/>
      <c r="CC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T647"/>
      <c r="CV647"/>
      <c r="CW647"/>
      <c r="CX647"/>
    </row>
    <row r="648" spans="1:10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Q648"/>
      <c r="BS648"/>
      <c r="BU648"/>
      <c r="BV648"/>
      <c r="BW648"/>
      <c r="BX648"/>
      <c r="BY648"/>
      <c r="BZ648"/>
      <c r="CA648"/>
      <c r="CB648"/>
      <c r="CC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T648"/>
      <c r="CV648"/>
      <c r="CW648"/>
      <c r="CX648"/>
    </row>
    <row r="649" spans="1:10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Q649"/>
      <c r="BS649"/>
      <c r="BU649"/>
      <c r="BV649"/>
      <c r="BW649"/>
      <c r="BX649"/>
      <c r="BY649"/>
      <c r="BZ649"/>
      <c r="CA649"/>
      <c r="CB649"/>
      <c r="CC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T649"/>
      <c r="CV649"/>
      <c r="CW649"/>
      <c r="CX649"/>
    </row>
    <row r="650" spans="1:10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Q650"/>
      <c r="BS650"/>
      <c r="BU650"/>
      <c r="BV650"/>
      <c r="BW650"/>
      <c r="BX650"/>
      <c r="BY650"/>
      <c r="BZ650"/>
      <c r="CA650"/>
      <c r="CB650"/>
      <c r="CC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T650"/>
      <c r="CV650"/>
      <c r="CW650"/>
      <c r="CX650"/>
    </row>
    <row r="651" spans="1:10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Q651"/>
      <c r="BS651"/>
      <c r="BU651"/>
      <c r="BV651"/>
      <c r="BW651"/>
      <c r="BX651"/>
      <c r="BY651"/>
      <c r="BZ651"/>
      <c r="CA651"/>
      <c r="CB651"/>
      <c r="CC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T651"/>
      <c r="CV651"/>
      <c r="CW651"/>
      <c r="CX651"/>
    </row>
    <row r="652" spans="1:10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Q652"/>
      <c r="BS652"/>
      <c r="BU652"/>
      <c r="BV652"/>
      <c r="BW652"/>
      <c r="BX652"/>
      <c r="BY652"/>
      <c r="BZ652"/>
      <c r="CA652"/>
      <c r="CB652"/>
      <c r="CC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T652"/>
      <c r="CV652"/>
      <c r="CW652"/>
      <c r="CX652"/>
    </row>
    <row r="653" spans="1:10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Q653"/>
      <c r="BS653"/>
      <c r="BU653"/>
      <c r="BV653"/>
      <c r="BW653"/>
      <c r="BX653"/>
      <c r="BY653"/>
      <c r="BZ653"/>
      <c r="CA653"/>
      <c r="CB653"/>
      <c r="CC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T653"/>
      <c r="CV653"/>
      <c r="CW653"/>
      <c r="CX653"/>
    </row>
    <row r="654" spans="1:10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Q654"/>
      <c r="BS654"/>
      <c r="BU654"/>
      <c r="BV654"/>
      <c r="BW654"/>
      <c r="BX654"/>
      <c r="BY654"/>
      <c r="BZ654"/>
      <c r="CA654"/>
      <c r="CB654"/>
      <c r="CC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T654"/>
      <c r="CV654"/>
      <c r="CW654"/>
      <c r="CX654"/>
    </row>
    <row r="655" spans="1:10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Q655"/>
      <c r="BS655"/>
      <c r="BU655"/>
      <c r="BV655"/>
      <c r="BW655"/>
      <c r="BX655"/>
      <c r="BY655"/>
      <c r="BZ655"/>
      <c r="CA655"/>
      <c r="CB655"/>
      <c r="CC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T655"/>
      <c r="CV655"/>
      <c r="CW655"/>
      <c r="CX655"/>
    </row>
    <row r="656" spans="1:10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Q656"/>
      <c r="BS656"/>
      <c r="BU656"/>
      <c r="BV656"/>
      <c r="BW656"/>
      <c r="BX656"/>
      <c r="BY656"/>
      <c r="BZ656"/>
      <c r="CA656"/>
      <c r="CB656"/>
      <c r="CC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T656"/>
      <c r="CV656"/>
      <c r="CW656"/>
      <c r="CX656"/>
    </row>
    <row r="657" spans="1:10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Q657"/>
      <c r="BS657"/>
      <c r="BU657"/>
      <c r="BV657"/>
      <c r="BW657"/>
      <c r="BX657"/>
      <c r="BY657"/>
      <c r="BZ657"/>
      <c r="CA657"/>
      <c r="CB657"/>
      <c r="CC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T657"/>
      <c r="CV657"/>
      <c r="CW657"/>
      <c r="CX657"/>
    </row>
    <row r="658" spans="1:10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Q658"/>
      <c r="BS658"/>
      <c r="BU658"/>
      <c r="BV658"/>
      <c r="BW658"/>
      <c r="BX658"/>
      <c r="BY658"/>
      <c r="BZ658"/>
      <c r="CA658"/>
      <c r="CB658"/>
      <c r="CC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T658"/>
      <c r="CV658"/>
      <c r="CW658"/>
      <c r="CX658"/>
    </row>
    <row r="659" spans="1:10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Q659"/>
      <c r="BS659"/>
      <c r="BU659"/>
      <c r="BV659"/>
      <c r="BW659"/>
      <c r="BX659"/>
      <c r="BY659"/>
      <c r="BZ659"/>
      <c r="CA659"/>
      <c r="CB659"/>
      <c r="CC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T659"/>
      <c r="CV659"/>
      <c r="CW659"/>
      <c r="CX659"/>
    </row>
    <row r="660" spans="1:10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Q660"/>
      <c r="BS660"/>
      <c r="BU660"/>
      <c r="BV660"/>
      <c r="BW660"/>
      <c r="BX660"/>
      <c r="BY660"/>
      <c r="BZ660"/>
      <c r="CA660"/>
      <c r="CB660"/>
      <c r="CC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T660"/>
      <c r="CV660"/>
      <c r="CW660"/>
      <c r="CX660"/>
    </row>
    <row r="661" spans="1:10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Q661"/>
      <c r="BS661"/>
      <c r="BU661"/>
      <c r="BV661"/>
      <c r="BW661"/>
      <c r="BX661"/>
      <c r="BY661"/>
      <c r="BZ661"/>
      <c r="CA661"/>
      <c r="CB661"/>
      <c r="CC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T661"/>
      <c r="CV661"/>
      <c r="CW661"/>
      <c r="CX661"/>
    </row>
    <row r="662" spans="1:10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Q662"/>
      <c r="BS662"/>
      <c r="BU662"/>
      <c r="BV662"/>
      <c r="BW662"/>
      <c r="BX662"/>
      <c r="BY662"/>
      <c r="BZ662"/>
      <c r="CA662"/>
      <c r="CB662"/>
      <c r="CC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T662"/>
      <c r="CV662"/>
      <c r="CW662"/>
      <c r="CX662"/>
    </row>
    <row r="663" spans="1:10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Q663"/>
      <c r="BS663"/>
      <c r="BU663"/>
      <c r="BV663"/>
      <c r="BW663"/>
      <c r="BX663"/>
      <c r="BY663"/>
      <c r="BZ663"/>
      <c r="CA663"/>
      <c r="CB663"/>
      <c r="CC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T663"/>
      <c r="CV663"/>
      <c r="CW663"/>
      <c r="CX663"/>
    </row>
    <row r="664" spans="1:10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Q664"/>
      <c r="BS664"/>
      <c r="BU664"/>
      <c r="BV664"/>
      <c r="BW664"/>
      <c r="BX664"/>
      <c r="BY664"/>
      <c r="BZ664"/>
      <c r="CA664"/>
      <c r="CB664"/>
      <c r="CC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T664"/>
      <c r="CV664"/>
      <c r="CW664"/>
      <c r="CX664"/>
    </row>
    <row r="665" spans="1:10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Q665"/>
      <c r="BS665"/>
      <c r="BU665"/>
      <c r="BV665"/>
      <c r="BW665"/>
      <c r="BX665"/>
      <c r="BY665"/>
      <c r="BZ665"/>
      <c r="CA665"/>
      <c r="CB665"/>
      <c r="CC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T665"/>
      <c r="CV665"/>
      <c r="CW665"/>
      <c r="CX665"/>
    </row>
    <row r="666" spans="1:10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Q666"/>
      <c r="BS666"/>
      <c r="BU666"/>
      <c r="BV666"/>
      <c r="BW666"/>
      <c r="BX666"/>
      <c r="BY666"/>
      <c r="BZ666"/>
      <c r="CA666"/>
      <c r="CB666"/>
      <c r="CC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T666"/>
      <c r="CV666"/>
      <c r="CW666"/>
      <c r="CX666"/>
    </row>
    <row r="667" spans="1:10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Q667"/>
      <c r="BS667"/>
      <c r="BU667"/>
      <c r="BV667"/>
      <c r="BW667"/>
      <c r="BX667"/>
      <c r="BY667"/>
      <c r="BZ667"/>
      <c r="CA667"/>
      <c r="CB667"/>
      <c r="CC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T667"/>
      <c r="CV667"/>
      <c r="CW667"/>
      <c r="CX667"/>
    </row>
    <row r="668" spans="1:10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Q668"/>
      <c r="BS668"/>
      <c r="BU668"/>
      <c r="BV668"/>
      <c r="BW668"/>
      <c r="BX668"/>
      <c r="BY668"/>
      <c r="BZ668"/>
      <c r="CA668"/>
      <c r="CB668"/>
      <c r="CC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T668"/>
      <c r="CV668"/>
      <c r="CW668"/>
      <c r="CX668"/>
    </row>
    <row r="669" spans="1:10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Q669"/>
      <c r="BS669"/>
      <c r="BU669"/>
      <c r="BV669"/>
      <c r="BW669"/>
      <c r="BX669"/>
      <c r="BY669"/>
      <c r="BZ669"/>
      <c r="CA669"/>
      <c r="CB669"/>
      <c r="CC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T669"/>
      <c r="CV669"/>
      <c r="CW669"/>
      <c r="CX669"/>
    </row>
    <row r="670" spans="1:10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Q670"/>
      <c r="BS670"/>
      <c r="BU670"/>
      <c r="BV670"/>
      <c r="BW670"/>
      <c r="BX670"/>
      <c r="BY670"/>
      <c r="BZ670"/>
      <c r="CA670"/>
      <c r="CB670"/>
      <c r="CC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T670"/>
      <c r="CV670"/>
      <c r="CW670"/>
      <c r="CX670"/>
    </row>
    <row r="671" spans="1:10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Q671"/>
      <c r="BS671"/>
      <c r="BU671"/>
      <c r="BV671"/>
      <c r="BW671"/>
      <c r="BX671"/>
      <c r="BY671"/>
      <c r="BZ671"/>
      <c r="CA671"/>
      <c r="CB671"/>
      <c r="CC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T671"/>
      <c r="CV671"/>
      <c r="CW671"/>
      <c r="CX671"/>
    </row>
    <row r="672" spans="1:10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Q672"/>
      <c r="BS672"/>
      <c r="BU672"/>
      <c r="BV672"/>
      <c r="BW672"/>
      <c r="BX672"/>
      <c r="BY672"/>
      <c r="BZ672"/>
      <c r="CA672"/>
      <c r="CB672"/>
      <c r="CC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T672"/>
      <c r="CV672"/>
      <c r="CW672"/>
      <c r="CX672"/>
    </row>
    <row r="673" spans="1:10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Q673"/>
      <c r="BS673"/>
      <c r="BU673"/>
      <c r="BV673"/>
      <c r="BW673"/>
      <c r="BX673"/>
      <c r="BY673"/>
      <c r="BZ673"/>
      <c r="CA673"/>
      <c r="CB673"/>
      <c r="CC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T673"/>
      <c r="CV673"/>
      <c r="CW673"/>
      <c r="CX673"/>
    </row>
    <row r="674" spans="1:102" x14ac:dyDescent="0.25"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T674"/>
      <c r="CV674"/>
      <c r="CW674"/>
      <c r="CX674"/>
    </row>
    <row r="675" spans="1:102" x14ac:dyDescent="0.25"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T675"/>
      <c r="CV675"/>
      <c r="CW675"/>
      <c r="CX675"/>
    </row>
    <row r="676" spans="1:102" x14ac:dyDescent="0.25"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T676"/>
      <c r="CV676"/>
      <c r="CW676"/>
      <c r="CX676"/>
    </row>
    <row r="677" spans="1:102" x14ac:dyDescent="0.25"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T677"/>
      <c r="CV677"/>
      <c r="CW677"/>
      <c r="CX677"/>
    </row>
    <row r="678" spans="1:102" x14ac:dyDescent="0.25"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T678"/>
      <c r="CV678"/>
      <c r="CW678"/>
      <c r="CX678"/>
    </row>
    <row r="679" spans="1:102" x14ac:dyDescent="0.25"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T679"/>
      <c r="CV679"/>
      <c r="CW679"/>
      <c r="CX679"/>
    </row>
    <row r="680" spans="1:102" x14ac:dyDescent="0.25"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T680"/>
      <c r="CV680"/>
      <c r="CW680"/>
      <c r="CX680"/>
    </row>
    <row r="681" spans="1:102" x14ac:dyDescent="0.25"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T681"/>
      <c r="CV681"/>
      <c r="CW681"/>
      <c r="CX681"/>
    </row>
    <row r="682" spans="1:102" x14ac:dyDescent="0.25"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T682"/>
      <c r="CV682"/>
      <c r="CW682"/>
      <c r="CX682"/>
    </row>
    <row r="683" spans="1:102" x14ac:dyDescent="0.25"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T683"/>
      <c r="CV683"/>
      <c r="CW683"/>
      <c r="CX683"/>
    </row>
    <row r="684" spans="1:102" x14ac:dyDescent="0.25"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T684"/>
      <c r="CV684"/>
      <c r="CW684"/>
      <c r="CX684"/>
    </row>
    <row r="685" spans="1:102" x14ac:dyDescent="0.25"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T685"/>
      <c r="CV685"/>
      <c r="CW685"/>
      <c r="CX685"/>
    </row>
    <row r="686" spans="1:102" x14ac:dyDescent="0.25"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T686"/>
      <c r="CV686"/>
      <c r="CW686"/>
      <c r="CX686"/>
    </row>
    <row r="687" spans="1:102" x14ac:dyDescent="0.25"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T687"/>
      <c r="CV687"/>
      <c r="CW687"/>
      <c r="CX687"/>
    </row>
    <row r="688" spans="1:102" x14ac:dyDescent="0.25"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T688"/>
      <c r="CV688"/>
      <c r="CW688"/>
      <c r="CX688"/>
    </row>
    <row r="689" spans="83:102" x14ac:dyDescent="0.25"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T689"/>
      <c r="CV689"/>
      <c r="CW689"/>
      <c r="CX689"/>
    </row>
    <row r="690" spans="83:102" x14ac:dyDescent="0.25"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T690"/>
      <c r="CV690"/>
      <c r="CW690"/>
      <c r="CX690"/>
    </row>
    <row r="691" spans="83:102" x14ac:dyDescent="0.25"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T691"/>
      <c r="CV691"/>
      <c r="CW691"/>
      <c r="CX691"/>
    </row>
    <row r="692" spans="83:102" x14ac:dyDescent="0.25"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T692"/>
      <c r="CV692"/>
      <c r="CW692"/>
      <c r="CX692"/>
    </row>
    <row r="693" spans="83:102" x14ac:dyDescent="0.25"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T693"/>
      <c r="CV693"/>
      <c r="CW693"/>
      <c r="CX693"/>
    </row>
    <row r="694" spans="83:102" x14ac:dyDescent="0.25"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T694"/>
      <c r="CV694"/>
      <c r="CW694"/>
      <c r="CX694"/>
    </row>
    <row r="695" spans="83:102" x14ac:dyDescent="0.25"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T695"/>
      <c r="CV695"/>
      <c r="CW695"/>
      <c r="CX695"/>
    </row>
    <row r="696" spans="83:102" x14ac:dyDescent="0.25"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T696"/>
      <c r="CV696"/>
      <c r="CW696"/>
      <c r="CX696"/>
    </row>
    <row r="697" spans="83:102" x14ac:dyDescent="0.25"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T697"/>
      <c r="CV697"/>
      <c r="CW697"/>
      <c r="CX697"/>
    </row>
    <row r="698" spans="83:102" x14ac:dyDescent="0.25">
      <c r="CT698"/>
      <c r="CV698"/>
      <c r="CW698"/>
      <c r="CX698"/>
    </row>
  </sheetData>
  <mergeCells count="23">
    <mergeCell ref="CT3:CX4"/>
    <mergeCell ref="BO3:BT3"/>
    <mergeCell ref="BU3:BZ3"/>
    <mergeCell ref="CA3:CC3"/>
    <mergeCell ref="AU3:AW3"/>
    <mergeCell ref="AY3:BD3"/>
    <mergeCell ref="BE3:BJ3"/>
    <mergeCell ref="CG3:CL3"/>
    <mergeCell ref="CM3:CR3"/>
    <mergeCell ref="BK3:BM3"/>
    <mergeCell ref="C2:Q2"/>
    <mergeCell ref="S2:AG2"/>
    <mergeCell ref="AI2:AW2"/>
    <mergeCell ref="AY2:BM2"/>
    <mergeCell ref="BO2:CC2"/>
    <mergeCell ref="AE3:AG3"/>
    <mergeCell ref="AI3:AN3"/>
    <mergeCell ref="AO3:AT3"/>
    <mergeCell ref="C3:H3"/>
    <mergeCell ref="I3:N3"/>
    <mergeCell ref="O3:Q3"/>
    <mergeCell ref="S3:X3"/>
    <mergeCell ref="Y3:AD3"/>
  </mergeCells>
  <pageMargins left="0.7" right="0.7" top="0.75" bottom="0.75" header="0.3" footer="0.3"/>
  <pageSetup orientation="portrait" r:id="rId1"/>
  <ignoredErrors>
    <ignoredError sqref="CM10:CQ10 CV74:CW74 CV86:CX86 M22 M84:M85 M125 O22:Q22 AM83:AM86 BC83:BC86 BC125 BI22 BI83:BI86 BI125 CH10 CJ10 CG22:CK22 CH29:CL29 CH33:CL90 CG83:CG86 CH127:CL144 CH91:CK91 CH92:CK125 CL98 CL120 CM22:CQ22 CN29:CR72 CM83:CM86 CN83:CR125 CN73:CP73 CR73 CN74:CP82 CR74:CR82 CH147:CL295 CH145 CJ145 CL145 CV22:CX22 O83:Q85 BK22:BM22 BK83:BM86 CN127:CR144 CO126 CQ126 CI126 CK126 P86:Q86 CL122:CL125" formula="1"/>
    <ignoredError sqref="O138:Q138 O140:Q140 P139:Q139 O142:Q142 P141:Q141 O144:Q144 P143:Q143 G144:H144 H137 G11:H11 G84:G85 G89:H90 G127:H127 G30:H32 D147:H159 G23:G28 G10 G88:H88 G33:H82 G91:H97 G134:H134 G128:H131 G136:H136 G87 G120:G124 G126:H126 M138:N144 G29 G99:H119 G98 H132 H135 N137 H138:H143 H145 N145 G12:G21" evalError="1"/>
    <ignoredError sqref="G22 G125 G83 H87 H86 H83 H84:H85 H120:H124 H125 H29 H98" evalError="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190</v>
      </c>
      <c r="B1" s="22"/>
      <c r="C1" s="703" t="s">
        <v>170</v>
      </c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5"/>
    </row>
    <row r="2" spans="1:119" s="20" customFormat="1" ht="21.6" thickBot="1" x14ac:dyDescent="0.45">
      <c r="A2" s="23" t="s">
        <v>14</v>
      </c>
      <c r="B2" s="22"/>
      <c r="D2" s="682" t="s">
        <v>150</v>
      </c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6"/>
      <c r="S2" s="175"/>
      <c r="T2" s="685" t="s">
        <v>151</v>
      </c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3"/>
      <c r="AH2" s="686"/>
      <c r="AI2" s="176"/>
      <c r="AJ2" s="685" t="s">
        <v>152</v>
      </c>
      <c r="AK2" s="683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3"/>
      <c r="AW2" s="683"/>
      <c r="AX2" s="686"/>
      <c r="AY2" s="176"/>
      <c r="AZ2" s="685" t="s">
        <v>155</v>
      </c>
      <c r="BA2" s="683"/>
      <c r="BB2" s="683"/>
      <c r="BC2" s="683"/>
      <c r="BD2" s="683"/>
      <c r="BE2" s="683"/>
      <c r="BF2" s="683"/>
      <c r="BG2" s="683"/>
      <c r="BH2" s="683"/>
      <c r="BI2" s="683"/>
      <c r="BJ2" s="683"/>
      <c r="BK2" s="683"/>
      <c r="BL2" s="683"/>
      <c r="BM2" s="683"/>
      <c r="BN2" s="686"/>
      <c r="BO2" s="176"/>
      <c r="BP2" s="685" t="s">
        <v>156</v>
      </c>
      <c r="BQ2" s="683"/>
      <c r="BR2" s="683"/>
      <c r="BS2" s="683"/>
      <c r="BT2" s="683"/>
      <c r="BU2" s="683"/>
      <c r="BV2" s="683"/>
      <c r="BW2" s="683"/>
      <c r="BX2" s="683"/>
      <c r="BY2" s="683"/>
      <c r="BZ2" s="683"/>
      <c r="CA2" s="683"/>
      <c r="CB2" s="683"/>
      <c r="CC2" s="683"/>
      <c r="CD2" s="686"/>
      <c r="CE2" s="176"/>
      <c r="CF2" s="685" t="s">
        <v>157</v>
      </c>
      <c r="CG2" s="683"/>
      <c r="CH2" s="683"/>
      <c r="CI2" s="683"/>
      <c r="CJ2" s="683"/>
      <c r="CK2" s="683"/>
      <c r="CL2" s="683"/>
      <c r="CM2" s="683"/>
      <c r="CN2" s="683"/>
      <c r="CO2" s="683"/>
      <c r="CP2" s="683"/>
      <c r="CQ2" s="683"/>
      <c r="CR2" s="683"/>
      <c r="CS2" s="683"/>
      <c r="CT2" s="684"/>
      <c r="DI2"/>
      <c r="DM2"/>
    </row>
    <row r="3" spans="1:119" s="19" customFormat="1" ht="16.2" thickBot="1" x14ac:dyDescent="0.35">
      <c r="A3" s="18" t="s">
        <v>18</v>
      </c>
      <c r="B3" s="24"/>
      <c r="C3" s="102"/>
      <c r="D3" s="698" t="s">
        <v>130</v>
      </c>
      <c r="E3" s="677"/>
      <c r="F3" s="677"/>
      <c r="G3" s="677"/>
      <c r="H3" s="677"/>
      <c r="I3" s="678"/>
      <c r="J3" s="702" t="s">
        <v>129</v>
      </c>
      <c r="K3" s="677"/>
      <c r="L3" s="677"/>
      <c r="M3" s="677"/>
      <c r="N3" s="677"/>
      <c r="O3" s="678"/>
      <c r="P3" s="679" t="s">
        <v>180</v>
      </c>
      <c r="Q3" s="680"/>
      <c r="R3" s="697"/>
      <c r="S3" s="177"/>
      <c r="T3" s="702" t="s">
        <v>128</v>
      </c>
      <c r="U3" s="677"/>
      <c r="V3" s="677"/>
      <c r="W3" s="677"/>
      <c r="X3" s="677"/>
      <c r="Y3" s="678"/>
      <c r="Z3" s="702" t="s">
        <v>127</v>
      </c>
      <c r="AA3" s="677"/>
      <c r="AB3" s="677"/>
      <c r="AC3" s="677"/>
      <c r="AD3" s="677"/>
      <c r="AE3" s="678"/>
      <c r="AF3" s="679" t="s">
        <v>181</v>
      </c>
      <c r="AG3" s="680"/>
      <c r="AH3" s="697"/>
      <c r="AI3" s="178"/>
      <c r="AJ3" s="702" t="s">
        <v>133</v>
      </c>
      <c r="AK3" s="677"/>
      <c r="AL3" s="677"/>
      <c r="AM3" s="677"/>
      <c r="AN3" s="677"/>
      <c r="AO3" s="678"/>
      <c r="AP3" s="702" t="s">
        <v>134</v>
      </c>
      <c r="AQ3" s="677"/>
      <c r="AR3" s="677"/>
      <c r="AS3" s="677"/>
      <c r="AT3" s="677"/>
      <c r="AU3" s="678"/>
      <c r="AV3" s="679" t="s">
        <v>182</v>
      </c>
      <c r="AW3" s="680"/>
      <c r="AX3" s="697"/>
      <c r="AY3" s="178"/>
      <c r="AZ3" s="702" t="s">
        <v>137</v>
      </c>
      <c r="BA3" s="677"/>
      <c r="BB3" s="677"/>
      <c r="BC3" s="677"/>
      <c r="BD3" s="677"/>
      <c r="BE3" s="678"/>
      <c r="BF3" s="702" t="s">
        <v>138</v>
      </c>
      <c r="BG3" s="677"/>
      <c r="BH3" s="677"/>
      <c r="BI3" s="677"/>
      <c r="BJ3" s="677"/>
      <c r="BK3" s="678"/>
      <c r="BL3" s="679" t="s">
        <v>183</v>
      </c>
      <c r="BM3" s="680"/>
      <c r="BN3" s="697"/>
      <c r="BO3" s="178"/>
      <c r="BP3" s="702" t="s">
        <v>135</v>
      </c>
      <c r="BQ3" s="677"/>
      <c r="BR3" s="677"/>
      <c r="BS3" s="677"/>
      <c r="BT3" s="677"/>
      <c r="BU3" s="678"/>
      <c r="BV3" s="702" t="s">
        <v>136</v>
      </c>
      <c r="BW3" s="677"/>
      <c r="BX3" s="677"/>
      <c r="BY3" s="677"/>
      <c r="BZ3" s="677"/>
      <c r="CA3" s="678"/>
      <c r="CB3" s="679" t="s">
        <v>184</v>
      </c>
      <c r="CC3" s="680"/>
      <c r="CD3" s="697"/>
      <c r="CE3" s="178"/>
      <c r="CF3" s="702" t="s">
        <v>139</v>
      </c>
      <c r="CG3" s="677"/>
      <c r="CH3" s="677"/>
      <c r="CI3" s="677"/>
      <c r="CJ3" s="677"/>
      <c r="CK3" s="678"/>
      <c r="CL3" s="702" t="s">
        <v>140</v>
      </c>
      <c r="CM3" s="677"/>
      <c r="CN3" s="677"/>
      <c r="CO3" s="677"/>
      <c r="CP3" s="677"/>
      <c r="CQ3" s="678"/>
      <c r="CR3" s="679" t="s">
        <v>185</v>
      </c>
      <c r="CS3" s="680"/>
      <c r="CT3" s="681"/>
      <c r="CV3" s="706" t="s">
        <v>141</v>
      </c>
      <c r="CW3" s="689"/>
      <c r="CX3" s="689"/>
      <c r="CY3" s="689"/>
      <c r="CZ3" s="689"/>
      <c r="DA3" s="690"/>
      <c r="DB3" s="688" t="s">
        <v>142</v>
      </c>
      <c r="DC3" s="689"/>
      <c r="DD3" s="689"/>
      <c r="DE3" s="689"/>
      <c r="DF3" s="689"/>
      <c r="DG3" s="690"/>
      <c r="DH3" s="148"/>
      <c r="DI3" s="691" t="s">
        <v>143</v>
      </c>
      <c r="DJ3" s="692"/>
      <c r="DK3" s="692"/>
      <c r="DL3" s="693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72"/>
      <c r="R4" s="173"/>
      <c r="S4" s="15"/>
      <c r="T4" s="16">
        <v>1045</v>
      </c>
      <c r="Y4" s="14"/>
      <c r="Z4" s="13"/>
      <c r="AE4" s="174"/>
      <c r="AF4" s="13"/>
      <c r="AG4" s="172"/>
      <c r="AH4" s="173"/>
      <c r="AI4" s="15"/>
      <c r="AJ4" s="16">
        <v>1046</v>
      </c>
      <c r="AO4" s="14"/>
      <c r="AP4" s="13"/>
      <c r="AU4" s="14"/>
      <c r="AV4" s="13"/>
      <c r="AW4" s="172"/>
      <c r="AX4" s="173"/>
      <c r="AY4" s="15"/>
      <c r="AZ4" s="16">
        <v>1047</v>
      </c>
      <c r="BE4" s="14"/>
      <c r="BF4" s="13"/>
      <c r="BK4" s="14"/>
      <c r="BL4" s="13"/>
      <c r="BM4" s="172"/>
      <c r="BN4" s="173"/>
      <c r="BO4" s="15"/>
      <c r="BP4" s="16">
        <v>1048</v>
      </c>
      <c r="BU4" s="14"/>
      <c r="BV4" s="13"/>
      <c r="CA4" s="14"/>
      <c r="CB4" s="13"/>
      <c r="CC4" s="172"/>
      <c r="CD4" s="173"/>
      <c r="CE4" s="15"/>
      <c r="CF4" s="16">
        <v>1049</v>
      </c>
      <c r="CK4" s="14"/>
      <c r="CL4" s="13"/>
      <c r="CQ4" s="14"/>
      <c r="CR4" s="13"/>
      <c r="CS4" s="172"/>
      <c r="CT4" s="173"/>
      <c r="CU4" s="17"/>
      <c r="CV4" s="139"/>
      <c r="DA4" s="14"/>
      <c r="DB4" s="13"/>
      <c r="DG4" s="14"/>
      <c r="DI4" s="694"/>
      <c r="DJ4" s="695"/>
      <c r="DK4" s="695"/>
      <c r="DL4" s="696"/>
      <c r="DM4"/>
    </row>
    <row r="5" spans="1:119" s="19" customFormat="1" ht="48" customHeight="1" thickBot="1" x14ac:dyDescent="0.35">
      <c r="A5" s="92"/>
      <c r="B5" s="92"/>
      <c r="C5" s="93"/>
      <c r="D5" s="94" t="s">
        <v>103</v>
      </c>
      <c r="E5" s="95" t="s">
        <v>98</v>
      </c>
      <c r="F5" s="95" t="s">
        <v>104</v>
      </c>
      <c r="G5" s="95" t="s">
        <v>98</v>
      </c>
      <c r="H5" s="95" t="s">
        <v>115</v>
      </c>
      <c r="I5" s="96" t="s">
        <v>153</v>
      </c>
      <c r="J5" s="97" t="s">
        <v>103</v>
      </c>
      <c r="K5" s="95" t="s">
        <v>98</v>
      </c>
      <c r="L5" s="95" t="s">
        <v>104</v>
      </c>
      <c r="M5" s="95" t="s">
        <v>98</v>
      </c>
      <c r="N5" s="95" t="s">
        <v>115</v>
      </c>
      <c r="O5" s="93" t="s">
        <v>153</v>
      </c>
      <c r="P5" s="103" t="s">
        <v>103</v>
      </c>
      <c r="Q5" s="103" t="s">
        <v>104</v>
      </c>
      <c r="R5" s="104" t="s">
        <v>126</v>
      </c>
      <c r="S5" s="32"/>
      <c r="T5" s="94" t="s">
        <v>105</v>
      </c>
      <c r="U5" s="95" t="s">
        <v>98</v>
      </c>
      <c r="V5" s="95" t="s">
        <v>106</v>
      </c>
      <c r="W5" s="95" t="s">
        <v>98</v>
      </c>
      <c r="X5" s="95" t="s">
        <v>116</v>
      </c>
      <c r="Y5" s="96" t="s">
        <v>153</v>
      </c>
      <c r="Z5" s="97" t="s">
        <v>105</v>
      </c>
      <c r="AA5" s="95" t="s">
        <v>98</v>
      </c>
      <c r="AB5" s="95" t="s">
        <v>106</v>
      </c>
      <c r="AC5" s="95" t="s">
        <v>98</v>
      </c>
      <c r="AD5" s="95" t="s">
        <v>116</v>
      </c>
      <c r="AE5" s="98" t="s">
        <v>153</v>
      </c>
      <c r="AF5" s="103" t="s">
        <v>105</v>
      </c>
      <c r="AG5" s="103" t="s">
        <v>106</v>
      </c>
      <c r="AH5" s="104" t="s">
        <v>132</v>
      </c>
      <c r="AI5" s="32"/>
      <c r="AJ5" s="94" t="s">
        <v>107</v>
      </c>
      <c r="AK5" s="95" t="s">
        <v>98</v>
      </c>
      <c r="AL5" s="95" t="s">
        <v>108</v>
      </c>
      <c r="AM5" s="95" t="s">
        <v>98</v>
      </c>
      <c r="AN5" s="95" t="s">
        <v>117</v>
      </c>
      <c r="AO5" s="96" t="s">
        <v>153</v>
      </c>
      <c r="AP5" s="97" t="s">
        <v>107</v>
      </c>
      <c r="AQ5" s="95" t="s">
        <v>98</v>
      </c>
      <c r="AR5" s="95" t="s">
        <v>108</v>
      </c>
      <c r="AS5" s="95" t="s">
        <v>98</v>
      </c>
      <c r="AT5" s="95" t="s">
        <v>117</v>
      </c>
      <c r="AU5" s="93" t="s">
        <v>153</v>
      </c>
      <c r="AV5" s="103" t="s">
        <v>107</v>
      </c>
      <c r="AW5" s="103" t="s">
        <v>108</v>
      </c>
      <c r="AX5" s="104" t="s">
        <v>144</v>
      </c>
      <c r="AY5" s="32"/>
      <c r="AZ5" s="94" t="s">
        <v>109</v>
      </c>
      <c r="BA5" s="95" t="s">
        <v>98</v>
      </c>
      <c r="BB5" s="95" t="s">
        <v>110</v>
      </c>
      <c r="BC5" s="95" t="s">
        <v>98</v>
      </c>
      <c r="BD5" s="95" t="s">
        <v>118</v>
      </c>
      <c r="BE5" s="96" t="s">
        <v>153</v>
      </c>
      <c r="BF5" s="97" t="s">
        <v>109</v>
      </c>
      <c r="BG5" s="95" t="s">
        <v>98</v>
      </c>
      <c r="BH5" s="95" t="s">
        <v>110</v>
      </c>
      <c r="BI5" s="95" t="s">
        <v>98</v>
      </c>
      <c r="BJ5" s="95" t="s">
        <v>118</v>
      </c>
      <c r="BK5" s="93" t="s">
        <v>153</v>
      </c>
      <c r="BL5" s="103" t="s">
        <v>109</v>
      </c>
      <c r="BM5" s="103" t="s">
        <v>110</v>
      </c>
      <c r="BN5" s="104" t="s">
        <v>145</v>
      </c>
      <c r="BO5" s="32"/>
      <c r="BP5" s="94" t="s">
        <v>111</v>
      </c>
      <c r="BQ5" s="95" t="s">
        <v>98</v>
      </c>
      <c r="BR5" s="95" t="s">
        <v>112</v>
      </c>
      <c r="BS5" s="95" t="s">
        <v>98</v>
      </c>
      <c r="BT5" s="95" t="s">
        <v>119</v>
      </c>
      <c r="BU5" s="96" t="s">
        <v>153</v>
      </c>
      <c r="BV5" s="97" t="s">
        <v>111</v>
      </c>
      <c r="BW5" s="95" t="s">
        <v>98</v>
      </c>
      <c r="BX5" s="95" t="s">
        <v>112</v>
      </c>
      <c r="BY5" s="95" t="s">
        <v>98</v>
      </c>
      <c r="BZ5" s="95" t="s">
        <v>119</v>
      </c>
      <c r="CA5" s="93" t="s">
        <v>153</v>
      </c>
      <c r="CB5" s="103" t="s">
        <v>147</v>
      </c>
      <c r="CC5" s="103" t="s">
        <v>148</v>
      </c>
      <c r="CD5" s="104" t="s">
        <v>146</v>
      </c>
      <c r="CE5" s="32"/>
      <c r="CF5" s="94" t="s">
        <v>113</v>
      </c>
      <c r="CG5" s="95" t="s">
        <v>98</v>
      </c>
      <c r="CH5" s="95" t="s">
        <v>114</v>
      </c>
      <c r="CI5" s="95" t="s">
        <v>98</v>
      </c>
      <c r="CJ5" s="95" t="s">
        <v>120</v>
      </c>
      <c r="CK5" s="96" t="s">
        <v>153</v>
      </c>
      <c r="CL5" s="97" t="s">
        <v>113</v>
      </c>
      <c r="CM5" s="95" t="s">
        <v>98</v>
      </c>
      <c r="CN5" s="95" t="s">
        <v>114</v>
      </c>
      <c r="CO5" s="95" t="s">
        <v>98</v>
      </c>
      <c r="CP5" s="95" t="s">
        <v>120</v>
      </c>
      <c r="CQ5" s="93" t="s">
        <v>153</v>
      </c>
      <c r="CR5" s="103" t="s">
        <v>113</v>
      </c>
      <c r="CS5" s="103" t="s">
        <v>114</v>
      </c>
      <c r="CT5" s="104" t="s">
        <v>149</v>
      </c>
      <c r="CU5" s="32"/>
      <c r="CV5" s="99" t="s">
        <v>121</v>
      </c>
      <c r="CW5" s="100" t="s">
        <v>123</v>
      </c>
      <c r="CX5" s="100" t="s">
        <v>122</v>
      </c>
      <c r="CY5" s="100" t="s">
        <v>124</v>
      </c>
      <c r="CZ5" s="100" t="s">
        <v>96</v>
      </c>
      <c r="DA5" s="101" t="s">
        <v>154</v>
      </c>
      <c r="DB5" s="99" t="s">
        <v>158</v>
      </c>
      <c r="DC5" s="100" t="s">
        <v>98</v>
      </c>
      <c r="DD5" s="100" t="s">
        <v>159</v>
      </c>
      <c r="DE5" s="100" t="s">
        <v>98</v>
      </c>
      <c r="DF5" s="100" t="s">
        <v>160</v>
      </c>
      <c r="DG5" s="101" t="s">
        <v>161</v>
      </c>
      <c r="DH5" s="149"/>
      <c r="DI5" s="165"/>
      <c r="DJ5" s="166" t="s">
        <v>96</v>
      </c>
      <c r="DK5" s="167" t="s">
        <v>160</v>
      </c>
      <c r="DL5" s="16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06"/>
      <c r="Q6" s="107"/>
      <c r="R6" s="108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06"/>
      <c r="AG6" s="107"/>
      <c r="AH6" s="108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06"/>
      <c r="AW6" s="107"/>
      <c r="AX6" s="108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06"/>
      <c r="BM6" s="107"/>
      <c r="BN6" s="108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06"/>
      <c r="CC6" s="107"/>
      <c r="CD6" s="108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06"/>
      <c r="CS6" s="107"/>
      <c r="CT6" s="108"/>
      <c r="CU6" s="32"/>
      <c r="CV6" s="105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40"/>
      <c r="DI6" s="15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09"/>
      <c r="Q7" s="110"/>
      <c r="R7" s="111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09"/>
      <c r="AG7" s="110"/>
      <c r="AH7" s="111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09"/>
      <c r="AW7" s="110"/>
      <c r="AX7" s="111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09"/>
      <c r="BM7" s="110"/>
      <c r="BN7" s="111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09"/>
      <c r="CC7" s="110"/>
      <c r="CD7" s="111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09"/>
      <c r="CS7" s="110"/>
      <c r="CT7" s="111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41"/>
      <c r="DI7" s="15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09">
        <f>+D8+J8</f>
        <v>0</v>
      </c>
      <c r="Q8" s="110">
        <f>+F8+L8</f>
        <v>0</v>
      </c>
      <c r="R8" s="111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09">
        <f>+T8+Z8</f>
        <v>0</v>
      </c>
      <c r="AG8" s="110">
        <f>+V8+AB8</f>
        <v>0</v>
      </c>
      <c r="AH8" s="111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09">
        <f>+AJ8+AP8</f>
        <v>0</v>
      </c>
      <c r="AW8" s="110">
        <f>+AL8+AR8</f>
        <v>0</v>
      </c>
      <c r="AX8" s="111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09">
        <f>+AZ8+BF8</f>
        <v>0</v>
      </c>
      <c r="BM8" s="110">
        <f>+BB8+BH8</f>
        <v>0</v>
      </c>
      <c r="BN8" s="111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09">
        <f>+BP8+BV8</f>
        <v>0</v>
      </c>
      <c r="CC8" s="110">
        <f>+BR8+BX8</f>
        <v>0</v>
      </c>
      <c r="CD8" s="111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09">
        <f>+CF8+CL8</f>
        <v>0</v>
      </c>
      <c r="CS8" s="110">
        <f>+CH8+CN8</f>
        <v>0</v>
      </c>
      <c r="CT8" s="111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42"/>
      <c r="DI8" s="15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2">
        <f t="shared" ref="P9:P16" si="2">+D9+J9</f>
        <v>0</v>
      </c>
      <c r="Q9" s="113">
        <f t="shared" ref="Q9:Q16" si="3">+F9+L9</f>
        <v>0</v>
      </c>
      <c r="R9" s="114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2">
        <f t="shared" ref="AF9:AF16" si="5">+T9+Z9</f>
        <v>0</v>
      </c>
      <c r="AG9" s="113">
        <f t="shared" ref="AG9:AG16" si="6">+V9+AB9</f>
        <v>0</v>
      </c>
      <c r="AH9" s="114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2">
        <f t="shared" ref="AV9:AV16" si="8">+AJ9+AP9</f>
        <v>0</v>
      </c>
      <c r="AW9" s="113">
        <f t="shared" ref="AW9:AW16" si="9">+AL9+AR9</f>
        <v>0</v>
      </c>
      <c r="AX9" s="114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2">
        <f t="shared" ref="BL9:BL16" si="11">+AZ9+BF9</f>
        <v>0</v>
      </c>
      <c r="BM9" s="113">
        <f t="shared" ref="BM9:BM16" si="12">+BB9+BH9</f>
        <v>0</v>
      </c>
      <c r="BN9" s="114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2">
        <f t="shared" ref="CB9:CB16" si="14">+BP9+BV9</f>
        <v>0</v>
      </c>
      <c r="CC9" s="113">
        <f t="shared" ref="CC9:CC16" si="15">+BR9+BX9</f>
        <v>0</v>
      </c>
      <c r="CD9" s="114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2">
        <f t="shared" ref="CR9:CR16" si="17">+CF9+CL9</f>
        <v>0</v>
      </c>
      <c r="CS9" s="113">
        <f t="shared" ref="CS9:CS16" si="18">+CH9+CN9</f>
        <v>0</v>
      </c>
      <c r="CT9" s="114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42"/>
      <c r="DI9" s="15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15">
        <f t="shared" si="2"/>
        <v>0</v>
      </c>
      <c r="Q10" s="116">
        <f t="shared" si="3"/>
        <v>0</v>
      </c>
      <c r="R10" s="117">
        <f t="shared" si="4"/>
        <v>0</v>
      </c>
      <c r="S10" s="32"/>
      <c r="T10" s="183"/>
      <c r="U10" s="183"/>
      <c r="V10" s="183"/>
      <c r="W10" s="183"/>
      <c r="X10" s="183"/>
      <c r="Y10" s="183"/>
      <c r="Z10" s="45"/>
      <c r="AA10" s="43"/>
      <c r="AB10" s="43"/>
      <c r="AC10" s="43"/>
      <c r="AD10" s="43"/>
      <c r="AE10" s="44"/>
      <c r="AF10" s="115">
        <f t="shared" si="5"/>
        <v>0</v>
      </c>
      <c r="AG10" s="116">
        <f t="shared" si="6"/>
        <v>0</v>
      </c>
      <c r="AH10" s="117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15">
        <f t="shared" si="8"/>
        <v>0</v>
      </c>
      <c r="AW10" s="116">
        <f t="shared" si="9"/>
        <v>0</v>
      </c>
      <c r="AX10" s="117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15">
        <f t="shared" si="11"/>
        <v>0</v>
      </c>
      <c r="BM10" s="116">
        <f t="shared" si="12"/>
        <v>0</v>
      </c>
      <c r="BN10" s="117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15">
        <f t="shared" si="14"/>
        <v>0</v>
      </c>
      <c r="CC10" s="116">
        <f t="shared" si="15"/>
        <v>0</v>
      </c>
      <c r="CD10" s="117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15">
        <f t="shared" si="17"/>
        <v>0</v>
      </c>
      <c r="CS10" s="116">
        <f t="shared" si="18"/>
        <v>0</v>
      </c>
      <c r="CT10" s="117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43"/>
      <c r="DI10" s="15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09">
        <f t="shared" si="2"/>
        <v>0</v>
      </c>
      <c r="Q11" s="110">
        <f t="shared" si="3"/>
        <v>0</v>
      </c>
      <c r="R11" s="111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09">
        <f t="shared" si="5"/>
        <v>0</v>
      </c>
      <c r="AG11" s="110">
        <f t="shared" si="6"/>
        <v>0</v>
      </c>
      <c r="AH11" s="111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09">
        <f t="shared" si="8"/>
        <v>0</v>
      </c>
      <c r="AW11" s="110">
        <f t="shared" si="9"/>
        <v>0</v>
      </c>
      <c r="AX11" s="111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09">
        <f t="shared" si="11"/>
        <v>0</v>
      </c>
      <c r="BM11" s="110">
        <f t="shared" si="12"/>
        <v>0</v>
      </c>
      <c r="BN11" s="111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09">
        <f t="shared" si="14"/>
        <v>0</v>
      </c>
      <c r="CC11" s="110">
        <f t="shared" si="15"/>
        <v>0</v>
      </c>
      <c r="CD11" s="111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09">
        <f t="shared" si="17"/>
        <v>0</v>
      </c>
      <c r="CS11" s="110">
        <f t="shared" si="18"/>
        <v>0</v>
      </c>
      <c r="CT11" s="111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42"/>
      <c r="DI11" s="15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09">
        <f t="shared" si="2"/>
        <v>0</v>
      </c>
      <c r="Q12" s="110">
        <f t="shared" si="3"/>
        <v>0</v>
      </c>
      <c r="R12" s="111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09">
        <f t="shared" si="5"/>
        <v>0</v>
      </c>
      <c r="AG12" s="110">
        <f t="shared" si="6"/>
        <v>0</v>
      </c>
      <c r="AH12" s="111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09">
        <f t="shared" si="8"/>
        <v>0</v>
      </c>
      <c r="AW12" s="110">
        <f t="shared" si="9"/>
        <v>0</v>
      </c>
      <c r="AX12" s="111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09">
        <f t="shared" si="11"/>
        <v>0</v>
      </c>
      <c r="BM12" s="110">
        <f t="shared" si="12"/>
        <v>0</v>
      </c>
      <c r="BN12" s="111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09">
        <f t="shared" si="14"/>
        <v>0</v>
      </c>
      <c r="CC12" s="110">
        <f t="shared" si="15"/>
        <v>0</v>
      </c>
      <c r="CD12" s="111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09">
        <f t="shared" si="17"/>
        <v>0</v>
      </c>
      <c r="CS12" s="110">
        <f t="shared" si="18"/>
        <v>0</v>
      </c>
      <c r="CT12" s="111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42"/>
      <c r="DI12" s="15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09">
        <f t="shared" si="2"/>
        <v>0</v>
      </c>
      <c r="Q13" s="110">
        <f t="shared" si="3"/>
        <v>0</v>
      </c>
      <c r="R13" s="111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09">
        <f t="shared" si="5"/>
        <v>0</v>
      </c>
      <c r="AG13" s="110">
        <f t="shared" si="6"/>
        <v>0</v>
      </c>
      <c r="AH13" s="111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09">
        <f t="shared" si="8"/>
        <v>0</v>
      </c>
      <c r="AW13" s="110">
        <f t="shared" si="9"/>
        <v>0</v>
      </c>
      <c r="AX13" s="111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09">
        <f t="shared" si="11"/>
        <v>0</v>
      </c>
      <c r="BM13" s="110">
        <f t="shared" si="12"/>
        <v>0</v>
      </c>
      <c r="BN13" s="111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09">
        <f t="shared" si="14"/>
        <v>0</v>
      </c>
      <c r="CC13" s="110">
        <f t="shared" si="15"/>
        <v>0</v>
      </c>
      <c r="CD13" s="111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09">
        <f t="shared" si="17"/>
        <v>0</v>
      </c>
      <c r="CS13" s="110">
        <f t="shared" si="18"/>
        <v>0</v>
      </c>
      <c r="CT13" s="111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42"/>
      <c r="DI13" s="15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09">
        <f t="shared" si="2"/>
        <v>0</v>
      </c>
      <c r="Q14" s="110">
        <f t="shared" si="3"/>
        <v>0</v>
      </c>
      <c r="R14" s="111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09">
        <f t="shared" si="5"/>
        <v>0</v>
      </c>
      <c r="AG14" s="110">
        <f t="shared" si="6"/>
        <v>0</v>
      </c>
      <c r="AH14" s="111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09">
        <f t="shared" si="8"/>
        <v>0</v>
      </c>
      <c r="AW14" s="110">
        <f t="shared" si="9"/>
        <v>0</v>
      </c>
      <c r="AX14" s="111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09">
        <f t="shared" si="11"/>
        <v>0</v>
      </c>
      <c r="BM14" s="110">
        <f t="shared" si="12"/>
        <v>0</v>
      </c>
      <c r="BN14" s="111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09">
        <f t="shared" si="14"/>
        <v>0</v>
      </c>
      <c r="CC14" s="110">
        <f t="shared" si="15"/>
        <v>0</v>
      </c>
      <c r="CD14" s="111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09">
        <f t="shared" si="17"/>
        <v>0</v>
      </c>
      <c r="CS14" s="110">
        <f t="shared" si="18"/>
        <v>0</v>
      </c>
      <c r="CT14" s="111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42"/>
      <c r="DI14" s="15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09">
        <f t="shared" si="2"/>
        <v>0</v>
      </c>
      <c r="Q15" s="110">
        <f t="shared" si="3"/>
        <v>0</v>
      </c>
      <c r="R15" s="111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09">
        <f t="shared" si="5"/>
        <v>0</v>
      </c>
      <c r="AG15" s="110">
        <f t="shared" si="6"/>
        <v>0</v>
      </c>
      <c r="AH15" s="111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09">
        <f t="shared" si="8"/>
        <v>0</v>
      </c>
      <c r="AW15" s="110">
        <f t="shared" si="9"/>
        <v>0</v>
      </c>
      <c r="AX15" s="111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09">
        <f t="shared" si="11"/>
        <v>0</v>
      </c>
      <c r="BM15" s="110">
        <f t="shared" si="12"/>
        <v>0</v>
      </c>
      <c r="BN15" s="111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09">
        <f t="shared" si="14"/>
        <v>0</v>
      </c>
      <c r="CC15" s="110">
        <f t="shared" si="15"/>
        <v>0</v>
      </c>
      <c r="CD15" s="111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09">
        <f t="shared" si="17"/>
        <v>0</v>
      </c>
      <c r="CS15" s="110">
        <f t="shared" si="18"/>
        <v>0</v>
      </c>
      <c r="CT15" s="111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42"/>
      <c r="DI15" s="15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15">
        <f t="shared" si="2"/>
        <v>0</v>
      </c>
      <c r="Q16" s="116">
        <f t="shared" si="3"/>
        <v>0</v>
      </c>
      <c r="R16" s="117">
        <f t="shared" si="4"/>
        <v>0</v>
      </c>
      <c r="S16" s="32"/>
      <c r="T16" s="183"/>
      <c r="U16" s="184"/>
      <c r="V16" s="183"/>
      <c r="W16" s="184"/>
      <c r="X16" s="183"/>
      <c r="Y16" s="184"/>
      <c r="Z16" s="45"/>
      <c r="AA16" s="46"/>
      <c r="AB16" s="43"/>
      <c r="AC16" s="46"/>
      <c r="AD16" s="43"/>
      <c r="AE16" s="47"/>
      <c r="AF16" s="115">
        <f t="shared" si="5"/>
        <v>0</v>
      </c>
      <c r="AG16" s="116">
        <f t="shared" si="6"/>
        <v>0</v>
      </c>
      <c r="AH16" s="117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15">
        <f t="shared" si="8"/>
        <v>0</v>
      </c>
      <c r="AW16" s="116">
        <f t="shared" si="9"/>
        <v>0</v>
      </c>
      <c r="AX16" s="117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15">
        <f t="shared" si="11"/>
        <v>0</v>
      </c>
      <c r="BM16" s="116">
        <f t="shared" si="12"/>
        <v>0</v>
      </c>
      <c r="BN16" s="117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15">
        <f t="shared" si="14"/>
        <v>0</v>
      </c>
      <c r="CC16" s="116">
        <f t="shared" si="15"/>
        <v>0</v>
      </c>
      <c r="CD16" s="117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15">
        <f t="shared" si="17"/>
        <v>0</v>
      </c>
      <c r="CS16" s="116">
        <f t="shared" si="18"/>
        <v>0</v>
      </c>
      <c r="CT16" s="117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43"/>
      <c r="DI16" s="15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18"/>
      <c r="Q17" s="119"/>
      <c r="R17" s="120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18"/>
      <c r="AG17" s="119"/>
      <c r="AH17" s="120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18"/>
      <c r="AW17" s="119"/>
      <c r="AX17" s="120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18"/>
      <c r="BM17" s="119"/>
      <c r="BN17" s="120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18"/>
      <c r="CC17" s="119"/>
      <c r="CD17" s="120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18"/>
      <c r="CS17" s="119"/>
      <c r="CT17" s="120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42"/>
      <c r="DI17" s="15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18"/>
      <c r="Q18" s="119"/>
      <c r="R18" s="120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18"/>
      <c r="AG18" s="119"/>
      <c r="AH18" s="120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18"/>
      <c r="AW18" s="119"/>
      <c r="AX18" s="120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18"/>
      <c r="BM18" s="119"/>
      <c r="BN18" s="120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18"/>
      <c r="CC18" s="119"/>
      <c r="CD18" s="120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18"/>
      <c r="CS18" s="119"/>
      <c r="CT18" s="120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42"/>
      <c r="DI18" s="15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18"/>
      <c r="Q19" s="119"/>
      <c r="R19" s="120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18"/>
      <c r="AG19" s="119"/>
      <c r="AH19" s="120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18"/>
      <c r="AW19" s="119"/>
      <c r="AX19" s="120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18"/>
      <c r="BM19" s="119"/>
      <c r="BN19" s="120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18"/>
      <c r="CC19" s="119"/>
      <c r="CD19" s="120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18"/>
      <c r="CS19" s="119"/>
      <c r="CT19" s="120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42"/>
      <c r="DI19" s="15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09">
        <f t="shared" ref="P20:P63" si="27">+D20+J20</f>
        <v>0</v>
      </c>
      <c r="Q20" s="110">
        <f t="shared" ref="Q20:Q63" si="28">+F20+L20</f>
        <v>0</v>
      </c>
      <c r="R20" s="111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09">
        <f t="shared" ref="AF20:AF63" si="30">+T20+Z20</f>
        <v>0</v>
      </c>
      <c r="AG20" s="110">
        <f t="shared" ref="AG20:AG63" si="31">+V20+AB20</f>
        <v>0</v>
      </c>
      <c r="AH20" s="111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09">
        <f t="shared" ref="AV20:AV63" si="33">+AJ20+AP20</f>
        <v>0</v>
      </c>
      <c r="AW20" s="110">
        <f t="shared" ref="AW20:AW63" si="34">+AL20+AR20</f>
        <v>0</v>
      </c>
      <c r="AX20" s="111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09">
        <f t="shared" ref="BL20:BL63" si="36">+AZ20+BF20</f>
        <v>0</v>
      </c>
      <c r="BM20" s="110">
        <f t="shared" ref="BM20:BM63" si="37">+BB20+BH20</f>
        <v>0</v>
      </c>
      <c r="BN20" s="111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09">
        <f t="shared" ref="CB20:CB63" si="39">+BP20+BV20</f>
        <v>0</v>
      </c>
      <c r="CC20" s="110">
        <f t="shared" ref="CC20:CC63" si="40">+BR20+BX20</f>
        <v>0</v>
      </c>
      <c r="CD20" s="111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09">
        <f t="shared" ref="CR20:CR63" si="42">+CF20+CL20</f>
        <v>0</v>
      </c>
      <c r="CS20" s="110">
        <f t="shared" ref="CS20:CS63" si="43">+CH20+CN20</f>
        <v>0</v>
      </c>
      <c r="CT20" s="111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42"/>
      <c r="DI20" s="15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09">
        <f t="shared" si="27"/>
        <v>0</v>
      </c>
      <c r="Q21" s="110">
        <f t="shared" si="28"/>
        <v>0</v>
      </c>
      <c r="R21" s="111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09">
        <f t="shared" si="30"/>
        <v>0</v>
      </c>
      <c r="AG21" s="110">
        <f t="shared" si="31"/>
        <v>0</v>
      </c>
      <c r="AH21" s="111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09">
        <f t="shared" si="33"/>
        <v>0</v>
      </c>
      <c r="AW21" s="110">
        <f t="shared" si="34"/>
        <v>0</v>
      </c>
      <c r="AX21" s="111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09">
        <f t="shared" si="36"/>
        <v>0</v>
      </c>
      <c r="BM21" s="110">
        <f t="shared" si="37"/>
        <v>0</v>
      </c>
      <c r="BN21" s="111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09">
        <f t="shared" si="39"/>
        <v>0</v>
      </c>
      <c r="CC21" s="110">
        <f t="shared" si="40"/>
        <v>0</v>
      </c>
      <c r="CD21" s="111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09">
        <f t="shared" si="42"/>
        <v>0</v>
      </c>
      <c r="CS21" s="110">
        <f t="shared" si="43"/>
        <v>0</v>
      </c>
      <c r="CT21" s="111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42"/>
      <c r="DI21" s="15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09">
        <f t="shared" si="27"/>
        <v>0</v>
      </c>
      <c r="Q22" s="110">
        <f t="shared" si="28"/>
        <v>0</v>
      </c>
      <c r="R22" s="111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09">
        <f t="shared" si="30"/>
        <v>0</v>
      </c>
      <c r="AG22" s="110">
        <f t="shared" si="31"/>
        <v>0</v>
      </c>
      <c r="AH22" s="111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09">
        <f t="shared" si="33"/>
        <v>0</v>
      </c>
      <c r="AW22" s="110">
        <f t="shared" si="34"/>
        <v>0</v>
      </c>
      <c r="AX22" s="111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09">
        <f t="shared" si="36"/>
        <v>0</v>
      </c>
      <c r="BM22" s="110">
        <f t="shared" si="37"/>
        <v>0</v>
      </c>
      <c r="BN22" s="111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09">
        <f t="shared" si="39"/>
        <v>0</v>
      </c>
      <c r="CC22" s="110">
        <f t="shared" si="40"/>
        <v>0</v>
      </c>
      <c r="CD22" s="111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09">
        <f t="shared" si="42"/>
        <v>0</v>
      </c>
      <c r="CS22" s="110">
        <f t="shared" si="43"/>
        <v>0</v>
      </c>
      <c r="CT22" s="111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42"/>
      <c r="DI22" s="15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09">
        <f t="shared" si="27"/>
        <v>0</v>
      </c>
      <c r="Q23" s="110">
        <f t="shared" si="28"/>
        <v>0</v>
      </c>
      <c r="R23" s="111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09">
        <f t="shared" si="30"/>
        <v>0</v>
      </c>
      <c r="AG23" s="110">
        <f t="shared" si="31"/>
        <v>0</v>
      </c>
      <c r="AH23" s="111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09">
        <f t="shared" si="33"/>
        <v>0</v>
      </c>
      <c r="AW23" s="110">
        <f t="shared" si="34"/>
        <v>0</v>
      </c>
      <c r="AX23" s="111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09">
        <f t="shared" si="36"/>
        <v>0</v>
      </c>
      <c r="BM23" s="110">
        <f t="shared" si="37"/>
        <v>0</v>
      </c>
      <c r="BN23" s="111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09">
        <f t="shared" si="39"/>
        <v>0</v>
      </c>
      <c r="CC23" s="110">
        <f t="shared" si="40"/>
        <v>0</v>
      </c>
      <c r="CD23" s="111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09">
        <f t="shared" si="42"/>
        <v>0</v>
      </c>
      <c r="CS23" s="110">
        <f t="shared" si="43"/>
        <v>0</v>
      </c>
      <c r="CT23" s="111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42"/>
      <c r="DI23" s="15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09">
        <f t="shared" si="27"/>
        <v>0</v>
      </c>
      <c r="Q24" s="110">
        <f t="shared" si="28"/>
        <v>0</v>
      </c>
      <c r="R24" s="111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09">
        <f t="shared" si="30"/>
        <v>0</v>
      </c>
      <c r="AG24" s="110">
        <f t="shared" si="31"/>
        <v>0</v>
      </c>
      <c r="AH24" s="111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09">
        <f t="shared" si="33"/>
        <v>0</v>
      </c>
      <c r="AW24" s="110">
        <f t="shared" si="34"/>
        <v>0</v>
      </c>
      <c r="AX24" s="111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09">
        <f t="shared" si="36"/>
        <v>0</v>
      </c>
      <c r="BM24" s="110">
        <f t="shared" si="37"/>
        <v>0</v>
      </c>
      <c r="BN24" s="111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09">
        <f t="shared" si="39"/>
        <v>0</v>
      </c>
      <c r="CC24" s="110">
        <f t="shared" si="40"/>
        <v>0</v>
      </c>
      <c r="CD24" s="111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09">
        <f t="shared" si="42"/>
        <v>0</v>
      </c>
      <c r="CS24" s="110">
        <f t="shared" si="43"/>
        <v>0</v>
      </c>
      <c r="CT24" s="111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42"/>
      <c r="DI24" s="15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09">
        <f t="shared" si="27"/>
        <v>0</v>
      </c>
      <c r="Q25" s="110">
        <f t="shared" si="28"/>
        <v>0</v>
      </c>
      <c r="R25" s="111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09">
        <f t="shared" si="30"/>
        <v>0</v>
      </c>
      <c r="AG25" s="110">
        <f t="shared" si="31"/>
        <v>0</v>
      </c>
      <c r="AH25" s="111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09">
        <f t="shared" si="33"/>
        <v>0</v>
      </c>
      <c r="AW25" s="110">
        <f t="shared" si="34"/>
        <v>0</v>
      </c>
      <c r="AX25" s="111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09">
        <f t="shared" si="36"/>
        <v>0</v>
      </c>
      <c r="BM25" s="110">
        <f t="shared" si="37"/>
        <v>0</v>
      </c>
      <c r="BN25" s="111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09">
        <f t="shared" si="39"/>
        <v>0</v>
      </c>
      <c r="CC25" s="110">
        <f t="shared" si="40"/>
        <v>0</v>
      </c>
      <c r="CD25" s="111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09">
        <f t="shared" si="42"/>
        <v>0</v>
      </c>
      <c r="CS25" s="110">
        <f t="shared" si="43"/>
        <v>0</v>
      </c>
      <c r="CT25" s="111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42"/>
      <c r="DI25" s="15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09">
        <f t="shared" si="27"/>
        <v>0</v>
      </c>
      <c r="Q26" s="110">
        <f t="shared" si="28"/>
        <v>0</v>
      </c>
      <c r="R26" s="111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09">
        <f t="shared" si="30"/>
        <v>0</v>
      </c>
      <c r="AG26" s="110">
        <f t="shared" si="31"/>
        <v>0</v>
      </c>
      <c r="AH26" s="111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09">
        <f t="shared" si="33"/>
        <v>0</v>
      </c>
      <c r="AW26" s="110">
        <f t="shared" si="34"/>
        <v>0</v>
      </c>
      <c r="AX26" s="111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09">
        <f t="shared" si="36"/>
        <v>0</v>
      </c>
      <c r="BM26" s="110">
        <f t="shared" si="37"/>
        <v>0</v>
      </c>
      <c r="BN26" s="111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09">
        <f t="shared" si="39"/>
        <v>0</v>
      </c>
      <c r="CC26" s="110">
        <f t="shared" si="40"/>
        <v>0</v>
      </c>
      <c r="CD26" s="111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09">
        <f t="shared" si="42"/>
        <v>0</v>
      </c>
      <c r="CS26" s="110">
        <f t="shared" si="43"/>
        <v>0</v>
      </c>
      <c r="CT26" s="111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42"/>
      <c r="DI26" s="15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09">
        <f t="shared" si="27"/>
        <v>0</v>
      </c>
      <c r="Q27" s="110">
        <f t="shared" si="28"/>
        <v>0</v>
      </c>
      <c r="R27" s="111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09">
        <f t="shared" si="30"/>
        <v>0</v>
      </c>
      <c r="AG27" s="110">
        <f t="shared" si="31"/>
        <v>0</v>
      </c>
      <c r="AH27" s="111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09">
        <f t="shared" si="33"/>
        <v>0</v>
      </c>
      <c r="AW27" s="110">
        <f t="shared" si="34"/>
        <v>0</v>
      </c>
      <c r="AX27" s="111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09">
        <f t="shared" si="36"/>
        <v>0</v>
      </c>
      <c r="BM27" s="110">
        <f t="shared" si="37"/>
        <v>0</v>
      </c>
      <c r="BN27" s="111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09">
        <f t="shared" si="39"/>
        <v>0</v>
      </c>
      <c r="CC27" s="110">
        <f t="shared" si="40"/>
        <v>0</v>
      </c>
      <c r="CD27" s="111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09">
        <f t="shared" si="42"/>
        <v>0</v>
      </c>
      <c r="CS27" s="110">
        <f t="shared" si="43"/>
        <v>0</v>
      </c>
      <c r="CT27" s="111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42"/>
      <c r="DI27" s="15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09">
        <f t="shared" si="27"/>
        <v>0</v>
      </c>
      <c r="Q28" s="110">
        <f t="shared" si="28"/>
        <v>0</v>
      </c>
      <c r="R28" s="111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09">
        <f t="shared" si="30"/>
        <v>0</v>
      </c>
      <c r="AG28" s="110">
        <f t="shared" si="31"/>
        <v>0</v>
      </c>
      <c r="AH28" s="111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09">
        <f t="shared" si="33"/>
        <v>0</v>
      </c>
      <c r="AW28" s="110">
        <f t="shared" si="34"/>
        <v>0</v>
      </c>
      <c r="AX28" s="111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09">
        <f t="shared" si="36"/>
        <v>0</v>
      </c>
      <c r="BM28" s="110">
        <f t="shared" si="37"/>
        <v>0</v>
      </c>
      <c r="BN28" s="111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09">
        <f t="shared" si="39"/>
        <v>0</v>
      </c>
      <c r="CC28" s="110">
        <f t="shared" si="40"/>
        <v>0</v>
      </c>
      <c r="CD28" s="111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09">
        <f t="shared" si="42"/>
        <v>0</v>
      </c>
      <c r="CS28" s="110">
        <f t="shared" si="43"/>
        <v>0</v>
      </c>
      <c r="CT28" s="111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42"/>
      <c r="DI28" s="15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09">
        <f t="shared" si="27"/>
        <v>0</v>
      </c>
      <c r="Q29" s="110">
        <f t="shared" si="28"/>
        <v>0</v>
      </c>
      <c r="R29" s="111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09">
        <f t="shared" si="30"/>
        <v>0</v>
      </c>
      <c r="AG29" s="110">
        <f t="shared" si="31"/>
        <v>0</v>
      </c>
      <c r="AH29" s="111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09">
        <f t="shared" si="33"/>
        <v>0</v>
      </c>
      <c r="AW29" s="110">
        <f t="shared" si="34"/>
        <v>0</v>
      </c>
      <c r="AX29" s="111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09">
        <f t="shared" si="36"/>
        <v>0</v>
      </c>
      <c r="BM29" s="110">
        <f t="shared" si="37"/>
        <v>0</v>
      </c>
      <c r="BN29" s="111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09">
        <f t="shared" si="39"/>
        <v>0</v>
      </c>
      <c r="CC29" s="110">
        <f t="shared" si="40"/>
        <v>0</v>
      </c>
      <c r="CD29" s="111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09">
        <f t="shared" si="42"/>
        <v>0</v>
      </c>
      <c r="CS29" s="110">
        <f t="shared" si="43"/>
        <v>0</v>
      </c>
      <c r="CT29" s="111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42"/>
      <c r="DI29" s="15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09">
        <f t="shared" si="27"/>
        <v>0</v>
      </c>
      <c r="Q30" s="110">
        <f t="shared" si="28"/>
        <v>0</v>
      </c>
      <c r="R30" s="111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09">
        <f t="shared" si="30"/>
        <v>0</v>
      </c>
      <c r="AG30" s="110">
        <f t="shared" si="31"/>
        <v>0</v>
      </c>
      <c r="AH30" s="111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09">
        <f t="shared" si="33"/>
        <v>0</v>
      </c>
      <c r="AW30" s="110">
        <f t="shared" si="34"/>
        <v>0</v>
      </c>
      <c r="AX30" s="111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09">
        <f t="shared" si="36"/>
        <v>0</v>
      </c>
      <c r="BM30" s="110">
        <f t="shared" si="37"/>
        <v>0</v>
      </c>
      <c r="BN30" s="111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09">
        <f t="shared" si="39"/>
        <v>0</v>
      </c>
      <c r="CC30" s="110">
        <f t="shared" si="40"/>
        <v>0</v>
      </c>
      <c r="CD30" s="111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09">
        <f t="shared" si="42"/>
        <v>0</v>
      </c>
      <c r="CS30" s="110">
        <f t="shared" si="43"/>
        <v>0</v>
      </c>
      <c r="CT30" s="111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42"/>
      <c r="DI30" s="15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09">
        <f t="shared" si="27"/>
        <v>0</v>
      </c>
      <c r="Q31" s="110">
        <f t="shared" si="28"/>
        <v>0</v>
      </c>
      <c r="R31" s="111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09">
        <f t="shared" si="30"/>
        <v>0</v>
      </c>
      <c r="AG31" s="110">
        <f t="shared" si="31"/>
        <v>0</v>
      </c>
      <c r="AH31" s="111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09">
        <f t="shared" si="33"/>
        <v>0</v>
      </c>
      <c r="AW31" s="110">
        <f t="shared" si="34"/>
        <v>0</v>
      </c>
      <c r="AX31" s="111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09">
        <f t="shared" si="36"/>
        <v>0</v>
      </c>
      <c r="BM31" s="110">
        <f t="shared" si="37"/>
        <v>0</v>
      </c>
      <c r="BN31" s="111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09">
        <f t="shared" si="39"/>
        <v>0</v>
      </c>
      <c r="CC31" s="110">
        <f t="shared" si="40"/>
        <v>0</v>
      </c>
      <c r="CD31" s="111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09">
        <f t="shared" si="42"/>
        <v>0</v>
      </c>
      <c r="CS31" s="110">
        <f t="shared" si="43"/>
        <v>0</v>
      </c>
      <c r="CT31" s="111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42"/>
      <c r="DI31" s="15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09">
        <f t="shared" si="27"/>
        <v>0</v>
      </c>
      <c r="Q32" s="110">
        <f t="shared" si="28"/>
        <v>0</v>
      </c>
      <c r="R32" s="111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09">
        <f t="shared" si="30"/>
        <v>0</v>
      </c>
      <c r="AG32" s="110">
        <f t="shared" si="31"/>
        <v>0</v>
      </c>
      <c r="AH32" s="111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09">
        <f t="shared" si="33"/>
        <v>0</v>
      </c>
      <c r="AW32" s="110">
        <f t="shared" si="34"/>
        <v>0</v>
      </c>
      <c r="AX32" s="111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09">
        <f t="shared" si="36"/>
        <v>0</v>
      </c>
      <c r="BM32" s="110">
        <f t="shared" si="37"/>
        <v>0</v>
      </c>
      <c r="BN32" s="111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09">
        <f t="shared" si="39"/>
        <v>0</v>
      </c>
      <c r="CC32" s="110">
        <f t="shared" si="40"/>
        <v>0</v>
      </c>
      <c r="CD32" s="111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09">
        <f t="shared" si="42"/>
        <v>0</v>
      </c>
      <c r="CS32" s="110">
        <f t="shared" si="43"/>
        <v>0</v>
      </c>
      <c r="CT32" s="111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42"/>
      <c r="DI32" s="15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09">
        <f t="shared" si="27"/>
        <v>0</v>
      </c>
      <c r="Q33" s="110">
        <f t="shared" si="28"/>
        <v>0</v>
      </c>
      <c r="R33" s="111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09">
        <f t="shared" si="30"/>
        <v>0</v>
      </c>
      <c r="AG33" s="110">
        <f t="shared" si="31"/>
        <v>0</v>
      </c>
      <c r="AH33" s="111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09">
        <f t="shared" si="33"/>
        <v>0</v>
      </c>
      <c r="AW33" s="110">
        <f t="shared" si="34"/>
        <v>0</v>
      </c>
      <c r="AX33" s="111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09">
        <f t="shared" si="36"/>
        <v>0</v>
      </c>
      <c r="BM33" s="110">
        <f t="shared" si="37"/>
        <v>0</v>
      </c>
      <c r="BN33" s="111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09">
        <f t="shared" si="39"/>
        <v>0</v>
      </c>
      <c r="CC33" s="110">
        <f t="shared" si="40"/>
        <v>0</v>
      </c>
      <c r="CD33" s="111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09">
        <f t="shared" si="42"/>
        <v>0</v>
      </c>
      <c r="CS33" s="110">
        <f t="shared" si="43"/>
        <v>0</v>
      </c>
      <c r="CT33" s="111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42"/>
      <c r="DI33" s="15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09">
        <f t="shared" si="27"/>
        <v>0</v>
      </c>
      <c r="Q34" s="110">
        <f t="shared" si="28"/>
        <v>0</v>
      </c>
      <c r="R34" s="111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09">
        <f t="shared" si="30"/>
        <v>0</v>
      </c>
      <c r="AG34" s="110">
        <f t="shared" si="31"/>
        <v>0</v>
      </c>
      <c r="AH34" s="111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09">
        <f t="shared" si="33"/>
        <v>0</v>
      </c>
      <c r="AW34" s="110">
        <f t="shared" si="34"/>
        <v>0</v>
      </c>
      <c r="AX34" s="111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09">
        <f t="shared" si="36"/>
        <v>0</v>
      </c>
      <c r="BM34" s="110">
        <f t="shared" si="37"/>
        <v>0</v>
      </c>
      <c r="BN34" s="111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09">
        <f t="shared" si="39"/>
        <v>0</v>
      </c>
      <c r="CC34" s="110">
        <f t="shared" si="40"/>
        <v>0</v>
      </c>
      <c r="CD34" s="111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09">
        <f t="shared" si="42"/>
        <v>0</v>
      </c>
      <c r="CS34" s="110">
        <f t="shared" si="43"/>
        <v>0</v>
      </c>
      <c r="CT34" s="111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42"/>
      <c r="DI34" s="15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09">
        <f t="shared" si="27"/>
        <v>0</v>
      </c>
      <c r="Q35" s="110">
        <f t="shared" si="28"/>
        <v>0</v>
      </c>
      <c r="R35" s="111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09">
        <f t="shared" si="30"/>
        <v>0</v>
      </c>
      <c r="AG35" s="110">
        <f t="shared" si="31"/>
        <v>0</v>
      </c>
      <c r="AH35" s="111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09">
        <f t="shared" si="33"/>
        <v>0</v>
      </c>
      <c r="AW35" s="110">
        <f t="shared" si="34"/>
        <v>0</v>
      </c>
      <c r="AX35" s="111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09">
        <f t="shared" si="36"/>
        <v>0</v>
      </c>
      <c r="BM35" s="110">
        <f t="shared" si="37"/>
        <v>0</v>
      </c>
      <c r="BN35" s="111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09">
        <f t="shared" si="39"/>
        <v>0</v>
      </c>
      <c r="CC35" s="110">
        <f t="shared" si="40"/>
        <v>0</v>
      </c>
      <c r="CD35" s="111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09">
        <f t="shared" si="42"/>
        <v>0</v>
      </c>
      <c r="CS35" s="110">
        <f t="shared" si="43"/>
        <v>0</v>
      </c>
      <c r="CT35" s="111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42"/>
      <c r="DI35" s="15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09">
        <f t="shared" si="27"/>
        <v>0</v>
      </c>
      <c r="Q36" s="110">
        <f t="shared" si="28"/>
        <v>0</v>
      </c>
      <c r="R36" s="111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09">
        <f t="shared" si="30"/>
        <v>0</v>
      </c>
      <c r="AG36" s="110">
        <f t="shared" si="31"/>
        <v>0</v>
      </c>
      <c r="AH36" s="111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09">
        <f t="shared" si="33"/>
        <v>0</v>
      </c>
      <c r="AW36" s="110">
        <f t="shared" si="34"/>
        <v>0</v>
      </c>
      <c r="AX36" s="111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09">
        <f t="shared" si="36"/>
        <v>0</v>
      </c>
      <c r="BM36" s="110">
        <f t="shared" si="37"/>
        <v>0</v>
      </c>
      <c r="BN36" s="111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09">
        <f t="shared" si="39"/>
        <v>0</v>
      </c>
      <c r="CC36" s="110">
        <f t="shared" si="40"/>
        <v>0</v>
      </c>
      <c r="CD36" s="111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09">
        <f t="shared" si="42"/>
        <v>0</v>
      </c>
      <c r="CS36" s="110">
        <f t="shared" si="43"/>
        <v>0</v>
      </c>
      <c r="CT36" s="111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42"/>
      <c r="DI36" s="15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09">
        <f t="shared" si="27"/>
        <v>0</v>
      </c>
      <c r="Q37" s="110">
        <f t="shared" si="28"/>
        <v>0</v>
      </c>
      <c r="R37" s="111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09">
        <f t="shared" si="30"/>
        <v>0</v>
      </c>
      <c r="AG37" s="110">
        <f t="shared" si="31"/>
        <v>0</v>
      </c>
      <c r="AH37" s="111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09">
        <f t="shared" si="33"/>
        <v>0</v>
      </c>
      <c r="AW37" s="110">
        <f t="shared" si="34"/>
        <v>0</v>
      </c>
      <c r="AX37" s="111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09">
        <f t="shared" si="36"/>
        <v>0</v>
      </c>
      <c r="BM37" s="110">
        <f t="shared" si="37"/>
        <v>0</v>
      </c>
      <c r="BN37" s="111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09">
        <f t="shared" si="39"/>
        <v>0</v>
      </c>
      <c r="CC37" s="110">
        <f t="shared" si="40"/>
        <v>0</v>
      </c>
      <c r="CD37" s="111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09">
        <f t="shared" si="42"/>
        <v>0</v>
      </c>
      <c r="CS37" s="110">
        <f t="shared" si="43"/>
        <v>0</v>
      </c>
      <c r="CT37" s="111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42"/>
      <c r="DI37" s="15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09">
        <f t="shared" si="27"/>
        <v>0</v>
      </c>
      <c r="Q38" s="110">
        <f t="shared" si="28"/>
        <v>0</v>
      </c>
      <c r="R38" s="111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09">
        <f t="shared" si="30"/>
        <v>0</v>
      </c>
      <c r="AG38" s="110">
        <f t="shared" si="31"/>
        <v>0</v>
      </c>
      <c r="AH38" s="111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09">
        <f t="shared" si="33"/>
        <v>0</v>
      </c>
      <c r="AW38" s="110">
        <f t="shared" si="34"/>
        <v>0</v>
      </c>
      <c r="AX38" s="111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09">
        <f t="shared" si="36"/>
        <v>0</v>
      </c>
      <c r="BM38" s="110">
        <f t="shared" si="37"/>
        <v>0</v>
      </c>
      <c r="BN38" s="111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09">
        <f t="shared" si="39"/>
        <v>0</v>
      </c>
      <c r="CC38" s="110">
        <f t="shared" si="40"/>
        <v>0</v>
      </c>
      <c r="CD38" s="111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09">
        <f t="shared" si="42"/>
        <v>0</v>
      </c>
      <c r="CS38" s="110">
        <f t="shared" si="43"/>
        <v>0</v>
      </c>
      <c r="CT38" s="111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42"/>
      <c r="DI38" s="15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09">
        <f t="shared" si="27"/>
        <v>0</v>
      </c>
      <c r="Q39" s="110">
        <f t="shared" si="28"/>
        <v>0</v>
      </c>
      <c r="R39" s="111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09">
        <f t="shared" si="30"/>
        <v>0</v>
      </c>
      <c r="AG39" s="110">
        <f t="shared" si="31"/>
        <v>0</v>
      </c>
      <c r="AH39" s="111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09">
        <f t="shared" si="33"/>
        <v>0</v>
      </c>
      <c r="AW39" s="110">
        <f t="shared" si="34"/>
        <v>0</v>
      </c>
      <c r="AX39" s="111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09">
        <f t="shared" si="36"/>
        <v>0</v>
      </c>
      <c r="BM39" s="110">
        <f t="shared" si="37"/>
        <v>0</v>
      </c>
      <c r="BN39" s="111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09">
        <f t="shared" si="39"/>
        <v>0</v>
      </c>
      <c r="CC39" s="110">
        <f t="shared" si="40"/>
        <v>0</v>
      </c>
      <c r="CD39" s="111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09">
        <f t="shared" si="42"/>
        <v>0</v>
      </c>
      <c r="CS39" s="110">
        <f t="shared" si="43"/>
        <v>0</v>
      </c>
      <c r="CT39" s="111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42"/>
      <c r="DI39" s="15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09">
        <f t="shared" si="27"/>
        <v>0</v>
      </c>
      <c r="Q40" s="110">
        <f t="shared" si="28"/>
        <v>0</v>
      </c>
      <c r="R40" s="111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09">
        <f t="shared" si="30"/>
        <v>0</v>
      </c>
      <c r="AG40" s="110">
        <f t="shared" si="31"/>
        <v>0</v>
      </c>
      <c r="AH40" s="111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09">
        <f t="shared" si="33"/>
        <v>0</v>
      </c>
      <c r="AW40" s="110">
        <f t="shared" si="34"/>
        <v>0</v>
      </c>
      <c r="AX40" s="111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09">
        <f t="shared" si="36"/>
        <v>0</v>
      </c>
      <c r="BM40" s="110">
        <f t="shared" si="37"/>
        <v>0</v>
      </c>
      <c r="BN40" s="111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09">
        <f t="shared" si="39"/>
        <v>0</v>
      </c>
      <c r="CC40" s="110">
        <f t="shared" si="40"/>
        <v>0</v>
      </c>
      <c r="CD40" s="111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09">
        <f t="shared" si="42"/>
        <v>0</v>
      </c>
      <c r="CS40" s="110">
        <f t="shared" si="43"/>
        <v>0</v>
      </c>
      <c r="CT40" s="111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42"/>
      <c r="DI40" s="15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09">
        <f t="shared" si="27"/>
        <v>0</v>
      </c>
      <c r="Q41" s="110">
        <f t="shared" si="28"/>
        <v>0</v>
      </c>
      <c r="R41" s="111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09">
        <f t="shared" si="30"/>
        <v>0</v>
      </c>
      <c r="AG41" s="110">
        <f t="shared" si="31"/>
        <v>0</v>
      </c>
      <c r="AH41" s="111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09">
        <f t="shared" si="33"/>
        <v>0</v>
      </c>
      <c r="AW41" s="110">
        <f t="shared" si="34"/>
        <v>0</v>
      </c>
      <c r="AX41" s="111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09">
        <f t="shared" si="36"/>
        <v>0</v>
      </c>
      <c r="BM41" s="110">
        <f t="shared" si="37"/>
        <v>0</v>
      </c>
      <c r="BN41" s="111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09">
        <f t="shared" si="39"/>
        <v>0</v>
      </c>
      <c r="CC41" s="110">
        <f t="shared" si="40"/>
        <v>0</v>
      </c>
      <c r="CD41" s="111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09">
        <f t="shared" si="42"/>
        <v>0</v>
      </c>
      <c r="CS41" s="110">
        <f t="shared" si="43"/>
        <v>0</v>
      </c>
      <c r="CT41" s="111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42"/>
      <c r="DI41" s="15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09">
        <f t="shared" si="27"/>
        <v>0</v>
      </c>
      <c r="Q42" s="110">
        <f t="shared" si="28"/>
        <v>0</v>
      </c>
      <c r="R42" s="111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09">
        <f t="shared" si="30"/>
        <v>0</v>
      </c>
      <c r="AG42" s="110">
        <f t="shared" si="31"/>
        <v>0</v>
      </c>
      <c r="AH42" s="111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09">
        <f t="shared" si="33"/>
        <v>0</v>
      </c>
      <c r="AW42" s="110">
        <f t="shared" si="34"/>
        <v>0</v>
      </c>
      <c r="AX42" s="111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09">
        <f t="shared" si="36"/>
        <v>0</v>
      </c>
      <c r="BM42" s="110">
        <f t="shared" si="37"/>
        <v>0</v>
      </c>
      <c r="BN42" s="111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09">
        <f t="shared" si="39"/>
        <v>0</v>
      </c>
      <c r="CC42" s="110">
        <f t="shared" si="40"/>
        <v>0</v>
      </c>
      <c r="CD42" s="111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09">
        <f t="shared" si="42"/>
        <v>0</v>
      </c>
      <c r="CS42" s="110">
        <f t="shared" si="43"/>
        <v>0</v>
      </c>
      <c r="CT42" s="111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42"/>
      <c r="DI42" s="15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09">
        <f t="shared" si="27"/>
        <v>0</v>
      </c>
      <c r="Q43" s="110">
        <f t="shared" si="28"/>
        <v>0</v>
      </c>
      <c r="R43" s="111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09">
        <f t="shared" si="30"/>
        <v>0</v>
      </c>
      <c r="AG43" s="110">
        <f t="shared" si="31"/>
        <v>0</v>
      </c>
      <c r="AH43" s="111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09">
        <f t="shared" si="33"/>
        <v>0</v>
      </c>
      <c r="AW43" s="110">
        <f t="shared" si="34"/>
        <v>0</v>
      </c>
      <c r="AX43" s="111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09">
        <f t="shared" si="36"/>
        <v>0</v>
      </c>
      <c r="BM43" s="110">
        <f t="shared" si="37"/>
        <v>0</v>
      </c>
      <c r="BN43" s="111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09">
        <f t="shared" si="39"/>
        <v>0</v>
      </c>
      <c r="CC43" s="110">
        <f t="shared" si="40"/>
        <v>0</v>
      </c>
      <c r="CD43" s="111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09">
        <f t="shared" si="42"/>
        <v>0</v>
      </c>
      <c r="CS43" s="110">
        <f t="shared" si="43"/>
        <v>0</v>
      </c>
      <c r="CT43" s="111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42"/>
      <c r="DI43" s="15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09">
        <f t="shared" si="27"/>
        <v>0</v>
      </c>
      <c r="Q44" s="110">
        <f t="shared" si="28"/>
        <v>0</v>
      </c>
      <c r="R44" s="111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09">
        <f t="shared" si="30"/>
        <v>0</v>
      </c>
      <c r="AG44" s="110">
        <f t="shared" si="31"/>
        <v>0</v>
      </c>
      <c r="AH44" s="111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09">
        <f t="shared" si="33"/>
        <v>0</v>
      </c>
      <c r="AW44" s="110">
        <f t="shared" si="34"/>
        <v>0</v>
      </c>
      <c r="AX44" s="111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09">
        <f t="shared" si="36"/>
        <v>0</v>
      </c>
      <c r="BM44" s="110">
        <f t="shared" si="37"/>
        <v>0</v>
      </c>
      <c r="BN44" s="111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09">
        <f t="shared" si="39"/>
        <v>0</v>
      </c>
      <c r="CC44" s="110">
        <f t="shared" si="40"/>
        <v>0</v>
      </c>
      <c r="CD44" s="111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09">
        <f t="shared" si="42"/>
        <v>0</v>
      </c>
      <c r="CS44" s="110">
        <f t="shared" si="43"/>
        <v>0</v>
      </c>
      <c r="CT44" s="111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42"/>
      <c r="DI44" s="15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09">
        <f t="shared" si="27"/>
        <v>0</v>
      </c>
      <c r="Q45" s="110">
        <f t="shared" si="28"/>
        <v>0</v>
      </c>
      <c r="R45" s="111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09">
        <f t="shared" si="30"/>
        <v>0</v>
      </c>
      <c r="AG45" s="110">
        <f t="shared" si="31"/>
        <v>0</v>
      </c>
      <c r="AH45" s="111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09">
        <f t="shared" si="33"/>
        <v>0</v>
      </c>
      <c r="AW45" s="110">
        <f t="shared" si="34"/>
        <v>0</v>
      </c>
      <c r="AX45" s="111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09">
        <f t="shared" si="36"/>
        <v>0</v>
      </c>
      <c r="BM45" s="110">
        <f t="shared" si="37"/>
        <v>0</v>
      </c>
      <c r="BN45" s="111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09">
        <f t="shared" si="39"/>
        <v>0</v>
      </c>
      <c r="CC45" s="110">
        <f t="shared" si="40"/>
        <v>0</v>
      </c>
      <c r="CD45" s="111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09">
        <f t="shared" si="42"/>
        <v>0</v>
      </c>
      <c r="CS45" s="110">
        <f t="shared" si="43"/>
        <v>0</v>
      </c>
      <c r="CT45" s="111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42"/>
      <c r="DI45" s="15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09">
        <f t="shared" si="27"/>
        <v>0</v>
      </c>
      <c r="Q46" s="110">
        <f t="shared" si="28"/>
        <v>0</v>
      </c>
      <c r="R46" s="111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09">
        <f t="shared" si="30"/>
        <v>0</v>
      </c>
      <c r="AG46" s="110">
        <f t="shared" si="31"/>
        <v>0</v>
      </c>
      <c r="AH46" s="111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09">
        <f t="shared" si="33"/>
        <v>0</v>
      </c>
      <c r="AW46" s="110">
        <f t="shared" si="34"/>
        <v>0</v>
      </c>
      <c r="AX46" s="111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09">
        <f t="shared" si="36"/>
        <v>0</v>
      </c>
      <c r="BM46" s="110">
        <f t="shared" si="37"/>
        <v>0</v>
      </c>
      <c r="BN46" s="111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09">
        <f t="shared" si="39"/>
        <v>0</v>
      </c>
      <c r="CC46" s="110">
        <f t="shared" si="40"/>
        <v>0</v>
      </c>
      <c r="CD46" s="111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09">
        <f t="shared" si="42"/>
        <v>0</v>
      </c>
      <c r="CS46" s="110">
        <f t="shared" si="43"/>
        <v>0</v>
      </c>
      <c r="CT46" s="111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42"/>
      <c r="DI46" s="15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09">
        <f t="shared" si="27"/>
        <v>0</v>
      </c>
      <c r="Q47" s="110">
        <f t="shared" si="28"/>
        <v>0</v>
      </c>
      <c r="R47" s="111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09">
        <f t="shared" si="30"/>
        <v>0</v>
      </c>
      <c r="AG47" s="110">
        <f t="shared" si="31"/>
        <v>0</v>
      </c>
      <c r="AH47" s="111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09">
        <f t="shared" si="33"/>
        <v>0</v>
      </c>
      <c r="AW47" s="110">
        <f t="shared" si="34"/>
        <v>0</v>
      </c>
      <c r="AX47" s="111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09">
        <f t="shared" si="36"/>
        <v>0</v>
      </c>
      <c r="BM47" s="110">
        <f t="shared" si="37"/>
        <v>0</v>
      </c>
      <c r="BN47" s="111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09">
        <f t="shared" si="39"/>
        <v>0</v>
      </c>
      <c r="CC47" s="110">
        <f t="shared" si="40"/>
        <v>0</v>
      </c>
      <c r="CD47" s="111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09">
        <f t="shared" si="42"/>
        <v>0</v>
      </c>
      <c r="CS47" s="110">
        <f t="shared" si="43"/>
        <v>0</v>
      </c>
      <c r="CT47" s="111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42"/>
      <c r="DI47" s="15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09">
        <f t="shared" si="27"/>
        <v>0</v>
      </c>
      <c r="Q48" s="110">
        <f t="shared" si="28"/>
        <v>0</v>
      </c>
      <c r="R48" s="111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09">
        <f t="shared" si="30"/>
        <v>0</v>
      </c>
      <c r="AG48" s="110">
        <f t="shared" si="31"/>
        <v>0</v>
      </c>
      <c r="AH48" s="111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09">
        <f t="shared" si="33"/>
        <v>0</v>
      </c>
      <c r="AW48" s="110">
        <f t="shared" si="34"/>
        <v>0</v>
      </c>
      <c r="AX48" s="111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09">
        <f t="shared" si="36"/>
        <v>0</v>
      </c>
      <c r="BM48" s="110">
        <f t="shared" si="37"/>
        <v>0</v>
      </c>
      <c r="BN48" s="111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09">
        <f t="shared" si="39"/>
        <v>0</v>
      </c>
      <c r="CC48" s="110">
        <f t="shared" si="40"/>
        <v>0</v>
      </c>
      <c r="CD48" s="111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09">
        <f t="shared" si="42"/>
        <v>0</v>
      </c>
      <c r="CS48" s="110">
        <f t="shared" si="43"/>
        <v>0</v>
      </c>
      <c r="CT48" s="111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42"/>
      <c r="DI48" s="15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09">
        <f t="shared" si="27"/>
        <v>0</v>
      </c>
      <c r="Q49" s="110">
        <f t="shared" si="28"/>
        <v>0</v>
      </c>
      <c r="R49" s="111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09">
        <f t="shared" si="30"/>
        <v>0</v>
      </c>
      <c r="AG49" s="110">
        <f t="shared" si="31"/>
        <v>0</v>
      </c>
      <c r="AH49" s="111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09">
        <f t="shared" si="33"/>
        <v>0</v>
      </c>
      <c r="AW49" s="110">
        <f t="shared" si="34"/>
        <v>0</v>
      </c>
      <c r="AX49" s="111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09">
        <f t="shared" si="36"/>
        <v>0</v>
      </c>
      <c r="BM49" s="110">
        <f t="shared" si="37"/>
        <v>0</v>
      </c>
      <c r="BN49" s="111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09">
        <f t="shared" si="39"/>
        <v>0</v>
      </c>
      <c r="CC49" s="110">
        <f t="shared" si="40"/>
        <v>0</v>
      </c>
      <c r="CD49" s="111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09">
        <f t="shared" si="42"/>
        <v>0</v>
      </c>
      <c r="CS49" s="110">
        <f t="shared" si="43"/>
        <v>0</v>
      </c>
      <c r="CT49" s="111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42"/>
      <c r="DI49" s="15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09">
        <f t="shared" si="27"/>
        <v>0</v>
      </c>
      <c r="Q50" s="110">
        <f t="shared" si="28"/>
        <v>0</v>
      </c>
      <c r="R50" s="111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09">
        <f t="shared" si="30"/>
        <v>0</v>
      </c>
      <c r="AG50" s="110">
        <f t="shared" si="31"/>
        <v>0</v>
      </c>
      <c r="AH50" s="111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09">
        <f t="shared" si="33"/>
        <v>0</v>
      </c>
      <c r="AW50" s="110">
        <f t="shared" si="34"/>
        <v>0</v>
      </c>
      <c r="AX50" s="111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09">
        <f t="shared" si="36"/>
        <v>0</v>
      </c>
      <c r="BM50" s="110">
        <f t="shared" si="37"/>
        <v>0</v>
      </c>
      <c r="BN50" s="111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09">
        <f t="shared" si="39"/>
        <v>0</v>
      </c>
      <c r="CC50" s="110">
        <f t="shared" si="40"/>
        <v>0</v>
      </c>
      <c r="CD50" s="111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09">
        <f t="shared" si="42"/>
        <v>0</v>
      </c>
      <c r="CS50" s="110">
        <f t="shared" si="43"/>
        <v>0</v>
      </c>
      <c r="CT50" s="111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42"/>
      <c r="DI50" s="15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09">
        <f t="shared" si="27"/>
        <v>0</v>
      </c>
      <c r="Q51" s="110">
        <f t="shared" si="28"/>
        <v>0</v>
      </c>
      <c r="R51" s="111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09">
        <f t="shared" si="30"/>
        <v>0</v>
      </c>
      <c r="AG51" s="110">
        <f t="shared" si="31"/>
        <v>0</v>
      </c>
      <c r="AH51" s="111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09">
        <f t="shared" si="33"/>
        <v>0</v>
      </c>
      <c r="AW51" s="110">
        <f t="shared" si="34"/>
        <v>0</v>
      </c>
      <c r="AX51" s="111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09">
        <f t="shared" si="36"/>
        <v>0</v>
      </c>
      <c r="BM51" s="110">
        <f t="shared" si="37"/>
        <v>0</v>
      </c>
      <c r="BN51" s="111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09">
        <f t="shared" si="39"/>
        <v>0</v>
      </c>
      <c r="CC51" s="110">
        <f t="shared" si="40"/>
        <v>0</v>
      </c>
      <c r="CD51" s="111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09">
        <f t="shared" si="42"/>
        <v>0</v>
      </c>
      <c r="CS51" s="110">
        <f t="shared" si="43"/>
        <v>0</v>
      </c>
      <c r="CT51" s="111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42"/>
      <c r="DI51" s="15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09">
        <f t="shared" si="27"/>
        <v>0</v>
      </c>
      <c r="Q52" s="110">
        <f t="shared" si="28"/>
        <v>0</v>
      </c>
      <c r="R52" s="111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09">
        <f t="shared" si="30"/>
        <v>0</v>
      </c>
      <c r="AG52" s="110">
        <f t="shared" si="31"/>
        <v>0</v>
      </c>
      <c r="AH52" s="111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09">
        <f t="shared" si="33"/>
        <v>0</v>
      </c>
      <c r="AW52" s="110">
        <f t="shared" si="34"/>
        <v>0</v>
      </c>
      <c r="AX52" s="111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09">
        <f t="shared" si="36"/>
        <v>0</v>
      </c>
      <c r="BM52" s="110">
        <f t="shared" si="37"/>
        <v>0</v>
      </c>
      <c r="BN52" s="111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09">
        <f t="shared" si="39"/>
        <v>0</v>
      </c>
      <c r="CC52" s="110">
        <f t="shared" si="40"/>
        <v>0</v>
      </c>
      <c r="CD52" s="111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09">
        <f t="shared" si="42"/>
        <v>0</v>
      </c>
      <c r="CS52" s="110">
        <f t="shared" si="43"/>
        <v>0</v>
      </c>
      <c r="CT52" s="111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42"/>
      <c r="DI52" s="15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09">
        <f t="shared" si="27"/>
        <v>0</v>
      </c>
      <c r="Q53" s="110">
        <f t="shared" si="28"/>
        <v>0</v>
      </c>
      <c r="R53" s="111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09">
        <f t="shared" si="30"/>
        <v>0</v>
      </c>
      <c r="AG53" s="110">
        <f t="shared" si="31"/>
        <v>0</v>
      </c>
      <c r="AH53" s="111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09">
        <f t="shared" si="33"/>
        <v>0</v>
      </c>
      <c r="AW53" s="110">
        <f t="shared" si="34"/>
        <v>0</v>
      </c>
      <c r="AX53" s="111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09">
        <f t="shared" si="36"/>
        <v>0</v>
      </c>
      <c r="BM53" s="110">
        <f t="shared" si="37"/>
        <v>0</v>
      </c>
      <c r="BN53" s="111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09">
        <f t="shared" si="39"/>
        <v>0</v>
      </c>
      <c r="CC53" s="110">
        <f t="shared" si="40"/>
        <v>0</v>
      </c>
      <c r="CD53" s="111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09">
        <f t="shared" si="42"/>
        <v>0</v>
      </c>
      <c r="CS53" s="110">
        <f t="shared" si="43"/>
        <v>0</v>
      </c>
      <c r="CT53" s="111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42"/>
      <c r="DI53" s="15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09">
        <f t="shared" si="27"/>
        <v>0</v>
      </c>
      <c r="Q54" s="110">
        <f t="shared" si="28"/>
        <v>0</v>
      </c>
      <c r="R54" s="111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09">
        <f t="shared" si="30"/>
        <v>0</v>
      </c>
      <c r="AG54" s="110">
        <f t="shared" si="31"/>
        <v>0</v>
      </c>
      <c r="AH54" s="111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09">
        <f t="shared" si="33"/>
        <v>0</v>
      </c>
      <c r="AW54" s="110">
        <f t="shared" si="34"/>
        <v>0</v>
      </c>
      <c r="AX54" s="111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09">
        <f t="shared" si="36"/>
        <v>0</v>
      </c>
      <c r="BM54" s="110">
        <f t="shared" si="37"/>
        <v>0</v>
      </c>
      <c r="BN54" s="111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09">
        <f t="shared" si="39"/>
        <v>0</v>
      </c>
      <c r="CC54" s="110">
        <f t="shared" si="40"/>
        <v>0</v>
      </c>
      <c r="CD54" s="111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09">
        <f t="shared" si="42"/>
        <v>0</v>
      </c>
      <c r="CS54" s="110">
        <f t="shared" si="43"/>
        <v>0</v>
      </c>
      <c r="CT54" s="111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42"/>
      <c r="DI54" s="15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09">
        <f t="shared" si="27"/>
        <v>0</v>
      </c>
      <c r="Q55" s="110">
        <f t="shared" si="28"/>
        <v>0</v>
      </c>
      <c r="R55" s="111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09">
        <f t="shared" si="30"/>
        <v>0</v>
      </c>
      <c r="AG55" s="110">
        <f t="shared" si="31"/>
        <v>0</v>
      </c>
      <c r="AH55" s="111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09">
        <f t="shared" si="33"/>
        <v>0</v>
      </c>
      <c r="AW55" s="110">
        <f t="shared" si="34"/>
        <v>0</v>
      </c>
      <c r="AX55" s="111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09">
        <f t="shared" si="36"/>
        <v>0</v>
      </c>
      <c r="BM55" s="110">
        <f t="shared" si="37"/>
        <v>0</v>
      </c>
      <c r="BN55" s="111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09">
        <f t="shared" si="39"/>
        <v>0</v>
      </c>
      <c r="CC55" s="110">
        <f t="shared" si="40"/>
        <v>0</v>
      </c>
      <c r="CD55" s="111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09">
        <f t="shared" si="42"/>
        <v>0</v>
      </c>
      <c r="CS55" s="110">
        <f t="shared" si="43"/>
        <v>0</v>
      </c>
      <c r="CT55" s="111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42"/>
      <c r="DI55" s="15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09">
        <f t="shared" si="27"/>
        <v>0</v>
      </c>
      <c r="Q56" s="110">
        <f t="shared" si="28"/>
        <v>0</v>
      </c>
      <c r="R56" s="111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09">
        <f t="shared" si="30"/>
        <v>0</v>
      </c>
      <c r="AG56" s="110">
        <f t="shared" si="31"/>
        <v>0</v>
      </c>
      <c r="AH56" s="111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09">
        <f t="shared" si="33"/>
        <v>0</v>
      </c>
      <c r="AW56" s="110">
        <f t="shared" si="34"/>
        <v>0</v>
      </c>
      <c r="AX56" s="111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09">
        <f t="shared" si="36"/>
        <v>0</v>
      </c>
      <c r="BM56" s="110">
        <f t="shared" si="37"/>
        <v>0</v>
      </c>
      <c r="BN56" s="111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09">
        <f t="shared" si="39"/>
        <v>0</v>
      </c>
      <c r="CC56" s="110">
        <f t="shared" si="40"/>
        <v>0</v>
      </c>
      <c r="CD56" s="111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09">
        <f t="shared" si="42"/>
        <v>0</v>
      </c>
      <c r="CS56" s="110">
        <f t="shared" si="43"/>
        <v>0</v>
      </c>
      <c r="CT56" s="111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42"/>
      <c r="DI56" s="15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09">
        <f t="shared" si="27"/>
        <v>0</v>
      </c>
      <c r="Q57" s="110">
        <f t="shared" si="28"/>
        <v>0</v>
      </c>
      <c r="R57" s="111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09">
        <f t="shared" si="30"/>
        <v>0</v>
      </c>
      <c r="AG57" s="110">
        <f t="shared" si="31"/>
        <v>0</v>
      </c>
      <c r="AH57" s="111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09">
        <f t="shared" si="33"/>
        <v>0</v>
      </c>
      <c r="AW57" s="110">
        <f t="shared" si="34"/>
        <v>0</v>
      </c>
      <c r="AX57" s="111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09">
        <f t="shared" si="36"/>
        <v>0</v>
      </c>
      <c r="BM57" s="110">
        <f t="shared" si="37"/>
        <v>0</v>
      </c>
      <c r="BN57" s="111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09">
        <f t="shared" si="39"/>
        <v>0</v>
      </c>
      <c r="CC57" s="110">
        <f t="shared" si="40"/>
        <v>0</v>
      </c>
      <c r="CD57" s="111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09">
        <f t="shared" si="42"/>
        <v>0</v>
      </c>
      <c r="CS57" s="110">
        <f t="shared" si="43"/>
        <v>0</v>
      </c>
      <c r="CT57" s="111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42"/>
      <c r="DI57" s="15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09">
        <f t="shared" si="27"/>
        <v>0</v>
      </c>
      <c r="Q58" s="110">
        <f t="shared" si="28"/>
        <v>0</v>
      </c>
      <c r="R58" s="111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09">
        <f t="shared" si="30"/>
        <v>0</v>
      </c>
      <c r="AG58" s="110">
        <f t="shared" si="31"/>
        <v>0</v>
      </c>
      <c r="AH58" s="111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09">
        <f t="shared" si="33"/>
        <v>0</v>
      </c>
      <c r="AW58" s="110">
        <f t="shared" si="34"/>
        <v>0</v>
      </c>
      <c r="AX58" s="111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09">
        <f t="shared" si="36"/>
        <v>0</v>
      </c>
      <c r="BM58" s="110">
        <f t="shared" si="37"/>
        <v>0</v>
      </c>
      <c r="BN58" s="111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09">
        <f t="shared" si="39"/>
        <v>0</v>
      </c>
      <c r="CC58" s="110">
        <f t="shared" si="40"/>
        <v>0</v>
      </c>
      <c r="CD58" s="111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09">
        <f t="shared" si="42"/>
        <v>0</v>
      </c>
      <c r="CS58" s="110">
        <f t="shared" si="43"/>
        <v>0</v>
      </c>
      <c r="CT58" s="111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42"/>
      <c r="DI58" s="15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09">
        <f t="shared" si="27"/>
        <v>0</v>
      </c>
      <c r="Q59" s="110">
        <f t="shared" si="28"/>
        <v>0</v>
      </c>
      <c r="R59" s="111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09">
        <f t="shared" si="30"/>
        <v>0</v>
      </c>
      <c r="AG59" s="110">
        <f t="shared" si="31"/>
        <v>0</v>
      </c>
      <c r="AH59" s="111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09">
        <f t="shared" si="33"/>
        <v>0</v>
      </c>
      <c r="AW59" s="110">
        <f t="shared" si="34"/>
        <v>0</v>
      </c>
      <c r="AX59" s="111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09">
        <f t="shared" si="36"/>
        <v>0</v>
      </c>
      <c r="BM59" s="110">
        <f t="shared" si="37"/>
        <v>0</v>
      </c>
      <c r="BN59" s="111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09">
        <f t="shared" si="39"/>
        <v>0</v>
      </c>
      <c r="CC59" s="110">
        <f t="shared" si="40"/>
        <v>0</v>
      </c>
      <c r="CD59" s="111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09">
        <f t="shared" si="42"/>
        <v>0</v>
      </c>
      <c r="CS59" s="110">
        <f t="shared" si="43"/>
        <v>0</v>
      </c>
      <c r="CT59" s="111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42"/>
      <c r="DI59" s="15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09">
        <f t="shared" si="27"/>
        <v>0</v>
      </c>
      <c r="Q60" s="110">
        <f t="shared" si="28"/>
        <v>0</v>
      </c>
      <c r="R60" s="111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09">
        <f t="shared" si="30"/>
        <v>0</v>
      </c>
      <c r="AG60" s="110">
        <f t="shared" si="31"/>
        <v>0</v>
      </c>
      <c r="AH60" s="111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09">
        <f t="shared" si="33"/>
        <v>0</v>
      </c>
      <c r="AW60" s="110">
        <f t="shared" si="34"/>
        <v>0</v>
      </c>
      <c r="AX60" s="111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09">
        <f t="shared" si="36"/>
        <v>0</v>
      </c>
      <c r="BM60" s="110">
        <f t="shared" si="37"/>
        <v>0</v>
      </c>
      <c r="BN60" s="111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09">
        <f t="shared" si="39"/>
        <v>0</v>
      </c>
      <c r="CC60" s="110">
        <f t="shared" si="40"/>
        <v>0</v>
      </c>
      <c r="CD60" s="111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09">
        <f t="shared" si="42"/>
        <v>0</v>
      </c>
      <c r="CS60" s="110">
        <f t="shared" si="43"/>
        <v>0</v>
      </c>
      <c r="CT60" s="111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42"/>
      <c r="DI60" s="15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15">
        <f t="shared" si="27"/>
        <v>0</v>
      </c>
      <c r="Q61" s="116">
        <f t="shared" si="28"/>
        <v>0</v>
      </c>
      <c r="R61" s="117">
        <f t="shared" si="29"/>
        <v>0</v>
      </c>
      <c r="S61" s="32"/>
      <c r="T61" s="183"/>
      <c r="U61" s="184"/>
      <c r="V61" s="183"/>
      <c r="W61" s="184"/>
      <c r="X61" s="183"/>
      <c r="Y61" s="184"/>
      <c r="Z61" s="45"/>
      <c r="AA61" s="46"/>
      <c r="AB61" s="43"/>
      <c r="AC61" s="46"/>
      <c r="AD61" s="43"/>
      <c r="AE61" s="47"/>
      <c r="AF61" s="115">
        <f t="shared" si="30"/>
        <v>0</v>
      </c>
      <c r="AG61" s="116">
        <f t="shared" si="31"/>
        <v>0</v>
      </c>
      <c r="AH61" s="117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15">
        <f t="shared" si="33"/>
        <v>0</v>
      </c>
      <c r="AW61" s="116">
        <f t="shared" si="34"/>
        <v>0</v>
      </c>
      <c r="AX61" s="117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15">
        <f t="shared" si="36"/>
        <v>0</v>
      </c>
      <c r="BM61" s="116">
        <f t="shared" si="37"/>
        <v>0</v>
      </c>
      <c r="BN61" s="117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15">
        <f t="shared" si="39"/>
        <v>0</v>
      </c>
      <c r="CC61" s="116">
        <f t="shared" si="40"/>
        <v>0</v>
      </c>
      <c r="CD61" s="117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15">
        <f t="shared" si="42"/>
        <v>0</v>
      </c>
      <c r="CS61" s="116">
        <f t="shared" si="43"/>
        <v>0</v>
      </c>
      <c r="CT61" s="117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43"/>
      <c r="DI61" s="15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09">
        <f t="shared" si="27"/>
        <v>0</v>
      </c>
      <c r="Q62" s="110">
        <f t="shared" si="28"/>
        <v>0</v>
      </c>
      <c r="R62" s="111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09">
        <f t="shared" si="30"/>
        <v>0</v>
      </c>
      <c r="AG62" s="110">
        <f t="shared" si="31"/>
        <v>0</v>
      </c>
      <c r="AH62" s="111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09">
        <f t="shared" si="33"/>
        <v>0</v>
      </c>
      <c r="AW62" s="110">
        <f t="shared" si="34"/>
        <v>0</v>
      </c>
      <c r="AX62" s="111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09">
        <f t="shared" si="36"/>
        <v>0</v>
      </c>
      <c r="BM62" s="110">
        <f t="shared" si="37"/>
        <v>0</v>
      </c>
      <c r="BN62" s="111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09">
        <f t="shared" si="39"/>
        <v>0</v>
      </c>
      <c r="CC62" s="110">
        <f t="shared" si="40"/>
        <v>0</v>
      </c>
      <c r="CD62" s="111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09">
        <f t="shared" si="42"/>
        <v>0</v>
      </c>
      <c r="CS62" s="110">
        <f t="shared" si="43"/>
        <v>0</v>
      </c>
      <c r="CT62" s="111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42"/>
      <c r="DI62" s="15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15">
        <f t="shared" si="27"/>
        <v>0</v>
      </c>
      <c r="Q63" s="116">
        <f t="shared" si="28"/>
        <v>0</v>
      </c>
      <c r="R63" s="117">
        <f t="shared" si="29"/>
        <v>0</v>
      </c>
      <c r="S63" s="32"/>
      <c r="T63" s="183"/>
      <c r="U63" s="184"/>
      <c r="V63" s="183"/>
      <c r="W63" s="184"/>
      <c r="X63" s="183"/>
      <c r="Y63" s="184"/>
      <c r="Z63" s="45"/>
      <c r="AA63" s="46"/>
      <c r="AB63" s="43"/>
      <c r="AC63" s="46"/>
      <c r="AD63" s="43"/>
      <c r="AE63" s="47"/>
      <c r="AF63" s="115">
        <f t="shared" si="30"/>
        <v>0</v>
      </c>
      <c r="AG63" s="116">
        <f t="shared" si="31"/>
        <v>0</v>
      </c>
      <c r="AH63" s="117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15">
        <f t="shared" si="33"/>
        <v>0</v>
      </c>
      <c r="AW63" s="116">
        <f t="shared" si="34"/>
        <v>0</v>
      </c>
      <c r="AX63" s="117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15">
        <f t="shared" si="36"/>
        <v>0</v>
      </c>
      <c r="BM63" s="116">
        <f t="shared" si="37"/>
        <v>0</v>
      </c>
      <c r="BN63" s="117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15">
        <f t="shared" si="39"/>
        <v>0</v>
      </c>
      <c r="CC63" s="116">
        <f t="shared" si="40"/>
        <v>0</v>
      </c>
      <c r="CD63" s="117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15">
        <f t="shared" si="42"/>
        <v>0</v>
      </c>
      <c r="CS63" s="116">
        <f t="shared" si="43"/>
        <v>0</v>
      </c>
      <c r="CT63" s="117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43"/>
      <c r="DI63" s="15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18"/>
      <c r="Q64" s="119"/>
      <c r="R64" s="120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18"/>
      <c r="AG64" s="119"/>
      <c r="AH64" s="120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18"/>
      <c r="AW64" s="119"/>
      <c r="AX64" s="120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18"/>
      <c r="BM64" s="119"/>
      <c r="BN64" s="120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18"/>
      <c r="CC64" s="119"/>
      <c r="CD64" s="120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18"/>
      <c r="CS64" s="119"/>
      <c r="CT64" s="120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42"/>
      <c r="DI64" s="15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18"/>
      <c r="Q65" s="119"/>
      <c r="R65" s="120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18"/>
      <c r="AG65" s="119"/>
      <c r="AH65" s="120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18"/>
      <c r="AW65" s="119"/>
      <c r="AX65" s="120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18"/>
      <c r="BM65" s="119"/>
      <c r="BN65" s="120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18"/>
      <c r="CC65" s="119"/>
      <c r="CD65" s="120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18"/>
      <c r="CS65" s="119"/>
      <c r="CT65" s="120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42"/>
      <c r="DI65" s="15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09">
        <f t="shared" ref="P66:P73" si="64">+D66+J66</f>
        <v>0</v>
      </c>
      <c r="Q66" s="110">
        <f t="shared" ref="Q66:Q73" si="65">+F66+L66</f>
        <v>0</v>
      </c>
      <c r="R66" s="111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09">
        <f t="shared" ref="AF66:AF73" si="67">+T66+Z66</f>
        <v>0</v>
      </c>
      <c r="AG66" s="110">
        <f t="shared" ref="AG66:AG73" si="68">+V66+AB66</f>
        <v>0</v>
      </c>
      <c r="AH66" s="111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09">
        <f t="shared" ref="AV66:AV73" si="70">+AJ66+AP66</f>
        <v>0</v>
      </c>
      <c r="AW66" s="110">
        <f t="shared" ref="AW66:AW73" si="71">+AL66+AR66</f>
        <v>0</v>
      </c>
      <c r="AX66" s="111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09">
        <f t="shared" ref="BL66:BL73" si="73">+AZ66+BF66</f>
        <v>0</v>
      </c>
      <c r="BM66" s="110">
        <f t="shared" ref="BM66:BM73" si="74">+BB66+BH66</f>
        <v>0</v>
      </c>
      <c r="BN66" s="111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09">
        <f t="shared" ref="CB66:CB73" si="76">+BP66+BV66</f>
        <v>0</v>
      </c>
      <c r="CC66" s="110">
        <f t="shared" ref="CC66:CC73" si="77">+BR66+BX66</f>
        <v>0</v>
      </c>
      <c r="CD66" s="111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09">
        <f t="shared" ref="CR66:CR73" si="79">+CF66+CL66</f>
        <v>0</v>
      </c>
      <c r="CS66" s="110">
        <f t="shared" ref="CS66:CS73" si="80">+CH66+CN66</f>
        <v>0</v>
      </c>
      <c r="CT66" s="111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42"/>
      <c r="DI66" s="15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09">
        <f t="shared" si="64"/>
        <v>0</v>
      </c>
      <c r="Q67" s="110">
        <f t="shared" si="65"/>
        <v>0</v>
      </c>
      <c r="R67" s="111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09">
        <f t="shared" si="67"/>
        <v>0</v>
      </c>
      <c r="AG67" s="110">
        <f t="shared" si="68"/>
        <v>0</v>
      </c>
      <c r="AH67" s="111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09">
        <f t="shared" si="70"/>
        <v>0</v>
      </c>
      <c r="AW67" s="110">
        <f t="shared" si="71"/>
        <v>0</v>
      </c>
      <c r="AX67" s="111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09">
        <f t="shared" si="73"/>
        <v>0</v>
      </c>
      <c r="BM67" s="110">
        <f t="shared" si="74"/>
        <v>0</v>
      </c>
      <c r="BN67" s="111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09">
        <f t="shared" si="76"/>
        <v>0</v>
      </c>
      <c r="CC67" s="110">
        <f t="shared" si="77"/>
        <v>0</v>
      </c>
      <c r="CD67" s="111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09">
        <f t="shared" si="79"/>
        <v>0</v>
      </c>
      <c r="CS67" s="110">
        <f t="shared" si="80"/>
        <v>0</v>
      </c>
      <c r="CT67" s="111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42"/>
      <c r="DI67" s="15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09">
        <f t="shared" si="64"/>
        <v>0</v>
      </c>
      <c r="Q68" s="110">
        <f t="shared" si="65"/>
        <v>0</v>
      </c>
      <c r="R68" s="111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09">
        <f t="shared" si="67"/>
        <v>0</v>
      </c>
      <c r="AG68" s="110">
        <f t="shared" si="68"/>
        <v>0</v>
      </c>
      <c r="AH68" s="111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09">
        <f t="shared" si="70"/>
        <v>0</v>
      </c>
      <c r="AW68" s="110">
        <f t="shared" si="71"/>
        <v>0</v>
      </c>
      <c r="AX68" s="111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09">
        <f t="shared" si="73"/>
        <v>0</v>
      </c>
      <c r="BM68" s="110">
        <f t="shared" si="74"/>
        <v>0</v>
      </c>
      <c r="BN68" s="111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09">
        <f t="shared" si="76"/>
        <v>0</v>
      </c>
      <c r="CC68" s="110">
        <f t="shared" si="77"/>
        <v>0</v>
      </c>
      <c r="CD68" s="111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09">
        <f t="shared" si="79"/>
        <v>0</v>
      </c>
      <c r="CS68" s="110">
        <f t="shared" si="80"/>
        <v>0</v>
      </c>
      <c r="CT68" s="111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42"/>
      <c r="DI68" s="15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09">
        <f t="shared" si="64"/>
        <v>0</v>
      </c>
      <c r="Q69" s="110">
        <f t="shared" si="65"/>
        <v>0</v>
      </c>
      <c r="R69" s="111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09">
        <f t="shared" si="67"/>
        <v>0</v>
      </c>
      <c r="AG69" s="110">
        <f t="shared" si="68"/>
        <v>0</v>
      </c>
      <c r="AH69" s="111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09">
        <f t="shared" si="70"/>
        <v>0</v>
      </c>
      <c r="AW69" s="110">
        <f t="shared" si="71"/>
        <v>0</v>
      </c>
      <c r="AX69" s="111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09">
        <f t="shared" si="73"/>
        <v>0</v>
      </c>
      <c r="BM69" s="110">
        <f t="shared" si="74"/>
        <v>0</v>
      </c>
      <c r="BN69" s="111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09">
        <f t="shared" si="76"/>
        <v>0</v>
      </c>
      <c r="CC69" s="110">
        <f t="shared" si="77"/>
        <v>0</v>
      </c>
      <c r="CD69" s="111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09">
        <f t="shared" si="79"/>
        <v>0</v>
      </c>
      <c r="CS69" s="110">
        <f t="shared" si="80"/>
        <v>0</v>
      </c>
      <c r="CT69" s="111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42"/>
      <c r="DI69" s="15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09">
        <f t="shared" si="64"/>
        <v>0</v>
      </c>
      <c r="Q70" s="110">
        <f t="shared" si="65"/>
        <v>0</v>
      </c>
      <c r="R70" s="111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09">
        <f t="shared" si="67"/>
        <v>0</v>
      </c>
      <c r="AG70" s="110">
        <f t="shared" si="68"/>
        <v>0</v>
      </c>
      <c r="AH70" s="111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09">
        <f t="shared" si="70"/>
        <v>0</v>
      </c>
      <c r="AW70" s="110">
        <f t="shared" si="71"/>
        <v>0</v>
      </c>
      <c r="AX70" s="111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09">
        <f t="shared" si="73"/>
        <v>0</v>
      </c>
      <c r="BM70" s="110">
        <f t="shared" si="74"/>
        <v>0</v>
      </c>
      <c r="BN70" s="111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09">
        <f t="shared" si="76"/>
        <v>0</v>
      </c>
      <c r="CC70" s="110">
        <f t="shared" si="77"/>
        <v>0</v>
      </c>
      <c r="CD70" s="111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09">
        <f t="shared" si="79"/>
        <v>0</v>
      </c>
      <c r="CS70" s="110">
        <f t="shared" si="80"/>
        <v>0</v>
      </c>
      <c r="CT70" s="111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42"/>
      <c r="DI70" s="15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09">
        <f t="shared" si="64"/>
        <v>0</v>
      </c>
      <c r="Q71" s="110">
        <f t="shared" si="65"/>
        <v>0</v>
      </c>
      <c r="R71" s="111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09">
        <f t="shared" si="67"/>
        <v>0</v>
      </c>
      <c r="AG71" s="110">
        <f t="shared" si="68"/>
        <v>0</v>
      </c>
      <c r="AH71" s="111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09">
        <f t="shared" si="70"/>
        <v>0</v>
      </c>
      <c r="AW71" s="110">
        <f t="shared" si="71"/>
        <v>0</v>
      </c>
      <c r="AX71" s="111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09">
        <f t="shared" si="73"/>
        <v>0</v>
      </c>
      <c r="BM71" s="110">
        <f t="shared" si="74"/>
        <v>0</v>
      </c>
      <c r="BN71" s="111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09">
        <f t="shared" si="76"/>
        <v>0</v>
      </c>
      <c r="CC71" s="110">
        <f t="shared" si="77"/>
        <v>0</v>
      </c>
      <c r="CD71" s="111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09">
        <f t="shared" si="79"/>
        <v>0</v>
      </c>
      <c r="CS71" s="110">
        <f t="shared" si="80"/>
        <v>0</v>
      </c>
      <c r="CT71" s="111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42"/>
      <c r="DI71" s="15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09">
        <f t="shared" si="64"/>
        <v>0</v>
      </c>
      <c r="Q72" s="110">
        <f t="shared" si="65"/>
        <v>0</v>
      </c>
      <c r="R72" s="111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09">
        <f t="shared" si="67"/>
        <v>0</v>
      </c>
      <c r="AG72" s="110">
        <f t="shared" si="68"/>
        <v>0</v>
      </c>
      <c r="AH72" s="111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09">
        <f t="shared" si="70"/>
        <v>0</v>
      </c>
      <c r="AW72" s="110">
        <f t="shared" si="71"/>
        <v>0</v>
      </c>
      <c r="AX72" s="111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09">
        <f t="shared" si="73"/>
        <v>0</v>
      </c>
      <c r="BM72" s="110">
        <f t="shared" si="74"/>
        <v>0</v>
      </c>
      <c r="BN72" s="111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09">
        <f t="shared" si="76"/>
        <v>0</v>
      </c>
      <c r="CC72" s="110">
        <f t="shared" si="77"/>
        <v>0</v>
      </c>
      <c r="CD72" s="111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09">
        <f t="shared" si="79"/>
        <v>0</v>
      </c>
      <c r="CS72" s="110">
        <f t="shared" si="80"/>
        <v>0</v>
      </c>
      <c r="CT72" s="111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42"/>
      <c r="DI72" s="15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15">
        <f t="shared" si="64"/>
        <v>0</v>
      </c>
      <c r="Q73" s="116">
        <f t="shared" si="65"/>
        <v>0</v>
      </c>
      <c r="R73" s="117">
        <f t="shared" si="66"/>
        <v>0</v>
      </c>
      <c r="S73" s="32"/>
      <c r="T73" s="183"/>
      <c r="U73" s="184"/>
      <c r="V73" s="183"/>
      <c r="W73" s="184"/>
      <c r="X73" s="183"/>
      <c r="Y73" s="184"/>
      <c r="Z73" s="45"/>
      <c r="AA73" s="46"/>
      <c r="AB73" s="43"/>
      <c r="AC73" s="46"/>
      <c r="AD73" s="43"/>
      <c r="AE73" s="47"/>
      <c r="AF73" s="115">
        <f t="shared" si="67"/>
        <v>0</v>
      </c>
      <c r="AG73" s="116">
        <f t="shared" si="68"/>
        <v>0</v>
      </c>
      <c r="AH73" s="117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15">
        <f t="shared" si="70"/>
        <v>0</v>
      </c>
      <c r="AW73" s="116">
        <f t="shared" si="71"/>
        <v>0</v>
      </c>
      <c r="AX73" s="117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15">
        <f t="shared" si="73"/>
        <v>0</v>
      </c>
      <c r="BM73" s="116">
        <f t="shared" si="74"/>
        <v>0</v>
      </c>
      <c r="BN73" s="117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15">
        <f t="shared" si="76"/>
        <v>0</v>
      </c>
      <c r="CC73" s="116">
        <f t="shared" si="77"/>
        <v>0</v>
      </c>
      <c r="CD73" s="117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15">
        <f t="shared" si="79"/>
        <v>0</v>
      </c>
      <c r="CS73" s="116">
        <f t="shared" si="80"/>
        <v>0</v>
      </c>
      <c r="CT73" s="117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43"/>
      <c r="DI73" s="15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18"/>
      <c r="Q74" s="119"/>
      <c r="R74" s="120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18"/>
      <c r="AG74" s="119"/>
      <c r="AH74" s="120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18"/>
      <c r="AW74" s="119"/>
      <c r="AX74" s="120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18"/>
      <c r="BM74" s="119"/>
      <c r="BN74" s="120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18"/>
      <c r="CC74" s="119"/>
      <c r="CD74" s="120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18"/>
      <c r="CS74" s="119"/>
      <c r="CT74" s="120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42"/>
      <c r="DI74" s="15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09">
        <f t="shared" ref="P75:P96" si="98">+D75+J75</f>
        <v>0</v>
      </c>
      <c r="Q75" s="110">
        <f t="shared" ref="Q75:Q96" si="99">+F75+L75</f>
        <v>0</v>
      </c>
      <c r="R75" s="111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09">
        <f t="shared" ref="AF75:AF96" si="101">+T75+Z75</f>
        <v>0</v>
      </c>
      <c r="AG75" s="110">
        <f t="shared" ref="AG75:AG96" si="102">+V75+AB75</f>
        <v>0</v>
      </c>
      <c r="AH75" s="111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09">
        <f t="shared" ref="AV75:AV96" si="104">+AJ75+AP75</f>
        <v>0</v>
      </c>
      <c r="AW75" s="110">
        <f t="shared" ref="AW75:AW96" si="105">+AL75+AR75</f>
        <v>0</v>
      </c>
      <c r="AX75" s="111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09">
        <f t="shared" ref="BL75:BL96" si="107">+AZ75+BF75</f>
        <v>0</v>
      </c>
      <c r="BM75" s="110">
        <f t="shared" ref="BM75:BM96" si="108">+BB75+BH75</f>
        <v>0</v>
      </c>
      <c r="BN75" s="111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09">
        <f t="shared" ref="CB75:CB96" si="110">+BP75+BV75</f>
        <v>0</v>
      </c>
      <c r="CC75" s="110">
        <f t="shared" ref="CC75:CC96" si="111">+BR75+BX75</f>
        <v>0</v>
      </c>
      <c r="CD75" s="111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09">
        <f t="shared" ref="CR75:CR96" si="113">+CF75+CL75</f>
        <v>0</v>
      </c>
      <c r="CS75" s="110">
        <f t="shared" ref="CS75:CS96" si="114">+CH75+CN75</f>
        <v>0</v>
      </c>
      <c r="CT75" s="111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42"/>
      <c r="DI75" s="15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09">
        <f t="shared" si="98"/>
        <v>0</v>
      </c>
      <c r="Q76" s="110">
        <f t="shared" si="99"/>
        <v>0</v>
      </c>
      <c r="R76" s="111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09">
        <f t="shared" si="101"/>
        <v>0</v>
      </c>
      <c r="AG76" s="110">
        <f t="shared" si="102"/>
        <v>0</v>
      </c>
      <c r="AH76" s="111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09">
        <f t="shared" si="104"/>
        <v>0</v>
      </c>
      <c r="AW76" s="110">
        <f t="shared" si="105"/>
        <v>0</v>
      </c>
      <c r="AX76" s="111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09">
        <f t="shared" si="107"/>
        <v>0</v>
      </c>
      <c r="BM76" s="110">
        <f t="shared" si="108"/>
        <v>0</v>
      </c>
      <c r="BN76" s="111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09">
        <f t="shared" si="110"/>
        <v>0</v>
      </c>
      <c r="CC76" s="110">
        <f t="shared" si="111"/>
        <v>0</v>
      </c>
      <c r="CD76" s="111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09">
        <f t="shared" si="113"/>
        <v>0</v>
      </c>
      <c r="CS76" s="110">
        <f t="shared" si="114"/>
        <v>0</v>
      </c>
      <c r="CT76" s="111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42"/>
      <c r="DI76" s="15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09">
        <f t="shared" si="98"/>
        <v>0</v>
      </c>
      <c r="Q77" s="110">
        <f t="shared" si="99"/>
        <v>0</v>
      </c>
      <c r="R77" s="111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09">
        <f t="shared" si="101"/>
        <v>0</v>
      </c>
      <c r="AG77" s="110">
        <f t="shared" si="102"/>
        <v>0</v>
      </c>
      <c r="AH77" s="111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09">
        <f t="shared" si="104"/>
        <v>0</v>
      </c>
      <c r="AW77" s="110">
        <f t="shared" si="105"/>
        <v>0</v>
      </c>
      <c r="AX77" s="111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09">
        <f t="shared" si="107"/>
        <v>0</v>
      </c>
      <c r="BM77" s="110">
        <f t="shared" si="108"/>
        <v>0</v>
      </c>
      <c r="BN77" s="111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09">
        <f t="shared" si="110"/>
        <v>0</v>
      </c>
      <c r="CC77" s="110">
        <f t="shared" si="111"/>
        <v>0</v>
      </c>
      <c r="CD77" s="111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09">
        <f t="shared" si="113"/>
        <v>0</v>
      </c>
      <c r="CS77" s="110">
        <f t="shared" si="114"/>
        <v>0</v>
      </c>
      <c r="CT77" s="111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42"/>
      <c r="DI77" s="15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09">
        <f t="shared" si="98"/>
        <v>0</v>
      </c>
      <c r="Q78" s="110">
        <f t="shared" si="99"/>
        <v>0</v>
      </c>
      <c r="R78" s="111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09">
        <f t="shared" si="101"/>
        <v>0</v>
      </c>
      <c r="AG78" s="110">
        <f t="shared" si="102"/>
        <v>0</v>
      </c>
      <c r="AH78" s="111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09">
        <f t="shared" si="104"/>
        <v>0</v>
      </c>
      <c r="AW78" s="110">
        <f t="shared" si="105"/>
        <v>0</v>
      </c>
      <c r="AX78" s="111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09">
        <f t="shared" si="107"/>
        <v>0</v>
      </c>
      <c r="BM78" s="110">
        <f t="shared" si="108"/>
        <v>0</v>
      </c>
      <c r="BN78" s="111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09">
        <f t="shared" si="110"/>
        <v>0</v>
      </c>
      <c r="CC78" s="110">
        <f t="shared" si="111"/>
        <v>0</v>
      </c>
      <c r="CD78" s="111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09">
        <f t="shared" si="113"/>
        <v>0</v>
      </c>
      <c r="CS78" s="110">
        <f t="shared" si="114"/>
        <v>0</v>
      </c>
      <c r="CT78" s="111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42"/>
      <c r="DI78" s="15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09">
        <f t="shared" si="98"/>
        <v>0</v>
      </c>
      <c r="Q79" s="110">
        <f t="shared" si="99"/>
        <v>0</v>
      </c>
      <c r="R79" s="111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09">
        <f t="shared" si="101"/>
        <v>0</v>
      </c>
      <c r="AG79" s="110">
        <f t="shared" si="102"/>
        <v>0</v>
      </c>
      <c r="AH79" s="111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09">
        <f t="shared" si="104"/>
        <v>0</v>
      </c>
      <c r="AW79" s="110">
        <f t="shared" si="105"/>
        <v>0</v>
      </c>
      <c r="AX79" s="111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09">
        <f t="shared" si="107"/>
        <v>0</v>
      </c>
      <c r="BM79" s="110">
        <f t="shared" si="108"/>
        <v>0</v>
      </c>
      <c r="BN79" s="111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09">
        <f t="shared" si="110"/>
        <v>0</v>
      </c>
      <c r="CC79" s="110">
        <f t="shared" si="111"/>
        <v>0</v>
      </c>
      <c r="CD79" s="111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09">
        <f t="shared" si="113"/>
        <v>0</v>
      </c>
      <c r="CS79" s="110">
        <f t="shared" si="114"/>
        <v>0</v>
      </c>
      <c r="CT79" s="111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42"/>
      <c r="DI79" s="15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09">
        <f t="shared" si="98"/>
        <v>0</v>
      </c>
      <c r="Q80" s="110">
        <f t="shared" si="99"/>
        <v>0</v>
      </c>
      <c r="R80" s="111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09">
        <f t="shared" si="101"/>
        <v>0</v>
      </c>
      <c r="AG80" s="110">
        <f t="shared" si="102"/>
        <v>0</v>
      </c>
      <c r="AH80" s="111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09">
        <f t="shared" si="104"/>
        <v>0</v>
      </c>
      <c r="AW80" s="110">
        <f t="shared" si="105"/>
        <v>0</v>
      </c>
      <c r="AX80" s="111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09">
        <f t="shared" si="107"/>
        <v>0</v>
      </c>
      <c r="BM80" s="110">
        <f t="shared" si="108"/>
        <v>0</v>
      </c>
      <c r="BN80" s="111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09">
        <f t="shared" si="110"/>
        <v>0</v>
      </c>
      <c r="CC80" s="110">
        <f t="shared" si="111"/>
        <v>0</v>
      </c>
      <c r="CD80" s="111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09">
        <f t="shared" si="113"/>
        <v>0</v>
      </c>
      <c r="CS80" s="110">
        <f t="shared" si="114"/>
        <v>0</v>
      </c>
      <c r="CT80" s="111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42"/>
      <c r="DI80" s="15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09">
        <f t="shared" si="98"/>
        <v>0</v>
      </c>
      <c r="Q81" s="110">
        <f t="shared" si="99"/>
        <v>0</v>
      </c>
      <c r="R81" s="111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09">
        <f t="shared" si="101"/>
        <v>0</v>
      </c>
      <c r="AG81" s="110">
        <f t="shared" si="102"/>
        <v>0</v>
      </c>
      <c r="AH81" s="111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09">
        <f t="shared" si="104"/>
        <v>0</v>
      </c>
      <c r="AW81" s="110">
        <f t="shared" si="105"/>
        <v>0</v>
      </c>
      <c r="AX81" s="111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09">
        <f t="shared" si="107"/>
        <v>0</v>
      </c>
      <c r="BM81" s="110">
        <f t="shared" si="108"/>
        <v>0</v>
      </c>
      <c r="BN81" s="111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09">
        <f t="shared" si="110"/>
        <v>0</v>
      </c>
      <c r="CC81" s="110">
        <f t="shared" si="111"/>
        <v>0</v>
      </c>
      <c r="CD81" s="111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09">
        <f t="shared" si="113"/>
        <v>0</v>
      </c>
      <c r="CS81" s="110">
        <f t="shared" si="114"/>
        <v>0</v>
      </c>
      <c r="CT81" s="111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42"/>
      <c r="DI81" s="15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09">
        <f t="shared" si="98"/>
        <v>0</v>
      </c>
      <c r="Q82" s="110">
        <f t="shared" si="99"/>
        <v>0</v>
      </c>
      <c r="R82" s="111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09">
        <f t="shared" si="101"/>
        <v>0</v>
      </c>
      <c r="AG82" s="110">
        <f t="shared" si="102"/>
        <v>0</v>
      </c>
      <c r="AH82" s="111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09">
        <f t="shared" si="104"/>
        <v>0</v>
      </c>
      <c r="AW82" s="110">
        <f t="shared" si="105"/>
        <v>0</v>
      </c>
      <c r="AX82" s="111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09">
        <f t="shared" si="107"/>
        <v>0</v>
      </c>
      <c r="BM82" s="110">
        <f t="shared" si="108"/>
        <v>0</v>
      </c>
      <c r="BN82" s="111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09">
        <f t="shared" si="110"/>
        <v>0</v>
      </c>
      <c r="CC82" s="110">
        <f t="shared" si="111"/>
        <v>0</v>
      </c>
      <c r="CD82" s="111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09">
        <f t="shared" si="113"/>
        <v>0</v>
      </c>
      <c r="CS82" s="110">
        <f t="shared" si="114"/>
        <v>0</v>
      </c>
      <c r="CT82" s="111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42"/>
      <c r="DI82" s="15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09">
        <f t="shared" si="98"/>
        <v>0</v>
      </c>
      <c r="Q83" s="110">
        <f t="shared" si="99"/>
        <v>0</v>
      </c>
      <c r="R83" s="111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09">
        <f t="shared" si="101"/>
        <v>0</v>
      </c>
      <c r="AG83" s="110">
        <f t="shared" si="102"/>
        <v>0</v>
      </c>
      <c r="AH83" s="111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09">
        <f t="shared" si="104"/>
        <v>0</v>
      </c>
      <c r="AW83" s="110">
        <f t="shared" si="105"/>
        <v>0</v>
      </c>
      <c r="AX83" s="111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09">
        <f t="shared" si="107"/>
        <v>0</v>
      </c>
      <c r="BM83" s="110">
        <f t="shared" si="108"/>
        <v>0</v>
      </c>
      <c r="BN83" s="111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09">
        <f t="shared" si="110"/>
        <v>0</v>
      </c>
      <c r="CC83" s="110">
        <f t="shared" si="111"/>
        <v>0</v>
      </c>
      <c r="CD83" s="111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09">
        <f t="shared" si="113"/>
        <v>0</v>
      </c>
      <c r="CS83" s="110">
        <f t="shared" si="114"/>
        <v>0</v>
      </c>
      <c r="CT83" s="111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42"/>
      <c r="DI83" s="15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09">
        <f t="shared" si="98"/>
        <v>0</v>
      </c>
      <c r="Q84" s="110">
        <f t="shared" si="99"/>
        <v>0</v>
      </c>
      <c r="R84" s="111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09">
        <f t="shared" si="101"/>
        <v>0</v>
      </c>
      <c r="AG84" s="110">
        <f t="shared" si="102"/>
        <v>0</v>
      </c>
      <c r="AH84" s="111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09">
        <f t="shared" si="104"/>
        <v>0</v>
      </c>
      <c r="AW84" s="110">
        <f t="shared" si="105"/>
        <v>0</v>
      </c>
      <c r="AX84" s="111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09">
        <f t="shared" si="107"/>
        <v>0</v>
      </c>
      <c r="BM84" s="110">
        <f t="shared" si="108"/>
        <v>0</v>
      </c>
      <c r="BN84" s="111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09">
        <f t="shared" si="110"/>
        <v>0</v>
      </c>
      <c r="CC84" s="110">
        <f t="shared" si="111"/>
        <v>0</v>
      </c>
      <c r="CD84" s="111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09">
        <f t="shared" si="113"/>
        <v>0</v>
      </c>
      <c r="CS84" s="110">
        <f t="shared" si="114"/>
        <v>0</v>
      </c>
      <c r="CT84" s="111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42"/>
      <c r="DI84" s="15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09">
        <f t="shared" si="98"/>
        <v>0</v>
      </c>
      <c r="Q85" s="110">
        <f t="shared" si="99"/>
        <v>0</v>
      </c>
      <c r="R85" s="111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09">
        <f t="shared" si="101"/>
        <v>0</v>
      </c>
      <c r="AG85" s="110">
        <f t="shared" si="102"/>
        <v>0</v>
      </c>
      <c r="AH85" s="111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09">
        <f t="shared" si="104"/>
        <v>0</v>
      </c>
      <c r="AW85" s="110">
        <f t="shared" si="105"/>
        <v>0</v>
      </c>
      <c r="AX85" s="111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09">
        <f t="shared" si="107"/>
        <v>0</v>
      </c>
      <c r="BM85" s="110">
        <f t="shared" si="108"/>
        <v>0</v>
      </c>
      <c r="BN85" s="111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09">
        <f t="shared" si="110"/>
        <v>0</v>
      </c>
      <c r="CC85" s="110">
        <f t="shared" si="111"/>
        <v>0</v>
      </c>
      <c r="CD85" s="111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09">
        <f t="shared" si="113"/>
        <v>0</v>
      </c>
      <c r="CS85" s="110">
        <f t="shared" si="114"/>
        <v>0</v>
      </c>
      <c r="CT85" s="111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42"/>
      <c r="DI85" s="15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09">
        <f t="shared" si="98"/>
        <v>0</v>
      </c>
      <c r="Q86" s="110">
        <f t="shared" si="99"/>
        <v>0</v>
      </c>
      <c r="R86" s="111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09">
        <f t="shared" si="101"/>
        <v>0</v>
      </c>
      <c r="AG86" s="110">
        <f t="shared" si="102"/>
        <v>0</v>
      </c>
      <c r="AH86" s="111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09">
        <f t="shared" si="104"/>
        <v>0</v>
      </c>
      <c r="AW86" s="110">
        <f t="shared" si="105"/>
        <v>0</v>
      </c>
      <c r="AX86" s="111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09">
        <f t="shared" si="107"/>
        <v>0</v>
      </c>
      <c r="BM86" s="110">
        <f t="shared" si="108"/>
        <v>0</v>
      </c>
      <c r="BN86" s="111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09">
        <f t="shared" si="110"/>
        <v>0</v>
      </c>
      <c r="CC86" s="110">
        <f t="shared" si="111"/>
        <v>0</v>
      </c>
      <c r="CD86" s="111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09">
        <f t="shared" si="113"/>
        <v>0</v>
      </c>
      <c r="CS86" s="110">
        <f t="shared" si="114"/>
        <v>0</v>
      </c>
      <c r="CT86" s="111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42"/>
      <c r="DI86" s="15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09">
        <f t="shared" si="98"/>
        <v>0</v>
      </c>
      <c r="Q87" s="110">
        <f t="shared" si="99"/>
        <v>0</v>
      </c>
      <c r="R87" s="111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09">
        <f t="shared" si="101"/>
        <v>0</v>
      </c>
      <c r="AG87" s="110">
        <f t="shared" si="102"/>
        <v>0</v>
      </c>
      <c r="AH87" s="111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09">
        <f t="shared" si="104"/>
        <v>0</v>
      </c>
      <c r="AW87" s="110">
        <f t="shared" si="105"/>
        <v>0</v>
      </c>
      <c r="AX87" s="111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09">
        <f t="shared" si="107"/>
        <v>0</v>
      </c>
      <c r="BM87" s="110">
        <f t="shared" si="108"/>
        <v>0</v>
      </c>
      <c r="BN87" s="111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09">
        <f t="shared" si="110"/>
        <v>0</v>
      </c>
      <c r="CC87" s="110">
        <f t="shared" si="111"/>
        <v>0</v>
      </c>
      <c r="CD87" s="111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09">
        <f t="shared" si="113"/>
        <v>0</v>
      </c>
      <c r="CS87" s="110">
        <f t="shared" si="114"/>
        <v>0</v>
      </c>
      <c r="CT87" s="111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42"/>
      <c r="DI87" s="15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09">
        <f t="shared" si="98"/>
        <v>0</v>
      </c>
      <c r="Q88" s="110">
        <f t="shared" si="99"/>
        <v>0</v>
      </c>
      <c r="R88" s="111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09">
        <f t="shared" si="101"/>
        <v>0</v>
      </c>
      <c r="AG88" s="110">
        <f t="shared" si="102"/>
        <v>0</v>
      </c>
      <c r="AH88" s="111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09">
        <f t="shared" si="104"/>
        <v>0</v>
      </c>
      <c r="AW88" s="110">
        <f t="shared" si="105"/>
        <v>0</v>
      </c>
      <c r="AX88" s="111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09">
        <f t="shared" si="107"/>
        <v>0</v>
      </c>
      <c r="BM88" s="110">
        <f t="shared" si="108"/>
        <v>0</v>
      </c>
      <c r="BN88" s="111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09">
        <f t="shared" si="110"/>
        <v>0</v>
      </c>
      <c r="CC88" s="110">
        <f t="shared" si="111"/>
        <v>0</v>
      </c>
      <c r="CD88" s="111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09">
        <f t="shared" si="113"/>
        <v>0</v>
      </c>
      <c r="CS88" s="110">
        <f t="shared" si="114"/>
        <v>0</v>
      </c>
      <c r="CT88" s="111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42"/>
      <c r="DI88" s="15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09">
        <f t="shared" si="98"/>
        <v>0</v>
      </c>
      <c r="Q89" s="110">
        <f t="shared" si="99"/>
        <v>0</v>
      </c>
      <c r="R89" s="111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09">
        <f t="shared" si="101"/>
        <v>0</v>
      </c>
      <c r="AG89" s="110">
        <f t="shared" si="102"/>
        <v>0</v>
      </c>
      <c r="AH89" s="111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09">
        <f t="shared" si="104"/>
        <v>0</v>
      </c>
      <c r="AW89" s="110">
        <f t="shared" si="105"/>
        <v>0</v>
      </c>
      <c r="AX89" s="111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09">
        <f t="shared" si="107"/>
        <v>0</v>
      </c>
      <c r="BM89" s="110">
        <f t="shared" si="108"/>
        <v>0</v>
      </c>
      <c r="BN89" s="111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09">
        <f t="shared" si="110"/>
        <v>0</v>
      </c>
      <c r="CC89" s="110">
        <f t="shared" si="111"/>
        <v>0</v>
      </c>
      <c r="CD89" s="111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09">
        <f t="shared" si="113"/>
        <v>0</v>
      </c>
      <c r="CS89" s="110">
        <f t="shared" si="114"/>
        <v>0</v>
      </c>
      <c r="CT89" s="111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42"/>
      <c r="DI89" s="15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09">
        <f t="shared" si="98"/>
        <v>0</v>
      </c>
      <c r="Q90" s="110">
        <f t="shared" si="99"/>
        <v>0</v>
      </c>
      <c r="R90" s="111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09">
        <f t="shared" si="101"/>
        <v>0</v>
      </c>
      <c r="AG90" s="110">
        <f t="shared" si="102"/>
        <v>0</v>
      </c>
      <c r="AH90" s="111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09">
        <f t="shared" si="104"/>
        <v>0</v>
      </c>
      <c r="AW90" s="110">
        <f t="shared" si="105"/>
        <v>0</v>
      </c>
      <c r="AX90" s="111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09">
        <f t="shared" si="107"/>
        <v>0</v>
      </c>
      <c r="BM90" s="110">
        <f t="shared" si="108"/>
        <v>0</v>
      </c>
      <c r="BN90" s="111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09">
        <f t="shared" si="110"/>
        <v>0</v>
      </c>
      <c r="CC90" s="110">
        <f t="shared" si="111"/>
        <v>0</v>
      </c>
      <c r="CD90" s="111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09">
        <f t="shared" si="113"/>
        <v>0</v>
      </c>
      <c r="CS90" s="110">
        <f t="shared" si="114"/>
        <v>0</v>
      </c>
      <c r="CT90" s="111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42"/>
      <c r="DI90" s="15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09">
        <f t="shared" si="98"/>
        <v>0</v>
      </c>
      <c r="Q91" s="110">
        <f t="shared" si="99"/>
        <v>0</v>
      </c>
      <c r="R91" s="111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09">
        <f t="shared" si="101"/>
        <v>0</v>
      </c>
      <c r="AG91" s="110">
        <f t="shared" si="102"/>
        <v>0</v>
      </c>
      <c r="AH91" s="111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09">
        <f t="shared" si="104"/>
        <v>0</v>
      </c>
      <c r="AW91" s="110">
        <f t="shared" si="105"/>
        <v>0</v>
      </c>
      <c r="AX91" s="111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09">
        <f t="shared" si="107"/>
        <v>0</v>
      </c>
      <c r="BM91" s="110">
        <f t="shared" si="108"/>
        <v>0</v>
      </c>
      <c r="BN91" s="111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09">
        <f t="shared" si="110"/>
        <v>0</v>
      </c>
      <c r="CC91" s="110">
        <f t="shared" si="111"/>
        <v>0</v>
      </c>
      <c r="CD91" s="111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09">
        <f t="shared" si="113"/>
        <v>0</v>
      </c>
      <c r="CS91" s="110">
        <f t="shared" si="114"/>
        <v>0</v>
      </c>
      <c r="CT91" s="111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42"/>
      <c r="DI91" s="15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09">
        <f t="shared" si="98"/>
        <v>0</v>
      </c>
      <c r="Q92" s="110">
        <f t="shared" si="99"/>
        <v>0</v>
      </c>
      <c r="R92" s="111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09">
        <f t="shared" si="101"/>
        <v>0</v>
      </c>
      <c r="AG92" s="110">
        <f t="shared" si="102"/>
        <v>0</v>
      </c>
      <c r="AH92" s="111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09">
        <f t="shared" si="104"/>
        <v>0</v>
      </c>
      <c r="AW92" s="110">
        <f t="shared" si="105"/>
        <v>0</v>
      </c>
      <c r="AX92" s="111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09">
        <f t="shared" si="107"/>
        <v>0</v>
      </c>
      <c r="BM92" s="110">
        <f t="shared" si="108"/>
        <v>0</v>
      </c>
      <c r="BN92" s="111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09">
        <f t="shared" si="110"/>
        <v>0</v>
      </c>
      <c r="CC92" s="110">
        <f t="shared" si="111"/>
        <v>0</v>
      </c>
      <c r="CD92" s="111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09">
        <f t="shared" si="113"/>
        <v>0</v>
      </c>
      <c r="CS92" s="110">
        <f t="shared" si="114"/>
        <v>0</v>
      </c>
      <c r="CT92" s="111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42"/>
      <c r="DI92" s="15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09">
        <f t="shared" si="98"/>
        <v>0</v>
      </c>
      <c r="Q93" s="110">
        <f t="shared" si="99"/>
        <v>0</v>
      </c>
      <c r="R93" s="111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09">
        <f t="shared" si="101"/>
        <v>0</v>
      </c>
      <c r="AG93" s="110">
        <f t="shared" si="102"/>
        <v>0</v>
      </c>
      <c r="AH93" s="111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09">
        <f t="shared" si="104"/>
        <v>0</v>
      </c>
      <c r="AW93" s="119">
        <f t="shared" si="105"/>
        <v>0</v>
      </c>
      <c r="AX93" s="111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09">
        <f t="shared" si="107"/>
        <v>0</v>
      </c>
      <c r="BM93" s="110">
        <f t="shared" si="108"/>
        <v>0</v>
      </c>
      <c r="BN93" s="111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09">
        <f t="shared" si="110"/>
        <v>0</v>
      </c>
      <c r="CC93" s="110">
        <f t="shared" si="111"/>
        <v>0</v>
      </c>
      <c r="CD93" s="111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09">
        <f t="shared" si="113"/>
        <v>0</v>
      </c>
      <c r="CS93" s="110">
        <f t="shared" si="114"/>
        <v>0</v>
      </c>
      <c r="CT93" s="111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42"/>
      <c r="DI93" s="15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09">
        <f t="shared" si="98"/>
        <v>0</v>
      </c>
      <c r="Q94" s="110">
        <f t="shared" si="99"/>
        <v>0</v>
      </c>
      <c r="R94" s="111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09">
        <f t="shared" si="101"/>
        <v>0</v>
      </c>
      <c r="AG94" s="110">
        <f t="shared" si="102"/>
        <v>0</v>
      </c>
      <c r="AH94" s="111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09">
        <f t="shared" si="104"/>
        <v>0</v>
      </c>
      <c r="AW94" s="110">
        <f t="shared" si="105"/>
        <v>0</v>
      </c>
      <c r="AX94" s="111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09">
        <f t="shared" si="107"/>
        <v>0</v>
      </c>
      <c r="BM94" s="110">
        <f t="shared" si="108"/>
        <v>0</v>
      </c>
      <c r="BN94" s="111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09">
        <f t="shared" si="110"/>
        <v>0</v>
      </c>
      <c r="CC94" s="110">
        <f t="shared" si="111"/>
        <v>0</v>
      </c>
      <c r="CD94" s="111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09">
        <f t="shared" si="113"/>
        <v>0</v>
      </c>
      <c r="CS94" s="110">
        <f t="shared" si="114"/>
        <v>0</v>
      </c>
      <c r="CT94" s="111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42"/>
      <c r="DI94" s="15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15">
        <f t="shared" si="98"/>
        <v>0</v>
      </c>
      <c r="Q95" s="121">
        <f t="shared" si="99"/>
        <v>0</v>
      </c>
      <c r="R95" s="122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15">
        <f t="shared" si="101"/>
        <v>0</v>
      </c>
      <c r="AG95" s="121">
        <f t="shared" si="102"/>
        <v>0</v>
      </c>
      <c r="AH95" s="122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15">
        <f t="shared" si="104"/>
        <v>0</v>
      </c>
      <c r="AW95" s="121">
        <f t="shared" si="105"/>
        <v>0</v>
      </c>
      <c r="AX95" s="122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15">
        <f t="shared" si="107"/>
        <v>0</v>
      </c>
      <c r="BM95" s="121">
        <f t="shared" si="108"/>
        <v>0</v>
      </c>
      <c r="BN95" s="122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15">
        <f t="shared" si="110"/>
        <v>0</v>
      </c>
      <c r="CC95" s="121">
        <f t="shared" si="111"/>
        <v>0</v>
      </c>
      <c r="CD95" s="122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15">
        <f t="shared" si="113"/>
        <v>0</v>
      </c>
      <c r="CS95" s="121">
        <f t="shared" si="114"/>
        <v>0</v>
      </c>
      <c r="CT95" s="122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43"/>
      <c r="DI95" s="15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15">
        <f t="shared" si="98"/>
        <v>0</v>
      </c>
      <c r="Q96" s="121">
        <f t="shared" si="99"/>
        <v>0</v>
      </c>
      <c r="R96" s="122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15">
        <f t="shared" si="101"/>
        <v>0</v>
      </c>
      <c r="AG96" s="121">
        <f t="shared" si="102"/>
        <v>0</v>
      </c>
      <c r="AH96" s="122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15">
        <f t="shared" si="104"/>
        <v>0</v>
      </c>
      <c r="AW96" s="121">
        <f t="shared" si="105"/>
        <v>0</v>
      </c>
      <c r="AX96" s="122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15">
        <f t="shared" si="107"/>
        <v>0</v>
      </c>
      <c r="BM96" s="121">
        <f t="shared" si="108"/>
        <v>0</v>
      </c>
      <c r="BN96" s="122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15">
        <f t="shared" si="110"/>
        <v>0</v>
      </c>
      <c r="CC96" s="121">
        <f t="shared" si="111"/>
        <v>0</v>
      </c>
      <c r="CD96" s="122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15">
        <f t="shared" si="113"/>
        <v>0</v>
      </c>
      <c r="CS96" s="121">
        <f t="shared" si="114"/>
        <v>0</v>
      </c>
      <c r="CT96" s="122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43"/>
      <c r="DI96" s="15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18"/>
      <c r="Q97" s="119"/>
      <c r="R97" s="120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18"/>
      <c r="AG97" s="119"/>
      <c r="AH97" s="120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18"/>
      <c r="AW97" s="119"/>
      <c r="AX97" s="120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18"/>
      <c r="BM97" s="119"/>
      <c r="BN97" s="120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18"/>
      <c r="CC97" s="119"/>
      <c r="CD97" s="120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18"/>
      <c r="CS97" s="119"/>
      <c r="CT97" s="120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42"/>
      <c r="DI97" s="15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09">
        <f t="shared" ref="P98:P102" si="131">+D98+J98</f>
        <v>0</v>
      </c>
      <c r="Q98" s="110">
        <f t="shared" ref="Q98:Q102" si="132">+F98+L98</f>
        <v>0</v>
      </c>
      <c r="R98" s="111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09">
        <f t="shared" ref="AF98:AF102" si="134">+T98+Z98</f>
        <v>0</v>
      </c>
      <c r="AG98" s="110">
        <f t="shared" ref="AG98:AG102" si="135">+V98+AB98</f>
        <v>0</v>
      </c>
      <c r="AH98" s="111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09">
        <f t="shared" ref="AV98:AV102" si="137">+AJ98+AP98</f>
        <v>0</v>
      </c>
      <c r="AW98" s="110">
        <f t="shared" ref="AW98:AW102" si="138">+AL98+AR98</f>
        <v>0</v>
      </c>
      <c r="AX98" s="111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09">
        <f t="shared" ref="BL98:BL102" si="140">+AZ98+BF98</f>
        <v>0</v>
      </c>
      <c r="BM98" s="110">
        <f t="shared" ref="BM98:BM102" si="141">+BB98+BH98</f>
        <v>0</v>
      </c>
      <c r="BN98" s="111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09">
        <f t="shared" ref="CB98:CB101" si="143">+BP98+BV98</f>
        <v>0</v>
      </c>
      <c r="CC98" s="110">
        <f t="shared" ref="CC98:CC102" si="144">+BR98+BX98</f>
        <v>0</v>
      </c>
      <c r="CD98" s="111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09">
        <f t="shared" ref="CR98:CR102" si="146">+CF98+CL98</f>
        <v>0</v>
      </c>
      <c r="CS98" s="110">
        <f t="shared" ref="CS98:CS102" si="147">+CH98+CN98</f>
        <v>0</v>
      </c>
      <c r="CT98" s="111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190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42"/>
      <c r="DI98" s="15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09">
        <f t="shared" si="131"/>
        <v>0</v>
      </c>
      <c r="Q99" s="110">
        <f t="shared" si="132"/>
        <v>0</v>
      </c>
      <c r="R99" s="111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09">
        <f t="shared" si="134"/>
        <v>0</v>
      </c>
      <c r="AG99" s="110">
        <f t="shared" si="135"/>
        <v>0</v>
      </c>
      <c r="AH99" s="111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09">
        <f t="shared" si="137"/>
        <v>0</v>
      </c>
      <c r="AW99" s="110">
        <f t="shared" si="138"/>
        <v>0</v>
      </c>
      <c r="AX99" s="111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09">
        <f t="shared" si="140"/>
        <v>0</v>
      </c>
      <c r="BM99" s="110">
        <f t="shared" si="141"/>
        <v>0</v>
      </c>
      <c r="BN99" s="111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09">
        <f t="shared" si="143"/>
        <v>0</v>
      </c>
      <c r="CC99" s="110">
        <f t="shared" si="144"/>
        <v>0</v>
      </c>
      <c r="CD99" s="111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09">
        <f t="shared" si="146"/>
        <v>0</v>
      </c>
      <c r="CS99" s="110">
        <f t="shared" si="147"/>
        <v>0</v>
      </c>
      <c r="CT99" s="111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190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42"/>
      <c r="DI99" s="15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09">
        <f t="shared" si="131"/>
        <v>0</v>
      </c>
      <c r="Q100" s="110">
        <f t="shared" si="132"/>
        <v>0</v>
      </c>
      <c r="R100" s="111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09">
        <f t="shared" si="134"/>
        <v>0</v>
      </c>
      <c r="AG100" s="110">
        <f t="shared" si="135"/>
        <v>0</v>
      </c>
      <c r="AH100" s="111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09">
        <f t="shared" si="137"/>
        <v>0</v>
      </c>
      <c r="AW100" s="110">
        <f t="shared" si="138"/>
        <v>0</v>
      </c>
      <c r="AX100" s="111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09">
        <f t="shared" si="140"/>
        <v>0</v>
      </c>
      <c r="BM100" s="110">
        <f t="shared" si="141"/>
        <v>0</v>
      </c>
      <c r="BN100" s="111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09">
        <f t="shared" si="143"/>
        <v>0</v>
      </c>
      <c r="CC100" s="110">
        <f t="shared" si="144"/>
        <v>0</v>
      </c>
      <c r="CD100" s="111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09">
        <f t="shared" si="146"/>
        <v>0</v>
      </c>
      <c r="CS100" s="110">
        <f t="shared" si="147"/>
        <v>0</v>
      </c>
      <c r="CT100" s="111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190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42"/>
      <c r="DI100" s="15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15">
        <f t="shared" si="131"/>
        <v>0</v>
      </c>
      <c r="Q101" s="121">
        <f t="shared" si="132"/>
        <v>0</v>
      </c>
      <c r="R101" s="122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15">
        <f t="shared" si="134"/>
        <v>0</v>
      </c>
      <c r="AG101" s="121">
        <f t="shared" si="135"/>
        <v>0</v>
      </c>
      <c r="AH101" s="122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15">
        <f t="shared" si="137"/>
        <v>0</v>
      </c>
      <c r="AW101" s="121">
        <f t="shared" si="138"/>
        <v>0</v>
      </c>
      <c r="AX101" s="122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15">
        <f t="shared" si="140"/>
        <v>0</v>
      </c>
      <c r="BM101" s="121">
        <f t="shared" si="141"/>
        <v>0</v>
      </c>
      <c r="BN101" s="122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15">
        <f t="shared" si="143"/>
        <v>0</v>
      </c>
      <c r="CC101" s="121">
        <f t="shared" si="144"/>
        <v>0</v>
      </c>
      <c r="CD101" s="122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15">
        <f t="shared" si="146"/>
        <v>0</v>
      </c>
      <c r="CS101" s="121">
        <f t="shared" si="147"/>
        <v>0</v>
      </c>
      <c r="CT101" s="122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189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43"/>
      <c r="DI101" s="15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89">
        <f t="shared" si="131"/>
        <v>0</v>
      </c>
      <c r="Q102" s="90">
        <f t="shared" si="132"/>
        <v>0</v>
      </c>
      <c r="R102" s="91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89">
        <f t="shared" si="134"/>
        <v>0</v>
      </c>
      <c r="AG102" s="90">
        <f t="shared" si="135"/>
        <v>0</v>
      </c>
      <c r="AH102" s="91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89">
        <f t="shared" si="137"/>
        <v>0</v>
      </c>
      <c r="AW102" s="90">
        <f t="shared" si="138"/>
        <v>0</v>
      </c>
      <c r="AX102" s="91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89">
        <f t="shared" si="140"/>
        <v>0</v>
      </c>
      <c r="BM102" s="90">
        <f t="shared" si="141"/>
        <v>0</v>
      </c>
      <c r="BN102" s="91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89">
        <f>+BP102+BV102</f>
        <v>0</v>
      </c>
      <c r="CC102" s="90">
        <f t="shared" si="144"/>
        <v>0</v>
      </c>
      <c r="CD102" s="91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89">
        <f t="shared" si="146"/>
        <v>0</v>
      </c>
      <c r="CS102" s="90">
        <f t="shared" si="147"/>
        <v>0</v>
      </c>
      <c r="CT102" s="91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43"/>
      <c r="DI102" s="15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09"/>
      <c r="Q103" s="110"/>
      <c r="R103" s="111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09"/>
      <c r="AG103" s="110"/>
      <c r="AH103" s="111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09"/>
      <c r="AW103" s="110"/>
      <c r="AX103" s="111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09"/>
      <c r="BM103" s="110"/>
      <c r="BN103" s="111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09"/>
      <c r="CC103" s="110"/>
      <c r="CD103" s="111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09"/>
      <c r="CS103" s="110"/>
      <c r="CT103" s="111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42"/>
      <c r="DI103" s="15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23"/>
      <c r="Q104" s="124"/>
      <c r="R104" s="125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23"/>
      <c r="AG104" s="124"/>
      <c r="AH104" s="125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23"/>
      <c r="AW104" s="124"/>
      <c r="AX104" s="125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23"/>
      <c r="BM104" s="124"/>
      <c r="BN104" s="125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23"/>
      <c r="CC104" s="124"/>
      <c r="CD104" s="125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23"/>
      <c r="CS104" s="124"/>
      <c r="CT104" s="125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44"/>
      <c r="DI104" s="15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09">
        <f t="shared" ref="P105:P107" si="162">+D105+J105</f>
        <v>0</v>
      </c>
      <c r="Q105" s="110">
        <f t="shared" ref="Q105:Q107" si="163">+F105+L105</f>
        <v>0</v>
      </c>
      <c r="R105" s="111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09">
        <f t="shared" ref="AF105:AF107" si="165">+T105+Z105</f>
        <v>0</v>
      </c>
      <c r="AG105" s="110">
        <f t="shared" ref="AG105:AG107" si="166">+V105+AB105</f>
        <v>0</v>
      </c>
      <c r="AH105" s="111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09">
        <f t="shared" ref="AV105:AV107" si="168">+AJ105+AP105</f>
        <v>0</v>
      </c>
      <c r="AW105" s="110">
        <f t="shared" ref="AW105:AW107" si="169">+AL105+AR105</f>
        <v>0</v>
      </c>
      <c r="AX105" s="111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09">
        <f t="shared" ref="BL105:BL107" si="171">+AZ105+BF105</f>
        <v>0</v>
      </c>
      <c r="BM105" s="110">
        <f t="shared" ref="BM105:BM107" si="172">+BB105+BH105</f>
        <v>0</v>
      </c>
      <c r="BN105" s="111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09">
        <f t="shared" ref="CB105:CB107" si="174">+BP105+BV105</f>
        <v>0</v>
      </c>
      <c r="CC105" s="110">
        <f t="shared" ref="CC105:CC107" si="175">+BR105+BX105</f>
        <v>0</v>
      </c>
      <c r="CD105" s="111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09">
        <f t="shared" ref="CR105:CR107" si="177">+CF105+CL105</f>
        <v>0</v>
      </c>
      <c r="CS105" s="110">
        <f t="shared" ref="CS105:CS107" si="178">+CH105+CN105</f>
        <v>0</v>
      </c>
      <c r="CT105" s="111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42"/>
      <c r="DI105" s="15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09">
        <f t="shared" si="162"/>
        <v>0</v>
      </c>
      <c r="Q106" s="110">
        <f t="shared" si="163"/>
        <v>0</v>
      </c>
      <c r="R106" s="111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09">
        <f t="shared" si="165"/>
        <v>0</v>
      </c>
      <c r="AG106" s="110">
        <f t="shared" si="166"/>
        <v>0</v>
      </c>
      <c r="AH106" s="111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09">
        <f t="shared" si="168"/>
        <v>0</v>
      </c>
      <c r="AW106" s="110">
        <f t="shared" si="169"/>
        <v>0</v>
      </c>
      <c r="AX106" s="111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09">
        <f t="shared" si="171"/>
        <v>0</v>
      </c>
      <c r="BM106" s="110">
        <f t="shared" si="172"/>
        <v>0</v>
      </c>
      <c r="BN106" s="111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09">
        <f t="shared" si="174"/>
        <v>0</v>
      </c>
      <c r="CC106" s="110">
        <f t="shared" si="175"/>
        <v>0</v>
      </c>
      <c r="CD106" s="111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09">
        <f t="shared" si="177"/>
        <v>0</v>
      </c>
      <c r="CS106" s="110">
        <f t="shared" si="178"/>
        <v>0</v>
      </c>
      <c r="CT106" s="111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42"/>
      <c r="DI106" s="15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09">
        <f t="shared" si="162"/>
        <v>0</v>
      </c>
      <c r="Q107" s="110">
        <f t="shared" si="163"/>
        <v>0</v>
      </c>
      <c r="R107" s="111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09">
        <f t="shared" si="165"/>
        <v>0</v>
      </c>
      <c r="AG107" s="110">
        <f t="shared" si="166"/>
        <v>0</v>
      </c>
      <c r="AH107" s="111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09">
        <f t="shared" si="168"/>
        <v>0</v>
      </c>
      <c r="AW107" s="110">
        <f t="shared" si="169"/>
        <v>0</v>
      </c>
      <c r="AX107" s="111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09">
        <f t="shared" si="171"/>
        <v>0</v>
      </c>
      <c r="BM107" s="110">
        <f t="shared" si="172"/>
        <v>0</v>
      </c>
      <c r="BN107" s="111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09">
        <f t="shared" si="174"/>
        <v>0</v>
      </c>
      <c r="CC107" s="110">
        <f t="shared" si="175"/>
        <v>0</v>
      </c>
      <c r="CD107" s="111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09">
        <f t="shared" si="177"/>
        <v>0</v>
      </c>
      <c r="CS107" s="110">
        <f t="shared" si="178"/>
        <v>0</v>
      </c>
      <c r="CT107" s="111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42"/>
      <c r="DI107" s="15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23"/>
      <c r="Q108" s="124"/>
      <c r="R108" s="125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23"/>
      <c r="AG108" s="124"/>
      <c r="AH108" s="125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23"/>
      <c r="AW108" s="124"/>
      <c r="AX108" s="125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23"/>
      <c r="BM108" s="124"/>
      <c r="BN108" s="125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23"/>
      <c r="CC108" s="124"/>
      <c r="CD108" s="125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23"/>
      <c r="CS108" s="124"/>
      <c r="CT108" s="125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40"/>
      <c r="DI108" s="15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23"/>
      <c r="Q109" s="124"/>
      <c r="R109" s="125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23"/>
      <c r="AG109" s="124"/>
      <c r="AH109" s="125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23"/>
      <c r="AW109" s="124"/>
      <c r="AX109" s="125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23"/>
      <c r="BM109" s="124"/>
      <c r="BN109" s="125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23"/>
      <c r="CC109" s="124"/>
      <c r="CD109" s="125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23"/>
      <c r="CS109" s="124"/>
      <c r="CT109" s="125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40"/>
      <c r="DI109" s="15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26">
        <f t="shared" ref="P110:P111" si="187">+D110+J110</f>
        <v>0</v>
      </c>
      <c r="Q110" s="127">
        <f t="shared" ref="Q110:Q111" si="188">+F110+L110</f>
        <v>0</v>
      </c>
      <c r="R110" s="128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26">
        <f t="shared" ref="AF110:AF111" si="190">+T110+Z110</f>
        <v>0</v>
      </c>
      <c r="AG110" s="127">
        <f t="shared" ref="AG110:AG111" si="191">+V110+AB110</f>
        <v>0</v>
      </c>
      <c r="AH110" s="128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26">
        <f t="shared" ref="AV110:AV111" si="193">+AJ110+AP110</f>
        <v>0</v>
      </c>
      <c r="AW110" s="127">
        <f t="shared" ref="AW110:AW111" si="194">+AL110+AR110</f>
        <v>0</v>
      </c>
      <c r="AX110" s="128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26">
        <f t="shared" ref="BL110:BL111" si="196">+AZ110+BF110</f>
        <v>0</v>
      </c>
      <c r="BM110" s="127">
        <f t="shared" ref="BM110:BM111" si="197">+BB110+BH110</f>
        <v>0</v>
      </c>
      <c r="BN110" s="128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26">
        <f t="shared" ref="CB110:CB111" si="199">+BP110+BV110</f>
        <v>0</v>
      </c>
      <c r="CC110" s="127">
        <f t="shared" ref="CC110:CC111" si="200">+BR110+BX110</f>
        <v>0</v>
      </c>
      <c r="CD110" s="128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26">
        <f t="shared" ref="CR110:CR111" si="202">+CF110+CL110</f>
        <v>0</v>
      </c>
      <c r="CS110" s="127">
        <f t="shared" ref="CS110:CS111" si="203">+CH110+CN110</f>
        <v>0</v>
      </c>
      <c r="CT110" s="128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45"/>
      <c r="DI110" s="15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26">
        <f t="shared" si="187"/>
        <v>0</v>
      </c>
      <c r="Q111" s="127">
        <f t="shared" si="188"/>
        <v>0</v>
      </c>
      <c r="R111" s="128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26">
        <f t="shared" si="190"/>
        <v>0</v>
      </c>
      <c r="AG111" s="127">
        <f t="shared" si="191"/>
        <v>0</v>
      </c>
      <c r="AH111" s="128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26">
        <f t="shared" si="193"/>
        <v>0</v>
      </c>
      <c r="AW111" s="127">
        <f t="shared" si="194"/>
        <v>0</v>
      </c>
      <c r="AX111" s="128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26">
        <f t="shared" si="196"/>
        <v>0</v>
      </c>
      <c r="BM111" s="127">
        <f t="shared" si="197"/>
        <v>0</v>
      </c>
      <c r="BN111" s="128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26">
        <f t="shared" si="199"/>
        <v>0</v>
      </c>
      <c r="CC111" s="127">
        <f t="shared" si="200"/>
        <v>0</v>
      </c>
      <c r="CD111" s="128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26">
        <f t="shared" si="202"/>
        <v>0</v>
      </c>
      <c r="CS111" s="127">
        <f t="shared" si="203"/>
        <v>0</v>
      </c>
      <c r="CT111" s="128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45"/>
      <c r="DI111" s="15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29" t="e">
        <f>+P10/P111</f>
        <v>#DIV/0!</v>
      </c>
      <c r="Q112" s="129" t="e">
        <f t="shared" ref="Q112:R112" si="212">+Q10/Q111</f>
        <v>#DIV/0!</v>
      </c>
      <c r="R112" s="187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29" t="e">
        <f>+AF10/AF111</f>
        <v>#DIV/0!</v>
      </c>
      <c r="AG112" s="129" t="e">
        <f t="shared" ref="AG112:AH112" si="213">+AG10/AG111</f>
        <v>#DIV/0!</v>
      </c>
      <c r="AH112" s="187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29" t="e">
        <f>+AV10/AV111</f>
        <v>#DIV/0!</v>
      </c>
      <c r="AW112" s="130" t="e">
        <f t="shared" ref="AW112:AX112" si="214">+AW10/AW111</f>
        <v>#DIV/0!</v>
      </c>
      <c r="AX112" s="131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29" t="e">
        <f>+BL10/BL111</f>
        <v>#DIV/0!</v>
      </c>
      <c r="BM112" s="130" t="e">
        <f t="shared" ref="BM112:BN112" si="215">+BM10/BM111</f>
        <v>#DIV/0!</v>
      </c>
      <c r="BN112" s="131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29" t="e">
        <f>+CB10/CB111</f>
        <v>#DIV/0!</v>
      </c>
      <c r="CC112" s="130" t="e">
        <f t="shared" ref="CC112:CD112" si="216">+CC10/CC111</f>
        <v>#DIV/0!</v>
      </c>
      <c r="CD112" s="131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29" t="e">
        <f>+CR10/CR111</f>
        <v>#DIV/0!</v>
      </c>
      <c r="CS112" s="130" t="e">
        <f t="shared" ref="CS112:CT112" si="217">+CS10/CS111</f>
        <v>#DIV/0!</v>
      </c>
      <c r="CT112" s="131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46"/>
      <c r="DI112" s="15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2"/>
      <c r="Q113" s="133"/>
      <c r="R113" s="134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2"/>
      <c r="AG113" s="133"/>
      <c r="AH113" s="134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2"/>
      <c r="AW113" s="133"/>
      <c r="AX113" s="134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2"/>
      <c r="BM113" s="133"/>
      <c r="BN113" s="134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2"/>
      <c r="CC113" s="133"/>
      <c r="CD113" s="134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2"/>
      <c r="CS113" s="133"/>
      <c r="CT113" s="134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45"/>
      <c r="DI113" s="15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09">
        <f>+P16-P101</f>
        <v>0</v>
      </c>
      <c r="Q114" s="133">
        <f>+Q16-Q101</f>
        <v>0</v>
      </c>
      <c r="R114" s="134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09">
        <f>+AF16-AF101</f>
        <v>0</v>
      </c>
      <c r="AG114" s="133">
        <f>+AG16-AG101</f>
        <v>0</v>
      </c>
      <c r="AH114" s="134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09">
        <f>+AV16-AV101</f>
        <v>0</v>
      </c>
      <c r="AW114" s="133">
        <f>+AW16-AW101</f>
        <v>0</v>
      </c>
      <c r="AX114" s="111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09">
        <f>+BL16-BL101</f>
        <v>0</v>
      </c>
      <c r="BM114" s="133">
        <f>+BM16-BM101</f>
        <v>0</v>
      </c>
      <c r="BN114" s="134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09">
        <f>+CB16-CB101</f>
        <v>0</v>
      </c>
      <c r="CC114" s="133">
        <f>+CC16-CC101</f>
        <v>0</v>
      </c>
      <c r="CD114" s="134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09">
        <f>+CR16-CR101</f>
        <v>0</v>
      </c>
      <c r="CS114" s="133">
        <f>+CS16-CS101</f>
        <v>0</v>
      </c>
      <c r="CT114" s="134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45"/>
      <c r="DI114" s="15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2"/>
      <c r="Q115" s="133"/>
      <c r="R115" s="134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2"/>
      <c r="AG115" s="133"/>
      <c r="AH115" s="134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2"/>
      <c r="AW115" s="133"/>
      <c r="AX115" s="134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2"/>
      <c r="BM115" s="133"/>
      <c r="BN115" s="134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2"/>
      <c r="CC115" s="133"/>
      <c r="CD115" s="134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2"/>
      <c r="CS115" s="133"/>
      <c r="CT115" s="134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45"/>
      <c r="DI115" s="15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35" t="e">
        <f>+P102/P16</f>
        <v>#DIV/0!</v>
      </c>
      <c r="Q116" s="136" t="e">
        <f>+Q102/Q16</f>
        <v>#DIV/0!</v>
      </c>
      <c r="R116" s="137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35" t="e">
        <f>+AF102/AF16</f>
        <v>#DIV/0!</v>
      </c>
      <c r="AG116" s="136" t="e">
        <f>+AG102/AG16</f>
        <v>#DIV/0!</v>
      </c>
      <c r="AH116" s="137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35" t="e">
        <f>+AV102/AV16</f>
        <v>#DIV/0!</v>
      </c>
      <c r="AW116" s="136" t="e">
        <f>+AW102/AW16</f>
        <v>#DIV/0!</v>
      </c>
      <c r="AX116" s="137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35" t="e">
        <f>+BL102/BL16</f>
        <v>#DIV/0!</v>
      </c>
      <c r="BM116" s="136" t="e">
        <f>+BM102/BM16</f>
        <v>#DIV/0!</v>
      </c>
      <c r="BN116" s="137" t="e">
        <f>+BN102/BN16</f>
        <v>#DIV/0!</v>
      </c>
      <c r="BO116" s="32"/>
      <c r="BP116" s="206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35" t="e">
        <f>+CB102/CB16</f>
        <v>#DIV/0!</v>
      </c>
      <c r="CC116" s="136" t="e">
        <f>+CC102/CC16</f>
        <v>#DIV/0!</v>
      </c>
      <c r="CD116" s="137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35" t="e">
        <f>+CR102/CR16</f>
        <v>#DIV/0!</v>
      </c>
      <c r="CS116" s="136" t="e">
        <f>+CS102/CS16</f>
        <v>#DIV/0!</v>
      </c>
      <c r="CT116" s="137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5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62" t="e">
        <f>+DF102/DF16</f>
        <v>#DIV/0!</v>
      </c>
      <c r="DG116" s="85"/>
      <c r="DH116" s="147"/>
      <c r="DI116" s="152" t="s">
        <v>97</v>
      </c>
      <c r="DJ116" s="169" t="e">
        <f>+DJ102/DJ16</f>
        <v>#DIV/0!</v>
      </c>
      <c r="DK116" s="162" t="e">
        <f>+DK102/DK16</f>
        <v>#DIV/0!</v>
      </c>
      <c r="DL116" s="17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35"/>
      <c r="Q117" s="136"/>
      <c r="R117" s="137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35"/>
      <c r="AG117" s="136"/>
      <c r="AH117" s="137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35"/>
      <c r="AW117" s="136"/>
      <c r="AX117" s="137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35"/>
      <c r="BM117" s="136"/>
      <c r="BN117" s="137"/>
      <c r="BO117" s="32"/>
      <c r="BP117" s="206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35"/>
      <c r="CC117" s="136"/>
      <c r="CD117" s="137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35"/>
      <c r="CS117" s="136"/>
      <c r="CT117" s="137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47"/>
      <c r="DI117" s="152"/>
      <c r="DJ117" s="169"/>
      <c r="DK117" s="162"/>
      <c r="DL117" s="17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35" t="e">
        <f>+P63/P16</f>
        <v>#DIV/0!</v>
      </c>
      <c r="Q118" s="136" t="e">
        <f>+Q63/Q16</f>
        <v>#DIV/0!</v>
      </c>
      <c r="R118" s="137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35" t="e">
        <f>+AF63/AF16</f>
        <v>#DIV/0!</v>
      </c>
      <c r="AG118" s="136" t="e">
        <f>+AG63/AG16</f>
        <v>#DIV/0!</v>
      </c>
      <c r="AH118" s="137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35" t="e">
        <f>+AV63/AV16</f>
        <v>#DIV/0!</v>
      </c>
      <c r="AW118" s="136" t="e">
        <f>+AW63/AW16</f>
        <v>#DIV/0!</v>
      </c>
      <c r="AX118" s="137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35" t="e">
        <f>+BL63/BL16</f>
        <v>#DIV/0!</v>
      </c>
      <c r="BM118" s="136" t="e">
        <f>+BM63/BM16</f>
        <v>#DIV/0!</v>
      </c>
      <c r="BN118" s="137" t="e">
        <f>+BN63/BN16</f>
        <v>#DIV/0!</v>
      </c>
      <c r="BO118" s="32"/>
      <c r="BP118" s="206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35" t="e">
        <f>+CB63/CB16</f>
        <v>#DIV/0!</v>
      </c>
      <c r="CC118" s="136" t="e">
        <f>+CC63/CC16</f>
        <v>#DIV/0!</v>
      </c>
      <c r="CD118" s="137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35" t="e">
        <f>+CR63/CR16</f>
        <v>#DIV/0!</v>
      </c>
      <c r="CS118" s="136" t="e">
        <f>+CS63/CS16</f>
        <v>#DIV/0!</v>
      </c>
      <c r="CT118" s="137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47"/>
      <c r="DI118" s="152" t="s">
        <v>93</v>
      </c>
      <c r="DJ118" s="169" t="e">
        <f>+DJ63/DJ16</f>
        <v>#DIV/0!</v>
      </c>
      <c r="DK118" s="162" t="e">
        <f>+DK63/DK16</f>
        <v>#DIV/0!</v>
      </c>
      <c r="DL118" s="17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35"/>
      <c r="Q119" s="136"/>
      <c r="R119" s="137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35"/>
      <c r="AG119" s="136"/>
      <c r="AH119" s="137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35"/>
      <c r="AW119" s="136"/>
      <c r="AX119" s="137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35"/>
      <c r="BM119" s="136"/>
      <c r="BN119" s="137"/>
      <c r="BO119" s="32"/>
      <c r="BP119" s="206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35"/>
      <c r="CC119" s="136"/>
      <c r="CD119" s="137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35"/>
      <c r="CS119" s="136"/>
      <c r="CT119" s="137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47"/>
      <c r="DI119" s="152"/>
      <c r="DJ119" s="169"/>
      <c r="DK119" s="162"/>
      <c r="DL119" s="17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35" t="e">
        <f>+P95/P16</f>
        <v>#DIV/0!</v>
      </c>
      <c r="Q120" s="136" t="e">
        <f>+Q95/Q16</f>
        <v>#DIV/0!</v>
      </c>
      <c r="R120" s="137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35" t="e">
        <f>+AF95/AF16</f>
        <v>#DIV/0!</v>
      </c>
      <c r="AG120" s="136" t="e">
        <f>+AG95/AG16</f>
        <v>#DIV/0!</v>
      </c>
      <c r="AH120" s="137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35" t="e">
        <f>+AV95/AV16</f>
        <v>#DIV/0!</v>
      </c>
      <c r="AW120" s="136" t="e">
        <f>+AW95/AW16</f>
        <v>#DIV/0!</v>
      </c>
      <c r="AX120" s="137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35" t="e">
        <f>+BL95/BL16</f>
        <v>#DIV/0!</v>
      </c>
      <c r="BM120" s="136" t="e">
        <f>+BM95/BM16</f>
        <v>#DIV/0!</v>
      </c>
      <c r="BN120" s="137" t="e">
        <f>+BN95/BN16</f>
        <v>#DIV/0!</v>
      </c>
      <c r="BO120" s="32"/>
      <c r="BP120" s="206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35" t="e">
        <f>+CB95/CB16</f>
        <v>#DIV/0!</v>
      </c>
      <c r="CC120" s="136" t="e">
        <f>+CC95/CC16</f>
        <v>#DIV/0!</v>
      </c>
      <c r="CD120" s="137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35" t="e">
        <f>+CR95/CR16</f>
        <v>#DIV/0!</v>
      </c>
      <c r="CS120" s="136" t="e">
        <f>+CS95/CS16</f>
        <v>#DIV/0!</v>
      </c>
      <c r="CT120" s="137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47"/>
      <c r="DI120" s="152" t="s">
        <v>94</v>
      </c>
      <c r="DJ120" s="169" t="e">
        <f>+DJ95/DJ16</f>
        <v>#DIV/0!</v>
      </c>
      <c r="DK120" s="162" t="e">
        <f>+DK95/DK16</f>
        <v>#DIV/0!</v>
      </c>
      <c r="DL120" s="17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09"/>
      <c r="Q121" s="110"/>
      <c r="R121" s="111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09"/>
      <c r="AG121" s="110"/>
      <c r="AH121" s="111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09"/>
      <c r="AW121" s="110"/>
      <c r="AX121" s="111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09"/>
      <c r="BM121" s="110"/>
      <c r="BN121" s="111"/>
      <c r="BO121" s="32"/>
      <c r="BP121" s="206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09"/>
      <c r="CC121" s="110"/>
      <c r="CD121" s="111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09"/>
      <c r="CS121" s="110"/>
      <c r="CT121" s="111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41"/>
      <c r="DI121" s="151"/>
      <c r="DJ121" s="169"/>
      <c r="DK121" s="162"/>
      <c r="DL121" s="17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35" t="e">
        <f>+P73/P16</f>
        <v>#DIV/0!</v>
      </c>
      <c r="Q122" s="136" t="e">
        <f>+Q73/Q16</f>
        <v>#DIV/0!</v>
      </c>
      <c r="R122" s="137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35" t="e">
        <f>+AF73/AF16</f>
        <v>#DIV/0!</v>
      </c>
      <c r="AG122" s="136" t="e">
        <f>+AG73/AG16</f>
        <v>#DIV/0!</v>
      </c>
      <c r="AH122" s="137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35" t="e">
        <f>+AV73/AV16</f>
        <v>#DIV/0!</v>
      </c>
      <c r="AW122" s="136" t="e">
        <f>+AW73/AW16</f>
        <v>#DIV/0!</v>
      </c>
      <c r="AX122" s="137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35" t="e">
        <f>+BL73/BL16</f>
        <v>#DIV/0!</v>
      </c>
      <c r="BM122" s="136" t="e">
        <f>+BM73/BM16</f>
        <v>#DIV/0!</v>
      </c>
      <c r="BN122" s="137" t="e">
        <f>+BN73/BN16</f>
        <v>#DIV/0!</v>
      </c>
      <c r="BO122" s="32"/>
      <c r="BP122" s="206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35" t="e">
        <f>+CB73/CB16</f>
        <v>#DIV/0!</v>
      </c>
      <c r="CC122" s="136" t="e">
        <f>+CC73/CC16</f>
        <v>#DIV/0!</v>
      </c>
      <c r="CD122" s="137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35" t="e">
        <f>+CR73/CR16</f>
        <v>#DIV/0!</v>
      </c>
      <c r="CS122" s="136" t="e">
        <f>+CS73/CS16</f>
        <v>#DIV/0!</v>
      </c>
      <c r="CT122" s="137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45"/>
      <c r="DI122" s="152" t="s">
        <v>99</v>
      </c>
      <c r="DJ122" s="169" t="e">
        <f>+DJ73/DJ16</f>
        <v>#DIV/0!</v>
      </c>
      <c r="DK122" s="162" t="e">
        <f>+DK73/DK16</f>
        <v>#DIV/0!</v>
      </c>
      <c r="DL122" s="170" t="e">
        <f>+DL73/DL16</f>
        <v>#DIV/0!</v>
      </c>
      <c r="DM122"/>
    </row>
    <row r="123" spans="1:117" s="19" customFormat="1" ht="15.6" x14ac:dyDescent="0.3">
      <c r="A123" s="26"/>
      <c r="B123" s="192"/>
      <c r="C123" s="193"/>
      <c r="D123" s="194"/>
      <c r="E123" s="195"/>
      <c r="F123" s="195"/>
      <c r="G123" s="195"/>
      <c r="H123" s="195"/>
      <c r="I123" s="196"/>
      <c r="J123" s="197"/>
      <c r="K123" s="195"/>
      <c r="L123" s="195"/>
      <c r="M123" s="195"/>
      <c r="N123" s="195"/>
      <c r="O123" s="196"/>
      <c r="P123" s="198"/>
      <c r="Q123" s="199"/>
      <c r="R123" s="200"/>
      <c r="S123" s="32"/>
      <c r="T123" s="194"/>
      <c r="U123" s="195"/>
      <c r="V123" s="195"/>
      <c r="W123" s="195"/>
      <c r="X123" s="195"/>
      <c r="Y123" s="196"/>
      <c r="Z123" s="197"/>
      <c r="AA123" s="195"/>
      <c r="AB123" s="195"/>
      <c r="AC123" s="195"/>
      <c r="AD123" s="195"/>
      <c r="AE123" s="196"/>
      <c r="AF123" s="198"/>
      <c r="AG123" s="199"/>
      <c r="AH123" s="200"/>
      <c r="AI123" s="32"/>
      <c r="AJ123" s="194"/>
      <c r="AK123" s="195"/>
      <c r="AL123" s="195"/>
      <c r="AM123" s="195"/>
      <c r="AN123" s="195"/>
      <c r="AO123" s="196"/>
      <c r="AP123" s="197"/>
      <c r="AQ123" s="195"/>
      <c r="AR123" s="195"/>
      <c r="AS123" s="195"/>
      <c r="AT123" s="195"/>
      <c r="AU123" s="196"/>
      <c r="AV123" s="198"/>
      <c r="AW123" s="199"/>
      <c r="AX123" s="200"/>
      <c r="AY123" s="32"/>
      <c r="AZ123" s="194"/>
      <c r="BA123" s="195"/>
      <c r="BB123" s="195"/>
      <c r="BC123" s="195"/>
      <c r="BD123" s="195"/>
      <c r="BE123" s="196"/>
      <c r="BF123" s="197"/>
      <c r="BG123" s="195"/>
      <c r="BH123" s="195"/>
      <c r="BI123" s="195"/>
      <c r="BJ123" s="195"/>
      <c r="BK123" s="196"/>
      <c r="BL123" s="198"/>
      <c r="BM123" s="199"/>
      <c r="BN123" s="200"/>
      <c r="BO123" s="32"/>
      <c r="BP123" s="194"/>
      <c r="BQ123" s="195"/>
      <c r="BR123" s="195"/>
      <c r="BS123" s="195"/>
      <c r="BT123" s="195"/>
      <c r="BU123" s="196"/>
      <c r="BV123" s="197"/>
      <c r="BW123" s="195"/>
      <c r="BX123" s="195"/>
      <c r="BY123" s="195"/>
      <c r="BZ123" s="195"/>
      <c r="CA123" s="196"/>
      <c r="CB123" s="198"/>
      <c r="CC123" s="199"/>
      <c r="CD123" s="200"/>
      <c r="CE123" s="32"/>
      <c r="CF123" s="194"/>
      <c r="CG123" s="195"/>
      <c r="CH123" s="195"/>
      <c r="CI123" s="195"/>
      <c r="CJ123" s="195"/>
      <c r="CK123" s="196"/>
      <c r="CL123" s="197"/>
      <c r="CM123" s="195"/>
      <c r="CN123" s="195"/>
      <c r="CO123" s="195"/>
      <c r="CP123" s="195"/>
      <c r="CQ123" s="196"/>
      <c r="CR123" s="198"/>
      <c r="CS123" s="199"/>
      <c r="CT123" s="200"/>
      <c r="CU123" s="32"/>
      <c r="CV123" s="197"/>
      <c r="CW123" s="195"/>
      <c r="CX123" s="195"/>
      <c r="CY123" s="195"/>
      <c r="CZ123" s="195"/>
      <c r="DA123" s="196"/>
      <c r="DB123" s="197"/>
      <c r="DC123" s="195"/>
      <c r="DD123" s="195"/>
      <c r="DE123" s="195"/>
      <c r="DF123" s="195"/>
      <c r="DG123" s="196"/>
      <c r="DH123" s="141"/>
      <c r="DI123" s="209"/>
      <c r="DJ123" s="197"/>
      <c r="DK123" s="195"/>
      <c r="DL123" s="196"/>
      <c r="DM123"/>
    </row>
    <row r="124" spans="1:117" ht="15.6" x14ac:dyDescent="0.3">
      <c r="B124" s="201" t="s">
        <v>171</v>
      </c>
      <c r="C124" s="202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 t="e">
        <f>+P96/P16</f>
        <v>#DIV/0!</v>
      </c>
      <c r="Q124" s="203" t="e">
        <f>+Q96/Q16</f>
        <v>#DIV/0!</v>
      </c>
      <c r="R124" s="203" t="e">
        <f>+R96/R16</f>
        <v>#DIV/0!</v>
      </c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 t="e">
        <f>+AF96/AF16</f>
        <v>#DIV/0!</v>
      </c>
      <c r="AG124" s="203" t="e">
        <f>+AG96/AG16</f>
        <v>#DIV/0!</v>
      </c>
      <c r="AH124" s="203" t="e">
        <f>+AH96/AH16</f>
        <v>#DIV/0!</v>
      </c>
      <c r="AI124" s="204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 t="e">
        <f>+AV96/AV16</f>
        <v>#DIV/0!</v>
      </c>
      <c r="AW124" s="203" t="e">
        <f>+AW96/AW16</f>
        <v>#DIV/0!</v>
      </c>
      <c r="AX124" s="203" t="e">
        <f>+AX96/AX16</f>
        <v>#DIV/0!</v>
      </c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 t="e">
        <f>+BL96/BL16</f>
        <v>#DIV/0!</v>
      </c>
      <c r="BM124" s="203" t="e">
        <f>+BM96/BM16</f>
        <v>#DIV/0!</v>
      </c>
      <c r="BN124" s="203" t="e">
        <f>+BN96/BN16</f>
        <v>#DIV/0!</v>
      </c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 t="e">
        <f>+CB96/CB16</f>
        <v>#DIV/0!</v>
      </c>
      <c r="CC124" s="203" t="e">
        <f>+CC96/CC16</f>
        <v>#DIV/0!</v>
      </c>
      <c r="CD124" s="203" t="e">
        <f>+CD96/CD16</f>
        <v>#DIV/0!</v>
      </c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 t="e">
        <f>+CR96/CR16</f>
        <v>#DIV/0!</v>
      </c>
      <c r="CS124" s="203" t="e">
        <f>+CS96/CS16</f>
        <v>#DIV/0!</v>
      </c>
      <c r="CT124" s="203" t="e">
        <f>+CT96/CT16</f>
        <v>#DIV/0!</v>
      </c>
      <c r="CU124" s="203"/>
      <c r="CV124" s="203" t="e">
        <f>+CV96/CV16</f>
        <v>#DIV/0!</v>
      </c>
      <c r="CW124" s="203"/>
      <c r="CX124" s="203" t="e">
        <f>+CX96/CX16</f>
        <v>#DIV/0!</v>
      </c>
      <c r="CY124" s="203"/>
      <c r="CZ124" s="203" t="e">
        <f>+CZ96/CZ16</f>
        <v>#DIV/0!</v>
      </c>
      <c r="DA124" s="203"/>
      <c r="DB124" s="203" t="e">
        <f>+DB96/DB16</f>
        <v>#DIV/0!</v>
      </c>
      <c r="DC124" s="203"/>
      <c r="DD124" s="203" t="e">
        <f>+DD96/DD16</f>
        <v>#DIV/0!</v>
      </c>
      <c r="DE124" s="203"/>
      <c r="DF124" s="203" t="e">
        <f>+DF96/DF16</f>
        <v>#DIV/0!</v>
      </c>
      <c r="DG124" s="205"/>
      <c r="DI124" s="214"/>
      <c r="DJ124" s="210"/>
      <c r="DK124" s="210"/>
      <c r="DL124" s="215"/>
    </row>
    <row r="125" spans="1:117" x14ac:dyDescent="0.25">
      <c r="AI125" s="15"/>
      <c r="DI125" s="156" t="s">
        <v>95</v>
      </c>
      <c r="DJ125" s="159">
        <f>+DJ102</f>
        <v>0</v>
      </c>
      <c r="DK125" s="159">
        <f>+DK102</f>
        <v>0</v>
      </c>
      <c r="DL125" s="160">
        <f>+DL102</f>
        <v>0</v>
      </c>
    </row>
    <row r="126" spans="1:117" ht="15.75" customHeight="1" x14ac:dyDescent="0.3">
      <c r="DI126" s="151" t="s">
        <v>125</v>
      </c>
      <c r="DJ126" s="163">
        <f>+H114</f>
        <v>0</v>
      </c>
      <c r="DK126" s="163">
        <f>+N114</f>
        <v>0</v>
      </c>
      <c r="DL126" s="16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188"/>
      <c r="DI127" s="151" t="s">
        <v>131</v>
      </c>
      <c r="DJ127" s="163">
        <f>+X114</f>
        <v>0</v>
      </c>
      <c r="DK127" s="163">
        <f>+AD114</f>
        <v>0</v>
      </c>
      <c r="DL127" s="164">
        <f t="shared" ref="DL127:DL131" si="219">+DJ127+DK127</f>
        <v>0</v>
      </c>
    </row>
    <row r="128" spans="1:117" ht="15.75" customHeight="1" x14ac:dyDescent="0.3">
      <c r="H128" s="188">
        <f>+H102-H127</f>
        <v>-21557060.121074837</v>
      </c>
      <c r="N128" s="188">
        <f>+N102-N127</f>
        <v>-5612080.9109320119</v>
      </c>
      <c r="DI128" s="151" t="s">
        <v>163</v>
      </c>
      <c r="DJ128" s="163">
        <f>+AN114</f>
        <v>0</v>
      </c>
      <c r="DK128" s="163">
        <f>+AT114</f>
        <v>0</v>
      </c>
      <c r="DL128" s="16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51" t="s">
        <v>164</v>
      </c>
      <c r="DJ129" s="163">
        <f>+BD114</f>
        <v>0</v>
      </c>
      <c r="DK129" s="163">
        <f>+BJ114</f>
        <v>0</v>
      </c>
      <c r="DL129" s="16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51" t="s">
        <v>166</v>
      </c>
      <c r="DJ130" s="163">
        <f>+BT114</f>
        <v>0</v>
      </c>
      <c r="DK130" s="163">
        <f>+BZ114</f>
        <v>0</v>
      </c>
      <c r="DL130" s="16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51" t="s">
        <v>165</v>
      </c>
      <c r="DJ131" s="163">
        <f>+CJ114</f>
        <v>0</v>
      </c>
      <c r="DK131" s="163">
        <f>+CP114</f>
        <v>0</v>
      </c>
      <c r="DL131" s="16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38"/>
      <c r="DJ132" s="207"/>
      <c r="DK132" s="207"/>
      <c r="DL132" s="208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57" t="s">
        <v>97</v>
      </c>
      <c r="DJ133" s="161" t="e">
        <f>+DJ125/DJ16</f>
        <v>#DIV/0!</v>
      </c>
      <c r="DK133" s="161" t="e">
        <f>+DK125/DK16</f>
        <v>#DIV/0!</v>
      </c>
      <c r="DL133" s="171" t="e">
        <f>+DL125/DL16</f>
        <v>#DIV/0!</v>
      </c>
    </row>
    <row r="134" spans="21:116" ht="16.5" customHeight="1" x14ac:dyDescent="0.3">
      <c r="DI134" s="151" t="s">
        <v>125</v>
      </c>
      <c r="DJ134" s="179">
        <f>+H116</f>
        <v>0</v>
      </c>
      <c r="DK134" s="179">
        <f>+N116</f>
        <v>0</v>
      </c>
      <c r="DL134" s="180" t="e">
        <f>+R116</f>
        <v>#DIV/0!</v>
      </c>
    </row>
    <row r="135" spans="21:116" ht="16.5" customHeight="1" x14ac:dyDescent="0.3">
      <c r="DI135" s="151" t="s">
        <v>131</v>
      </c>
      <c r="DJ135" s="179">
        <f>+X116</f>
        <v>0</v>
      </c>
      <c r="DK135" s="179">
        <f>+AD116</f>
        <v>0</v>
      </c>
      <c r="DL135" s="180" t="e">
        <f>+AH116</f>
        <v>#DIV/0!</v>
      </c>
    </row>
    <row r="136" spans="21:116" ht="16.5" customHeight="1" x14ac:dyDescent="0.3">
      <c r="DI136" s="151" t="s">
        <v>163</v>
      </c>
      <c r="DJ136" s="179">
        <f>+AN116</f>
        <v>0</v>
      </c>
      <c r="DK136" s="179">
        <f>+AT116</f>
        <v>0</v>
      </c>
      <c r="DL136" s="180" t="e">
        <f>+AX116</f>
        <v>#DIV/0!</v>
      </c>
    </row>
    <row r="137" spans="21:116" ht="16.5" customHeight="1" x14ac:dyDescent="0.3">
      <c r="DI137" s="151" t="s">
        <v>164</v>
      </c>
      <c r="DJ137" s="179">
        <f>+BD116</f>
        <v>0</v>
      </c>
      <c r="DK137" s="179">
        <f>+BJ116</f>
        <v>0</v>
      </c>
      <c r="DL137" s="180" t="e">
        <f>+BN116</f>
        <v>#DIV/0!</v>
      </c>
    </row>
    <row r="138" spans="21:116" ht="16.5" customHeight="1" x14ac:dyDescent="0.3">
      <c r="DI138" s="151" t="s">
        <v>166</v>
      </c>
      <c r="DJ138" s="179">
        <f>+BT116</f>
        <v>0</v>
      </c>
      <c r="DK138" s="179">
        <f>+BZ116</f>
        <v>0</v>
      </c>
      <c r="DL138" s="180" t="e">
        <f>+CD116</f>
        <v>#DIV/0!</v>
      </c>
    </row>
    <row r="139" spans="21:116" ht="16.5" customHeight="1" x14ac:dyDescent="0.3">
      <c r="DI139" s="151" t="s">
        <v>165</v>
      </c>
      <c r="DJ139" s="179">
        <f>+CJ116</f>
        <v>0</v>
      </c>
      <c r="DK139" s="179">
        <f>+CP116</f>
        <v>0</v>
      </c>
      <c r="DL139" s="180" t="e">
        <f>+CT116</f>
        <v>#DIV/0!</v>
      </c>
    </row>
    <row r="140" spans="21:116" ht="4.95" customHeight="1" x14ac:dyDescent="0.3">
      <c r="DI140" s="138"/>
      <c r="DJ140" s="207"/>
      <c r="DK140" s="207"/>
      <c r="DL140" s="208"/>
    </row>
    <row r="141" spans="21:116" x14ac:dyDescent="0.25">
      <c r="DI141" s="157" t="s">
        <v>167</v>
      </c>
      <c r="DJ141" s="181" t="e">
        <f>+DJ63/DJ16</f>
        <v>#DIV/0!</v>
      </c>
      <c r="DK141" s="181" t="e">
        <f t="shared" ref="DK141:DL141" si="220">+DK63/DK16</f>
        <v>#DIV/0!</v>
      </c>
      <c r="DL141" s="182" t="e">
        <f t="shared" si="220"/>
        <v>#DIV/0!</v>
      </c>
    </row>
    <row r="142" spans="21:116" ht="15" customHeight="1" x14ac:dyDescent="0.3">
      <c r="DI142" s="151" t="s">
        <v>125</v>
      </c>
      <c r="DJ142" s="179">
        <f>+H118</f>
        <v>0</v>
      </c>
      <c r="DK142" s="179">
        <f>+N118</f>
        <v>0</v>
      </c>
      <c r="DL142" s="180" t="e">
        <f>+R118</f>
        <v>#DIV/0!</v>
      </c>
    </row>
    <row r="143" spans="21:116" ht="15" customHeight="1" x14ac:dyDescent="0.3">
      <c r="DI143" s="151" t="s">
        <v>131</v>
      </c>
      <c r="DJ143" s="179">
        <f>+X118</f>
        <v>0</v>
      </c>
      <c r="DK143" s="179">
        <f>+AD118</f>
        <v>0</v>
      </c>
      <c r="DL143" s="180" t="e">
        <f>+AH118</f>
        <v>#DIV/0!</v>
      </c>
    </row>
    <row r="144" spans="21:116" ht="15" customHeight="1" x14ac:dyDescent="0.3">
      <c r="DI144" s="151" t="s">
        <v>163</v>
      </c>
      <c r="DJ144" s="179">
        <f>+AN118</f>
        <v>0</v>
      </c>
      <c r="DK144" s="179">
        <f>+AT118</f>
        <v>0</v>
      </c>
      <c r="DL144" s="180" t="e">
        <f>+AX118</f>
        <v>#DIV/0!</v>
      </c>
    </row>
    <row r="145" spans="113:116" ht="15" customHeight="1" x14ac:dyDescent="0.3">
      <c r="DI145" s="151" t="s">
        <v>164</v>
      </c>
      <c r="DJ145" s="179">
        <f>+BD118</f>
        <v>0</v>
      </c>
      <c r="DK145" s="179">
        <f>+BJ118</f>
        <v>0</v>
      </c>
      <c r="DL145" s="180" t="e">
        <f>+BN118</f>
        <v>#DIV/0!</v>
      </c>
    </row>
    <row r="146" spans="113:116" ht="15" customHeight="1" x14ac:dyDescent="0.3">
      <c r="DI146" s="151" t="s">
        <v>166</v>
      </c>
      <c r="DJ146" s="179">
        <f>+BT118</f>
        <v>0</v>
      </c>
      <c r="DK146" s="179">
        <f>+BZ118</f>
        <v>0</v>
      </c>
      <c r="DL146" s="180" t="e">
        <f>+CD118</f>
        <v>#DIV/0!</v>
      </c>
    </row>
    <row r="147" spans="113:116" ht="15" customHeight="1" x14ac:dyDescent="0.3">
      <c r="DI147" s="151" t="s">
        <v>165</v>
      </c>
      <c r="DJ147" s="179">
        <f>+CJ118</f>
        <v>0</v>
      </c>
      <c r="DK147" s="179">
        <f>+CP118</f>
        <v>0</v>
      </c>
      <c r="DL147" s="180" t="e">
        <f>+CT118</f>
        <v>#DIV/0!</v>
      </c>
    </row>
    <row r="148" spans="113:116" ht="4.95" customHeight="1" x14ac:dyDescent="0.3">
      <c r="DI148" s="138"/>
      <c r="DJ148" s="207"/>
      <c r="DK148" s="207"/>
      <c r="DL148" s="208"/>
    </row>
    <row r="149" spans="113:116" x14ac:dyDescent="0.25">
      <c r="DI149" s="157" t="s">
        <v>94</v>
      </c>
      <c r="DJ149" s="181" t="e">
        <f>+DJ95/DJ16</f>
        <v>#DIV/0!</v>
      </c>
      <c r="DK149" s="181" t="e">
        <f t="shared" ref="DK149:DL149" si="221">+DK95/DK16</f>
        <v>#DIV/0!</v>
      </c>
      <c r="DL149" s="182" t="e">
        <f t="shared" si="221"/>
        <v>#DIV/0!</v>
      </c>
    </row>
    <row r="150" spans="113:116" ht="15.75" customHeight="1" x14ac:dyDescent="0.3">
      <c r="DI150" s="151" t="s">
        <v>125</v>
      </c>
      <c r="DJ150" s="179">
        <f>+H120</f>
        <v>0</v>
      </c>
      <c r="DK150" s="179">
        <f>+N120</f>
        <v>0</v>
      </c>
      <c r="DL150" s="180" t="e">
        <f>+R120</f>
        <v>#DIV/0!</v>
      </c>
    </row>
    <row r="151" spans="113:116" ht="15.75" customHeight="1" x14ac:dyDescent="0.3">
      <c r="DI151" s="151" t="s">
        <v>131</v>
      </c>
      <c r="DJ151" s="179">
        <f>+X120</f>
        <v>0</v>
      </c>
      <c r="DK151" s="179">
        <f>+AD120</f>
        <v>0</v>
      </c>
      <c r="DL151" s="180" t="e">
        <f>+AH120</f>
        <v>#DIV/0!</v>
      </c>
    </row>
    <row r="152" spans="113:116" ht="15.75" customHeight="1" x14ac:dyDescent="0.3">
      <c r="DI152" s="151" t="s">
        <v>163</v>
      </c>
      <c r="DJ152" s="179">
        <f>+AN120</f>
        <v>0</v>
      </c>
      <c r="DK152" s="179">
        <f>+AT120</f>
        <v>0</v>
      </c>
      <c r="DL152" s="180" t="e">
        <f>+AX120</f>
        <v>#DIV/0!</v>
      </c>
    </row>
    <row r="153" spans="113:116" ht="15.75" customHeight="1" x14ac:dyDescent="0.3">
      <c r="DI153" s="151" t="s">
        <v>164</v>
      </c>
      <c r="DJ153" s="179">
        <f>+BD120</f>
        <v>0</v>
      </c>
      <c r="DK153" s="179">
        <f>+BJ120</f>
        <v>0</v>
      </c>
      <c r="DL153" s="180" t="e">
        <f>+BN120</f>
        <v>#DIV/0!</v>
      </c>
    </row>
    <row r="154" spans="113:116" ht="15.75" customHeight="1" x14ac:dyDescent="0.3">
      <c r="DI154" s="151" t="s">
        <v>166</v>
      </c>
      <c r="DJ154" s="179">
        <f>+BT120</f>
        <v>0</v>
      </c>
      <c r="DK154" s="179">
        <f>+BZ120</f>
        <v>0</v>
      </c>
      <c r="DL154" s="180" t="e">
        <f>+CD120</f>
        <v>#DIV/0!</v>
      </c>
    </row>
    <row r="155" spans="113:116" ht="15.75" customHeight="1" x14ac:dyDescent="0.3">
      <c r="DI155" s="151" t="s">
        <v>165</v>
      </c>
      <c r="DJ155" s="179">
        <f>+CJ120</f>
        <v>0</v>
      </c>
      <c r="DK155" s="179">
        <f>+CP120</f>
        <v>0</v>
      </c>
      <c r="DL155" s="180" t="e">
        <f>+CT120</f>
        <v>#DIV/0!</v>
      </c>
    </row>
    <row r="156" spans="113:116" ht="4.95" customHeight="1" x14ac:dyDescent="0.3">
      <c r="DI156" s="138"/>
      <c r="DJ156" s="207"/>
      <c r="DK156" s="207"/>
      <c r="DL156" s="208"/>
    </row>
    <row r="157" spans="113:116" x14ac:dyDescent="0.25">
      <c r="DI157" s="157" t="s">
        <v>168</v>
      </c>
      <c r="DJ157" s="181" t="e">
        <f>+DJ73/DJ16</f>
        <v>#DIV/0!</v>
      </c>
      <c r="DK157" s="181" t="e">
        <f>+DK73/DK16</f>
        <v>#DIV/0!</v>
      </c>
      <c r="DL157" s="182" t="e">
        <f>+DL73/DL16</f>
        <v>#DIV/0!</v>
      </c>
    </row>
    <row r="158" spans="113:116" ht="15.75" customHeight="1" x14ac:dyDescent="0.3">
      <c r="DI158" s="151" t="s">
        <v>125</v>
      </c>
      <c r="DJ158" s="179">
        <f>+H122</f>
        <v>0</v>
      </c>
      <c r="DK158" s="179">
        <f>+N122</f>
        <v>0</v>
      </c>
      <c r="DL158" s="180" t="e">
        <f>+R122</f>
        <v>#DIV/0!</v>
      </c>
    </row>
    <row r="159" spans="113:116" ht="15.75" customHeight="1" x14ac:dyDescent="0.3">
      <c r="DI159" s="151" t="s">
        <v>131</v>
      </c>
      <c r="DJ159" s="179">
        <f>+X122</f>
        <v>0</v>
      </c>
      <c r="DK159" s="179">
        <f>+AD122</f>
        <v>0</v>
      </c>
      <c r="DL159" s="180" t="e">
        <f>+AH122</f>
        <v>#DIV/0!</v>
      </c>
    </row>
    <row r="160" spans="113:116" ht="15.75" customHeight="1" x14ac:dyDescent="0.3">
      <c r="DI160" s="151" t="s">
        <v>163</v>
      </c>
      <c r="DJ160" s="179">
        <f>+AN122</f>
        <v>0</v>
      </c>
      <c r="DK160" s="179">
        <f>+AT122</f>
        <v>0</v>
      </c>
      <c r="DL160" s="180" t="e">
        <f>+AX122</f>
        <v>#DIV/0!</v>
      </c>
    </row>
    <row r="161" spans="113:116" ht="15.75" customHeight="1" x14ac:dyDescent="0.3">
      <c r="DI161" s="151" t="s">
        <v>164</v>
      </c>
      <c r="DJ161" s="179">
        <f>+BD122</f>
        <v>0</v>
      </c>
      <c r="DK161" s="179">
        <f>+BJ122</f>
        <v>0</v>
      </c>
      <c r="DL161" s="180" t="e">
        <f>+BN122</f>
        <v>#DIV/0!</v>
      </c>
    </row>
    <row r="162" spans="113:116" ht="15.75" customHeight="1" x14ac:dyDescent="0.3">
      <c r="DI162" s="151" t="s">
        <v>166</v>
      </c>
      <c r="DJ162" s="179">
        <f>+BT122</f>
        <v>0</v>
      </c>
      <c r="DK162" s="179">
        <f>+BZ122</f>
        <v>0</v>
      </c>
      <c r="DL162" s="180" t="e">
        <f>+CD122</f>
        <v>#DIV/0!</v>
      </c>
    </row>
    <row r="163" spans="113:116" ht="15.75" customHeight="1" thickBot="1" x14ac:dyDescent="0.35">
      <c r="DI163" s="155" t="s">
        <v>165</v>
      </c>
      <c r="DJ163" s="185">
        <f>+CJ122</f>
        <v>0</v>
      </c>
      <c r="DK163" s="185">
        <f>+CP122</f>
        <v>0</v>
      </c>
      <c r="DL163" s="186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2026</vt:lpstr>
      <vt:lpstr>JAN-MAR 2026</vt:lpstr>
      <vt:lpstr>OCT-DEC 2025</vt:lpstr>
      <vt:lpstr>JUL-SEP 2025</vt:lpstr>
      <vt:lpstr>OCT-DEC 2021</vt:lpstr>
      <vt:lpstr>'APR-JUN 2026'!SignatureSanitizer_SafeHtmlFilter_UNIQUE_ID_SafeHtmlFilter__MailAutoSig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2024-04-03T14:55:56Z</cp:lastPrinted>
  <dcterms:created xsi:type="dcterms:W3CDTF">2010-07-13T10:50:03Z</dcterms:created>
  <dcterms:modified xsi:type="dcterms:W3CDTF">2026-01-08T17:46:01Z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